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 firstSheet="7" activeTab="16"/>
  </bookViews>
  <sheets>
    <sheet name="201506" sheetId="1" r:id="rId1"/>
    <sheet name="201507" sheetId="2" r:id="rId2"/>
    <sheet name="201508" sheetId="3" r:id="rId3"/>
    <sheet name="201509" sheetId="4" r:id="rId4"/>
    <sheet name="201510" sheetId="5" r:id="rId5"/>
    <sheet name="201511" sheetId="6" r:id="rId6"/>
    <sheet name="201512" sheetId="7" r:id="rId7"/>
    <sheet name="201601" sheetId="8" r:id="rId8"/>
    <sheet name="201602" sheetId="9" r:id="rId9"/>
    <sheet name="201603" sheetId="10" r:id="rId10"/>
    <sheet name="201604" sheetId="11" r:id="rId11"/>
    <sheet name="201605" sheetId="12" r:id="rId12"/>
    <sheet name="201606" sheetId="13" r:id="rId13"/>
    <sheet name="201607" sheetId="14" r:id="rId14"/>
    <sheet name="201608" sheetId="15" r:id="rId15"/>
    <sheet name="201609" sheetId="16" r:id="rId16"/>
    <sheet name="201610" sheetId="17" r:id="rId17"/>
  </sheets>
  <definedNames>
    <definedName name="_xlnm._FilterDatabase" localSheetId="7" hidden="1">'201601'!$A$1:$F$125</definedName>
  </definedNames>
  <calcPr calcId="144525"/>
</workbook>
</file>

<file path=xl/sharedStrings.xml><?xml version="1.0" encoding="utf-8"?>
<sst xmlns="http://schemas.openxmlformats.org/spreadsheetml/2006/main" count="1000">
  <si>
    <t>Date</t>
  </si>
  <si>
    <t>Description</t>
  </si>
  <si>
    <t>Income</t>
  </si>
  <si>
    <t>Expense</t>
  </si>
  <si>
    <t>Total</t>
  </si>
  <si>
    <t>GSP</t>
  </si>
  <si>
    <t>Sanpya Zii</t>
  </si>
  <si>
    <t>Glucerna triple care milk</t>
  </si>
  <si>
    <t>Mehlei</t>
  </si>
  <si>
    <t>Chicken Fried Rice 20 @2000</t>
  </si>
  <si>
    <t>TTK</t>
  </si>
  <si>
    <t>Electric bill</t>
  </si>
  <si>
    <t>Pa Dal Khup Natveh nang</t>
  </si>
  <si>
    <t>Siama Ngai Za Ciin Natveh</t>
  </si>
  <si>
    <t>Siama Niang Hen Cing ta</t>
  </si>
  <si>
    <t>TSK</t>
  </si>
  <si>
    <t>MZN</t>
  </si>
  <si>
    <t>Jun 24 2015</t>
  </si>
  <si>
    <t>Glucerna, Medicine, Meh lei</t>
  </si>
  <si>
    <t>Nucleo CMP (1 Box)</t>
  </si>
  <si>
    <t>DAFLON 500 mg (10 tablet)</t>
  </si>
  <si>
    <t>Dragon Head 4 X 1500</t>
  </si>
  <si>
    <t xml:space="preserve">Jun 2015 total </t>
  </si>
  <si>
    <t>Jul 2015 total</t>
  </si>
  <si>
    <t>Vetatable</t>
  </si>
  <si>
    <t>Nga Kyin 1 viss</t>
  </si>
  <si>
    <t>Slavia 40 ticles</t>
  </si>
  <si>
    <t>Bama Chicken</t>
  </si>
  <si>
    <t>Pog 60 ticles</t>
  </si>
  <si>
    <t>beef 1 viss</t>
  </si>
  <si>
    <t>Chicken egg 10 X 110</t>
  </si>
  <si>
    <t>Tembaw fruit</t>
  </si>
  <si>
    <t>dragon head 3X1500</t>
  </si>
  <si>
    <t>Dragon fruits 4 * 1500</t>
  </si>
  <si>
    <t>Gas zuak 24lbx500</t>
  </si>
  <si>
    <t>Butterfly bean 20 ticles</t>
  </si>
  <si>
    <t>Yonepadi thi 4 piles</t>
  </si>
  <si>
    <t>Uh ni 20 ticles</t>
  </si>
  <si>
    <t>Shwe Pae 20 ticles</t>
  </si>
  <si>
    <t>Hmone Hnyin Phyu</t>
  </si>
  <si>
    <t>Hone Hyin Sein</t>
  </si>
  <si>
    <t>Bu thi</t>
  </si>
  <si>
    <t xml:space="preserve">Myinkhua </t>
  </si>
  <si>
    <t>Kaihlan</t>
  </si>
  <si>
    <t>`</t>
  </si>
  <si>
    <t>Ngasakeu neu 25 ticles</t>
  </si>
  <si>
    <t>Kawl aksa 75 ticles</t>
  </si>
  <si>
    <t>Dawn Milk 5 X 900</t>
  </si>
  <si>
    <t>Besan 50 ticles</t>
  </si>
  <si>
    <t>Eggs 10 X 100</t>
  </si>
  <si>
    <t>Kawpi pak</t>
  </si>
  <si>
    <t>Ci 50 ticles</t>
  </si>
  <si>
    <t>Potato 50 ticles</t>
  </si>
  <si>
    <t>Laphet &amp; bekan</t>
  </si>
  <si>
    <t>Gas thoh</t>
  </si>
  <si>
    <t>Dim (Rev. Hau Lian Kham tanu)gal na</t>
  </si>
  <si>
    <t xml:space="preserve">Redlink bill 
Jun 2015 USD 45
Annual Jun 26, 2015 - Jun 25, 2015  USD 60
Ex Rate 1125 KS/ USD
105 * 1125 = </t>
  </si>
  <si>
    <t>Nah tang</t>
  </si>
  <si>
    <t>Thant Paw San  12 KG</t>
  </si>
  <si>
    <t>Nursery Basmati Ricg 5KG</t>
  </si>
  <si>
    <t>Nucleo CMP 1 box +Sma</t>
  </si>
  <si>
    <t>Daflon 500 mg 2 blister 5200</t>
  </si>
  <si>
    <t>Dim sivai leh nat veh nang Niang pia</t>
  </si>
  <si>
    <t>Dragon Head 4 X1500</t>
  </si>
  <si>
    <t>Pae Leih pia 20 tickle</t>
  </si>
  <si>
    <t>Yonepadi thi 5 piles</t>
  </si>
  <si>
    <t>Mehthuk 50 ticles</t>
  </si>
  <si>
    <t>Mai</t>
  </si>
  <si>
    <t>Ankham lom 2</t>
  </si>
  <si>
    <t>Onion 50 ticles</t>
  </si>
  <si>
    <t>Nga Kyin 1,1 viss</t>
  </si>
  <si>
    <t xml:space="preserve">Salavia </t>
  </si>
  <si>
    <t>Pork 50 ticles</t>
  </si>
  <si>
    <t>beef 50 ticles</t>
  </si>
  <si>
    <t>Kichen</t>
  </si>
  <si>
    <t>Sugar 2 viss</t>
  </si>
  <si>
    <t>Banana</t>
  </si>
  <si>
    <t>Eggs 15 X 12</t>
  </si>
  <si>
    <t xml:space="preserve">Myinkhua  2 </t>
  </si>
  <si>
    <t xml:space="preserve">Electric Bill </t>
  </si>
  <si>
    <t>DAFLON 500mg 1box</t>
  </si>
  <si>
    <t>Nucleo CMP 1box</t>
  </si>
  <si>
    <t>AVOLAC Small 100ml 2@2800</t>
  </si>
  <si>
    <t>Dragon head 4x1700</t>
  </si>
  <si>
    <t>uh ni 30 ticles</t>
  </si>
  <si>
    <t>ankam kang 30 ticles</t>
  </si>
  <si>
    <t>ankam eng lom 2</t>
  </si>
  <si>
    <t>yone padi 5</t>
  </si>
  <si>
    <t>Mehthuk 30 ticles</t>
  </si>
  <si>
    <t>khayan small 20 ticles</t>
  </si>
  <si>
    <t>Ak tui 18 X 110</t>
  </si>
  <si>
    <t>Nagyin 1 viss</t>
  </si>
  <si>
    <t>Kawl ak 1 viss</t>
  </si>
  <si>
    <t xml:space="preserve">CP ak </t>
  </si>
  <si>
    <t>Bawng sa 30 ticles</t>
  </si>
  <si>
    <t>Ngasa new keu 20 ticles</t>
  </si>
  <si>
    <t>Arlu 50 ticles</t>
  </si>
  <si>
    <t>Quaker oak - quick cook</t>
  </si>
  <si>
    <t>Phone bill</t>
  </si>
  <si>
    <t>Dragon head fruit 4x1500</t>
  </si>
  <si>
    <t>Edible oil 3 visses @5000</t>
  </si>
  <si>
    <t>Pae leihoia 20 ticles</t>
  </si>
  <si>
    <t>Shwe pae 20 ticles</t>
  </si>
  <si>
    <t>Uhni 20 ticles</t>
  </si>
  <si>
    <t>Yonepadi thi 800</t>
  </si>
  <si>
    <t>Kawpi paak</t>
  </si>
  <si>
    <t>Myinkhua 2</t>
  </si>
  <si>
    <t>Ankam eng</t>
  </si>
  <si>
    <t>Pae tbaunk shi</t>
  </si>
  <si>
    <t>Zasan neu</t>
  </si>
  <si>
    <t>Ginger</t>
  </si>
  <si>
    <t>Slavia fish !40 ticles</t>
  </si>
  <si>
    <t>Dawn Milk 5x900</t>
  </si>
  <si>
    <t>Dragon head 4 x 1500</t>
  </si>
  <si>
    <t>Dragon head 4 X 1500</t>
  </si>
  <si>
    <t>Yonepadi thi  5 piles</t>
  </si>
  <si>
    <t>Ankam eng x 2</t>
  </si>
  <si>
    <t>Kaihlan 1</t>
  </si>
  <si>
    <t>Salavia 40 ticles</t>
  </si>
  <si>
    <t>Ngakyin 1 viss</t>
  </si>
  <si>
    <t>Kawl ak 70 ticles</t>
  </si>
  <si>
    <t>beef 70 ticles</t>
  </si>
  <si>
    <t>Eggs 16</t>
  </si>
  <si>
    <t>Skynet renew till Dec 23, 2015</t>
  </si>
  <si>
    <t>Skynet new HD device</t>
  </si>
  <si>
    <t>Gas zuak</t>
  </si>
  <si>
    <t>Gas lei</t>
  </si>
  <si>
    <t>Glucema SR 850g 1 tin</t>
  </si>
  <si>
    <t>Odomos(M) Mosquito 2 tubesx 5500</t>
  </si>
  <si>
    <t>Betadine 15 ml 1 bottle</t>
  </si>
  <si>
    <t>DAFLON 500mg 1 Box</t>
  </si>
  <si>
    <t>Neogadine Elixir 150ml 1 bottle</t>
  </si>
  <si>
    <t>AVOLAC Big 200ml  2 bottle x 5400</t>
  </si>
  <si>
    <t>Coq-10 100mg 1 bottle (60 capsules)</t>
  </si>
  <si>
    <t>Metformin Denk 500mg 1 box</t>
  </si>
  <si>
    <t>TRI-SAN 1 box</t>
  </si>
  <si>
    <t>Nucleo CMP 1 box</t>
  </si>
  <si>
    <t>Diamicron MR 1 box</t>
  </si>
  <si>
    <t>Cevit 100s MPF 1 bottle</t>
  </si>
  <si>
    <t>Caladryl bottle 2 x 950</t>
  </si>
  <si>
    <t>Catalin Cataract Eye Drop 1 bottle</t>
  </si>
  <si>
    <t>Forlax 10g 20 x 350</t>
  </si>
  <si>
    <t xml:space="preserve">Rice 10kg </t>
  </si>
  <si>
    <t>Redlink Bill (Jul 2015) 45 USD X 1234</t>
  </si>
  <si>
    <t>Vung Zam Cing (D/O U Hau Vung Thang) huh na pia</t>
  </si>
  <si>
    <t>Dragon Head 4X 1500</t>
  </si>
  <si>
    <t>Pae Leihpia 20 ticles</t>
  </si>
  <si>
    <t xml:space="preserve">Yonepati 4 </t>
  </si>
  <si>
    <t>Myinkhua</t>
  </si>
  <si>
    <t>Tembaw thi</t>
  </si>
  <si>
    <t>Apple</t>
  </si>
  <si>
    <t>Wheat 10 packages</t>
  </si>
  <si>
    <t>YomYom noddle 3x150</t>
  </si>
  <si>
    <t>Dragon head 2@1500</t>
  </si>
  <si>
    <t>Electric bill Jul 2015 Niang ap</t>
  </si>
  <si>
    <t>TSK_NL</t>
  </si>
  <si>
    <t>Pae Leihpya 20 ticles</t>
  </si>
  <si>
    <t xml:space="preserve">Yonepadi thi 5 </t>
  </si>
  <si>
    <t>Myankhua 2</t>
  </si>
  <si>
    <t>Besau 1</t>
  </si>
  <si>
    <t>Mehthul 2</t>
  </si>
  <si>
    <t>Hmit Chu 20 ticles</t>
  </si>
  <si>
    <t xml:space="preserve">Kawl ak  </t>
  </si>
  <si>
    <t>CP aak</t>
  </si>
  <si>
    <t>Vok awm ( Port raid) 25 ticles</t>
  </si>
  <si>
    <t>Ask tui 10x135</t>
  </si>
  <si>
    <t xml:space="preserve">Ankam eng 2 </t>
  </si>
  <si>
    <t>Thang Tual Khai</t>
  </si>
  <si>
    <t>Victory 2x2850</t>
  </si>
  <si>
    <t>Quaker 1 Kg 2x4000</t>
  </si>
  <si>
    <t>Carbolic 10 x 300</t>
  </si>
  <si>
    <t>Clear shampo</t>
  </si>
  <si>
    <t>Kaikuang 25ticles</t>
  </si>
  <si>
    <t xml:space="preserve">Kazun 2 </t>
  </si>
  <si>
    <t>Mehthuk  50 ticles</t>
  </si>
  <si>
    <t xml:space="preserve">Kaihlan 1 </t>
  </si>
  <si>
    <t>Ankam eng 3</t>
  </si>
  <si>
    <t>Ak tui 10 x 120</t>
  </si>
  <si>
    <t>Kawl ak</t>
  </si>
  <si>
    <t>Bawng sa 50 ticles</t>
  </si>
  <si>
    <t>Ngasa keu 20 ticles</t>
  </si>
  <si>
    <t>Nahtang</t>
  </si>
  <si>
    <t>Arr lu 50 ticles</t>
  </si>
  <si>
    <t>Kyattun 50 ticles</t>
  </si>
  <si>
    <t>Dragon fruit 4 x 1500</t>
  </si>
  <si>
    <t>Dragon head 4x1500</t>
  </si>
  <si>
    <t>Pae leih pia 20 ticles</t>
  </si>
  <si>
    <t>yone padi thi 5 pack</t>
  </si>
  <si>
    <t>Vok sa 40 ticles</t>
  </si>
  <si>
    <t>Mehthu 30 ticles</t>
  </si>
  <si>
    <t>Dragon head 5 x 1300</t>
  </si>
  <si>
    <t>Sep  2015 total</t>
  </si>
  <si>
    <t>Dragon Head 4 x 1500</t>
  </si>
  <si>
    <t>Sep , 2015</t>
  </si>
  <si>
    <t>FlexAnew 10 X200</t>
  </si>
  <si>
    <t>Move Free RED 20 x 220</t>
  </si>
  <si>
    <t>Glucema SR 850g 1</t>
  </si>
  <si>
    <t>Gas Zuak 16 lb x 450</t>
  </si>
  <si>
    <t>Pae leihpia 20 ticles</t>
  </si>
  <si>
    <t>Uhni 30 ticles</t>
  </si>
  <si>
    <t>Myinkhua yuat</t>
  </si>
  <si>
    <t>Yonepadi thi</t>
  </si>
  <si>
    <t>Pae thauk shi</t>
  </si>
  <si>
    <t>Kawpipak</t>
  </si>
  <si>
    <t>Kawpithoh</t>
  </si>
  <si>
    <t>Ankam eng 2</t>
  </si>
  <si>
    <t>Salavia  40 ticles</t>
  </si>
  <si>
    <t>voksa 50 ticles</t>
  </si>
  <si>
    <t>bawng gil nel 20 ticles</t>
  </si>
  <si>
    <t>aktui 10 x 110</t>
  </si>
  <si>
    <t>dawn milk 5x 900</t>
  </si>
  <si>
    <t>YanYan noddle 10</t>
  </si>
  <si>
    <t>Nucleo CMP 2 Blisterx14000</t>
  </si>
  <si>
    <t>Daflon 2x 50100</t>
  </si>
  <si>
    <t>Dragon Head fruits 4x1500</t>
  </si>
  <si>
    <t>Pae leihpia 30 ticles</t>
  </si>
  <si>
    <t>Kawl ak 90 ticles</t>
  </si>
  <si>
    <t>Ngakyin 90 ticles</t>
  </si>
  <si>
    <t xml:space="preserve">Aktuai 15 x </t>
  </si>
  <si>
    <t>Vastarel MR 2 x 6800</t>
  </si>
  <si>
    <t>Nucleo C.M.P Forte 2x 14300</t>
  </si>
  <si>
    <t>CoQ-10 100mg(NATRAL)</t>
  </si>
  <si>
    <t>AVOLAC Big 200 ml 2x5800</t>
  </si>
  <si>
    <t>Neogadine Elixir 150ml 2x2500</t>
  </si>
  <si>
    <t>Metformin Denk 500mg 9 Blister  800</t>
  </si>
  <si>
    <t>Caladryl - Plastic 2x 350</t>
  </si>
  <si>
    <t>Forlax 10g Size NRG 20x 400</t>
  </si>
  <si>
    <t>diamicron MR 1Box x 9600</t>
  </si>
  <si>
    <t>diamicron MR 1Blister x 4800</t>
  </si>
  <si>
    <t>DAFLON 500 mg 1 Box</t>
  </si>
  <si>
    <t>Antang pi 6</t>
  </si>
  <si>
    <t>Dragon Head fruit 4x1500</t>
  </si>
  <si>
    <t>pae leihpia 30 ticles</t>
  </si>
  <si>
    <t>Yonepadi 3 pack</t>
  </si>
  <si>
    <t>Kawpipaak</t>
  </si>
  <si>
    <t>Myinkua yuat 3</t>
  </si>
  <si>
    <t>Kawl ak 75 ticles</t>
  </si>
  <si>
    <t>CP 65 ticles</t>
  </si>
  <si>
    <t>Ngakyin 1  viss</t>
  </si>
  <si>
    <t>Egg 10</t>
  </si>
  <si>
    <t xml:space="preserve">Banana 1 </t>
  </si>
  <si>
    <t>Sugar 2 viss x 1360</t>
  </si>
  <si>
    <t xml:space="preserve">Bawng gi </t>
  </si>
  <si>
    <t>Pa Thopuan ding</t>
  </si>
  <si>
    <t>Catalin E/D  2x 4700</t>
  </si>
  <si>
    <t>Dragon head 4x1300</t>
  </si>
  <si>
    <t>Tembaw tee</t>
  </si>
  <si>
    <t>Yonpadi thi 5 packages</t>
  </si>
  <si>
    <t>Myinkhua yuat 2 x 100</t>
  </si>
  <si>
    <t>Kawpi luum</t>
  </si>
  <si>
    <t>Kazun yuat 1</t>
  </si>
  <si>
    <t>Ankam eng 3x</t>
  </si>
  <si>
    <t>Besau</t>
  </si>
  <si>
    <t>Ngala new keu 20 ticles</t>
  </si>
  <si>
    <t>Ngakyin I viss</t>
  </si>
  <si>
    <t>Kawl aak</t>
  </si>
  <si>
    <t>voksa 40 ticles</t>
  </si>
  <si>
    <t>Asktui 15x 1200</t>
  </si>
  <si>
    <t>Arrlu 1 viss</t>
  </si>
  <si>
    <t>Condense milk (Dawn) 5x950</t>
  </si>
  <si>
    <t>Tembaw</t>
  </si>
  <si>
    <t>-</t>
  </si>
  <si>
    <t>Oct 2015 total</t>
  </si>
  <si>
    <t>Pae Leih Pia 20 ticles</t>
  </si>
  <si>
    <t>Show Pae 20 ticles</t>
  </si>
  <si>
    <t>U ni 30 ticles</t>
  </si>
  <si>
    <t>Mehthuk 50 tickes</t>
  </si>
  <si>
    <t>Minkhua yuat</t>
  </si>
  <si>
    <t>Yonpadi thi 4 pack</t>
  </si>
  <si>
    <t>Pae taunk shi 1</t>
  </si>
  <si>
    <t>Ankan eng 3</t>
  </si>
  <si>
    <t>Ngakyin 90 tickes</t>
  </si>
  <si>
    <t>Kawl ak 95 tickes</t>
  </si>
  <si>
    <t>Dragon head fruit 4</t>
  </si>
  <si>
    <t>Soap ( with cup)</t>
  </si>
  <si>
    <t>bawng gil new 20 ticles</t>
  </si>
  <si>
    <t>GAS zuak</t>
  </si>
  <si>
    <t>Kap Sian Thang gal na</t>
  </si>
  <si>
    <t>Zam Than Lian nu gal na</t>
  </si>
  <si>
    <t>Dal Za Vung galna</t>
  </si>
  <si>
    <t>Dal Vung gal nang U Ning Ngaih Hau aa ding</t>
  </si>
  <si>
    <t>Quicka oke 2 packages</t>
  </si>
  <si>
    <t>Gas lei  (Ahlone)</t>
  </si>
  <si>
    <t>Uni 25 ticles</t>
  </si>
  <si>
    <t>Tomato 30 ticles</t>
  </si>
  <si>
    <t>Yonpadi thi 5 pack</t>
  </si>
  <si>
    <t>Ankam  2</t>
  </si>
  <si>
    <t>Avek in Vegetable</t>
  </si>
  <si>
    <t>Chicken ( Local) 80 ticles</t>
  </si>
  <si>
    <t>Fish ( Ngakyin) 98 ticles(1 Viss)</t>
  </si>
  <si>
    <t>Beef 50 ticles</t>
  </si>
  <si>
    <t>Drago3 x 1500</t>
  </si>
  <si>
    <t xml:space="preserve">Papaya </t>
  </si>
  <si>
    <t>Sault 2 pack @ 200</t>
  </si>
  <si>
    <t>Redlink Aug 2015  USD 45@1287</t>
  </si>
  <si>
    <t>Nucleo CMP 1 Box @28000</t>
  </si>
  <si>
    <t>DAFLON 500mg 1 Box@10400</t>
  </si>
  <si>
    <t>Rice 12 pyay @ 1700</t>
  </si>
  <si>
    <t>Dragon Head fruit 3 x 1500</t>
  </si>
  <si>
    <t>Vegetable</t>
  </si>
  <si>
    <t>Uh ni</t>
  </si>
  <si>
    <t>kawlpi paak 2</t>
  </si>
  <si>
    <t>Yonepadi 4</t>
  </si>
  <si>
    <t>Tomato 50 ticles</t>
  </si>
  <si>
    <t>Ankam10</t>
  </si>
  <si>
    <t>Kawpi thoh</t>
  </si>
  <si>
    <t>Besau 2</t>
  </si>
  <si>
    <t>Ngakyin  1 vis + 1.5 viss</t>
  </si>
  <si>
    <t>CP</t>
  </si>
  <si>
    <t xml:space="preserve">Akstu 15 </t>
  </si>
  <si>
    <t>Ngakeu  20 ticles</t>
  </si>
  <si>
    <t>Ngaphae Chit 25 ticles</t>
  </si>
  <si>
    <t xml:space="preserve">Arrlu 1viss + Lothang kang+ Ginger+ Nganpya </t>
  </si>
  <si>
    <t>Nanan ..</t>
  </si>
  <si>
    <t>Dragon head fruit 4 x 1500</t>
  </si>
  <si>
    <t>Electric Bill Sep 2015
I-27204 ( 29A/45/15)</t>
  </si>
  <si>
    <t>Pae Leih Pia 30 ticles</t>
  </si>
  <si>
    <t>Yonepadi 6</t>
  </si>
  <si>
    <t xml:space="preserve">Eggs 10 </t>
  </si>
  <si>
    <t>Banala</t>
  </si>
  <si>
    <t>Dragon head fruits 3x 1800</t>
  </si>
  <si>
    <t>Nov 2015 total</t>
  </si>
  <si>
    <t>Pae Leith pia 30 ticles</t>
  </si>
  <si>
    <t>Showpae 20 ticles</t>
  </si>
  <si>
    <t>Uni 30 ticles</t>
  </si>
  <si>
    <t>Yonepadi thi 5</t>
  </si>
  <si>
    <t>Nakyin 1 viss</t>
  </si>
  <si>
    <t>Kawl ak 85 ticles</t>
  </si>
  <si>
    <t>Bawngsa 50 ticles</t>
  </si>
  <si>
    <t xml:space="preserve">Satpiang vui </t>
  </si>
  <si>
    <t xml:space="preserve">Aktui 10 </t>
  </si>
  <si>
    <t xml:space="preserve">Dragon head fruit 4 </t>
  </si>
  <si>
    <t>Ar lu 50 ticles</t>
  </si>
  <si>
    <t>Sathau 2.5 viss</t>
  </si>
  <si>
    <t>Quake 100g</t>
  </si>
  <si>
    <t>Pae Leihpia 30 ticles</t>
  </si>
  <si>
    <t>Tomato to ticles</t>
  </si>
  <si>
    <t>Okras 6 nos (Yonepadi)</t>
  </si>
  <si>
    <t xml:space="preserve">pumpkin ( Mai) </t>
  </si>
  <si>
    <t>cauliflower ( Kawpi Paak)</t>
  </si>
  <si>
    <t>centella ( Myinkhua yuat) 2 pack</t>
  </si>
  <si>
    <t>Ankam eng 3 packages</t>
  </si>
  <si>
    <t>galic single egg ( Kyattun phyu) 30 tiles</t>
  </si>
  <si>
    <t>aubergine ( Khayan thi) 20 ticles</t>
  </si>
  <si>
    <t>sturgeon (Ngakyin) 1viss</t>
  </si>
  <si>
    <t>Slavia nga 40 ticles</t>
  </si>
  <si>
    <t>Chiken 1 viss</t>
  </si>
  <si>
    <t xml:space="preserve">condense mild (dawn) 5 </t>
  </si>
  <si>
    <t>Green chilli</t>
  </si>
  <si>
    <t>dry noddle ( Yan Yan) 10 packages</t>
  </si>
  <si>
    <t xml:space="preserve">Chicken egg 10 </t>
  </si>
  <si>
    <t>Gas thun</t>
  </si>
  <si>
    <t>20cc Syringe - HANAKO 10 pieces</t>
  </si>
  <si>
    <t>B6 Ijn (MPF) - Thaimine 1 Box</t>
  </si>
  <si>
    <t>B1 Inj (MPF)- Thaimine 1 Box</t>
  </si>
  <si>
    <t>Cevit Inj (MPF) 1 Box</t>
  </si>
  <si>
    <t>Polybion Inj 2 Blister</t>
  </si>
  <si>
    <t>B12 Inj (MPF) 1 Box</t>
  </si>
  <si>
    <t>Water For Injection small  10 bottles</t>
  </si>
  <si>
    <t>Butterfly - HANAKO/Kenxin</t>
  </si>
  <si>
    <t>Redlink Bill Sep 2015</t>
  </si>
  <si>
    <t>Pae Leihpya 25 ticles</t>
  </si>
  <si>
    <t xml:space="preserve">Ankam eng 3 </t>
  </si>
  <si>
    <t xml:space="preserve">okras 5 </t>
  </si>
  <si>
    <t>tomato 30 ticles</t>
  </si>
  <si>
    <t>sturgeon 1viss</t>
  </si>
  <si>
    <t>Chicken (Bama)</t>
  </si>
  <si>
    <t>Chicken (CP)</t>
  </si>
  <si>
    <t>dry fish (small) 20 ticles</t>
  </si>
  <si>
    <t>dry prawn ( Pazun) 20 ticles</t>
  </si>
  <si>
    <t>Dragon Head 3*1000</t>
  </si>
  <si>
    <t>Dragon head  friut 4*1500</t>
  </si>
  <si>
    <t>Pae leih pia 20 ticles ( not available)</t>
  </si>
  <si>
    <t>Potato 30 ticles</t>
  </si>
  <si>
    <t>ankam eng</t>
  </si>
  <si>
    <t>Chinpaung</t>
  </si>
  <si>
    <t>Hmit</t>
  </si>
  <si>
    <t>Okras</t>
  </si>
  <si>
    <t>Vegetables</t>
  </si>
  <si>
    <t>Eggs 15 @1200</t>
  </si>
  <si>
    <t>Chikcen 90 ticles</t>
  </si>
  <si>
    <t>sturgeon</t>
  </si>
  <si>
    <t>Beef</t>
  </si>
  <si>
    <t>Glucerna Triple Care 850 mg 1</t>
  </si>
  <si>
    <t>Quaker Quick Cook  400 gm x 2</t>
  </si>
  <si>
    <t>Dragon head fruit 4 x 1750</t>
  </si>
  <si>
    <t>Neogadine Elixir 150ml 1 Bottle</t>
  </si>
  <si>
    <t>Vestarel MR 1 Box (Sma</t>
  </si>
  <si>
    <t>Metformin Denk 500 mg 1 Box</t>
  </si>
  <si>
    <t>CoQ 10 100 mg 1 Bottle</t>
  </si>
  <si>
    <t>Odomos(L) Mosquito Repeller 1 Tube</t>
  </si>
  <si>
    <t>diamicron MR 1 Box</t>
  </si>
  <si>
    <t>QUINAX Eye Drops 1 bottle</t>
  </si>
  <si>
    <t>Avolac 100 ml 2 bottle</t>
  </si>
  <si>
    <t>Enamaball 1 box</t>
  </si>
  <si>
    <t>Pae leihpya 20 ticles</t>
  </si>
  <si>
    <t>Okras 4 pack</t>
  </si>
  <si>
    <t>Pumpkin half</t>
  </si>
  <si>
    <t>cauli flower</t>
  </si>
  <si>
    <t>Tomato</t>
  </si>
  <si>
    <t>long bean</t>
  </si>
  <si>
    <t>sturgeon 1 viss</t>
  </si>
  <si>
    <t>Chicken 90 ticles</t>
  </si>
  <si>
    <t>Port 50 ticles</t>
  </si>
  <si>
    <t>Egg 10 x 120</t>
  </si>
  <si>
    <t xml:space="preserve">cane sugar candy + </t>
  </si>
  <si>
    <t>Dec2015 total</t>
  </si>
  <si>
    <t>Dragon Fruits</t>
  </si>
  <si>
    <t>Shwe Paethi 20 ticles</t>
  </si>
  <si>
    <t>Uhni  40 ticles</t>
  </si>
  <si>
    <t>Yone padi 6 packs (Okras)</t>
  </si>
  <si>
    <t>Centella (Myinkhuayuat)</t>
  </si>
  <si>
    <t>Cauli flower</t>
  </si>
  <si>
    <t>Ankam</t>
  </si>
  <si>
    <t xml:space="preserve">Kawpi </t>
  </si>
  <si>
    <t>Sturgeon (Ngakyin)</t>
  </si>
  <si>
    <t>Chilly green</t>
  </si>
  <si>
    <t>Beef organs</t>
  </si>
  <si>
    <t>Mango paste</t>
  </si>
  <si>
    <t>Dragon head fruits 4@1500</t>
  </si>
  <si>
    <t>tembaw</t>
  </si>
  <si>
    <t>Quaker 400gm 2@3300</t>
  </si>
  <si>
    <t>Egg 10 X 120</t>
  </si>
  <si>
    <t>Beef 50 ticle</t>
  </si>
  <si>
    <t>Pork 50 tilces</t>
  </si>
  <si>
    <t>Soap with cup</t>
  </si>
  <si>
    <t>Rice 12 pyays</t>
  </si>
  <si>
    <t>Glucerna Triple  Care 850g</t>
  </si>
  <si>
    <t>Dragon fruit 2</t>
  </si>
  <si>
    <t>Skynet Dec 24, 2015- Mar 23, 2016</t>
  </si>
  <si>
    <t>Dragon head fruits 5</t>
  </si>
  <si>
    <t>Pae leiphya 30 ticles</t>
  </si>
  <si>
    <t>Uhni 40 ticles</t>
  </si>
  <si>
    <t>Shwe Paethi 25 ticles</t>
  </si>
  <si>
    <t>okras 4 pack</t>
  </si>
  <si>
    <t>Centella (Myinkhuayuat) 2 pack</t>
  </si>
  <si>
    <t>Slavia 50 ticles</t>
  </si>
  <si>
    <t>Kaikuang 1 Viss</t>
  </si>
  <si>
    <t>Nuclen CMP 1 box</t>
  </si>
  <si>
    <t>deflon 500 1 box</t>
  </si>
  <si>
    <t>forlax 10</t>
  </si>
  <si>
    <t>Dragon head fruits 3</t>
  </si>
  <si>
    <t xml:space="preserve">Dragon fruit 2 </t>
  </si>
  <si>
    <t>KKT kianh pan(TTK, Nu pension)</t>
  </si>
  <si>
    <t>Internet Bill Redlink Nov 2015 USD 45 X 1311</t>
  </si>
  <si>
    <t>ToLax Enema (Big) 1 Box</t>
  </si>
  <si>
    <t>AVOLAC Big 200ml 1 bottle</t>
  </si>
  <si>
    <t>Neogadine Elixir 150 ml 1 bottle</t>
  </si>
  <si>
    <t>CoQ 10 100mg (60)</t>
  </si>
  <si>
    <t>diamicron MR 1 box</t>
  </si>
  <si>
    <t>Metformin Denk 500mg 9 blister</t>
  </si>
  <si>
    <t>Amoxicap 500 mg</t>
  </si>
  <si>
    <t>SU1 Nursery basmati 2 kg 2</t>
  </si>
  <si>
    <t>Vietnam dragon fruit 4 (2250 g)</t>
  </si>
  <si>
    <t>Jan 2016 Total</t>
  </si>
  <si>
    <t>Phone bill 01580824 (Nov 2015)</t>
  </si>
  <si>
    <t>Pae leigh pia 20 ticles</t>
  </si>
  <si>
    <t>Uni</t>
  </si>
  <si>
    <t>Pumpkin</t>
  </si>
  <si>
    <t>Yonepadi</t>
  </si>
  <si>
    <t>cauli flowe</t>
  </si>
  <si>
    <t>myinkhua</t>
  </si>
  <si>
    <t>ankam</t>
  </si>
  <si>
    <t>pae thaunk shi</t>
  </si>
  <si>
    <t>Vetetables</t>
  </si>
  <si>
    <t>Sturgeon 1 viss</t>
  </si>
  <si>
    <t>Chicken bama 70 ticles</t>
  </si>
  <si>
    <t>eggs 10</t>
  </si>
  <si>
    <t>kala pae 50 ricles</t>
  </si>
  <si>
    <t>banana</t>
  </si>
  <si>
    <t>Vastarel MR 1 Box</t>
  </si>
  <si>
    <t>Glucerner 850 gm</t>
  </si>
  <si>
    <t>Quaker 400g x 2</t>
  </si>
  <si>
    <t>KKT kiang pan la</t>
  </si>
  <si>
    <t>Uhni</t>
  </si>
  <si>
    <t>Slavia</t>
  </si>
  <si>
    <t>Ngatalaugh 50 ticles</t>
  </si>
  <si>
    <t>Pazun 25 5icles</t>
  </si>
  <si>
    <t>Dragon head fruit 4x1800</t>
  </si>
  <si>
    <t>Dragon head fruit 2 x 1500</t>
  </si>
  <si>
    <t>carrot (Uni) 30 ticles</t>
  </si>
  <si>
    <t>Myinkhua 3 packs</t>
  </si>
  <si>
    <t>Ankam 2</t>
  </si>
  <si>
    <t>Salavia…</t>
  </si>
  <si>
    <t>Eggs 10 x 125</t>
  </si>
  <si>
    <t>Pae leih pia</t>
  </si>
  <si>
    <t>cauliflower</t>
  </si>
  <si>
    <t>Centella (Myinkhua)</t>
  </si>
  <si>
    <t>ginger</t>
  </si>
  <si>
    <t>chilly</t>
  </si>
  <si>
    <t xml:space="preserve">Shrimp 25 </t>
  </si>
  <si>
    <t>Chicken CP 1.2 viss</t>
  </si>
  <si>
    <t>Dry fish 20 ticles</t>
  </si>
  <si>
    <t>Magwe edible oil 3viss x 600</t>
  </si>
  <si>
    <t>Dragon head fruit 4x 1500</t>
  </si>
  <si>
    <t>Jan 32, 2016</t>
  </si>
  <si>
    <t>Paeleih pia</t>
  </si>
  <si>
    <t>Show pae thi 20 ticles</t>
  </si>
  <si>
    <t>Chicken bama 80 ticles</t>
  </si>
  <si>
    <t>Talivia</t>
  </si>
  <si>
    <t>egg 10</t>
  </si>
  <si>
    <t>20 cc Syring HANAKO 6 pieces</t>
  </si>
  <si>
    <t>Polybion Inj 4</t>
  </si>
  <si>
    <t>Polybion Inj 6</t>
  </si>
  <si>
    <t>Latex Glove Medium 1 Box</t>
  </si>
  <si>
    <t>Avolac 200 ml</t>
  </si>
  <si>
    <t>Distill water 10 cc 5 bottoles</t>
  </si>
  <si>
    <t>Neogdine Elxir 150ml x2</t>
  </si>
  <si>
    <t>Nuramine Fort INjection 10</t>
  </si>
  <si>
    <t>CoQ 10 100 Mg 60 tablets</t>
  </si>
  <si>
    <t>Cevit inj 1 box</t>
  </si>
  <si>
    <t>Burplex IV i box</t>
  </si>
  <si>
    <t>diamicron MR</t>
  </si>
  <si>
    <t>Metformin Denk 500mg 9 blisters</t>
  </si>
  <si>
    <t>Odomos L</t>
  </si>
  <si>
    <t>ToLax Enema (Big)</t>
  </si>
  <si>
    <t>Forlax 10 x400</t>
  </si>
  <si>
    <t>Feb 2016 Total</t>
  </si>
  <si>
    <t>Yonepaditi 4 packs</t>
  </si>
  <si>
    <t>Myinkhua  3 packs</t>
  </si>
  <si>
    <t>Chicken 75 icles</t>
  </si>
  <si>
    <t>garlic 30 ticles</t>
  </si>
  <si>
    <t>Fe  7, 2016</t>
  </si>
  <si>
    <t>Redlink bill Dec 2015</t>
  </si>
  <si>
    <t>Xragon head fruit</t>
  </si>
  <si>
    <t>Gas</t>
  </si>
  <si>
    <t>Gsp</t>
  </si>
  <si>
    <t>Glucerna 850gm</t>
  </si>
  <si>
    <t>Rice 12 pyay@1800</t>
  </si>
  <si>
    <t>Long bean</t>
  </si>
  <si>
    <t>Sturgeon 1.1 viss</t>
  </si>
  <si>
    <t>Kaikuang keu 20 ticles</t>
  </si>
  <si>
    <t>Chicken 80 ticles</t>
  </si>
  <si>
    <t>Condense milk (dawn ) 5 x 950</t>
  </si>
  <si>
    <t>Tooth paste 2 x 1700</t>
  </si>
  <si>
    <t>U Zam King Mang USD 100</t>
  </si>
  <si>
    <t>plastic zalon</t>
  </si>
  <si>
    <t>Bathroom curtin</t>
  </si>
  <si>
    <t>Dragon fruits 4@1500</t>
  </si>
  <si>
    <t>Forlax 10g x20</t>
  </si>
  <si>
    <t>Feb 20,2016</t>
  </si>
  <si>
    <t>Dragon head fruits 4</t>
  </si>
  <si>
    <t>chilly small</t>
  </si>
  <si>
    <t xml:space="preserve">sturgeon </t>
  </si>
  <si>
    <t>Chicken bama</t>
  </si>
  <si>
    <t>beef stomach</t>
  </si>
  <si>
    <t>TSK NL USD 400</t>
  </si>
  <si>
    <t>Bastama rice 5kg</t>
  </si>
  <si>
    <t>crackef and milk via Man Zam Niang</t>
  </si>
  <si>
    <t>Mopawi, natveh, siatvat</t>
  </si>
  <si>
    <t>Do Suan Lian 735000 (100000 for Vung boih)</t>
  </si>
  <si>
    <t>carrot 20 ticles</t>
  </si>
  <si>
    <t>Yonepadi 4 packages okras</t>
  </si>
  <si>
    <t>Myi khua 3 packages centella</t>
  </si>
  <si>
    <t>Long bean 1 package</t>
  </si>
  <si>
    <t xml:space="preserve">Ankam </t>
  </si>
  <si>
    <t>lemon 4</t>
  </si>
  <si>
    <t xml:space="preserve">Slavia </t>
  </si>
  <si>
    <t>Shdim 25 ticles</t>
  </si>
  <si>
    <t>Chiken 80 ticles</t>
  </si>
  <si>
    <t>Chiken evg 10</t>
  </si>
  <si>
    <t>Triratana 2@400</t>
  </si>
  <si>
    <t>Redlink bill Jan 2016 45@1237</t>
  </si>
  <si>
    <t>Dragon head fruit 4@1500</t>
  </si>
  <si>
    <t>Mar 2016 Total</t>
  </si>
  <si>
    <t xml:space="preserve">Mopawi Zam Gin Mang (son of U Pau Cin Khai) &amp; Ma Thida Tun </t>
  </si>
  <si>
    <t>Dragon Head fruits 3x1500</t>
  </si>
  <si>
    <t>Vungboih kiang pan</t>
  </si>
  <si>
    <t>Diamicron 30 mg 2 card</t>
  </si>
  <si>
    <t>Melformer 500 mg 9 cards</t>
  </si>
  <si>
    <t xml:space="preserve">Vastaral MR 2 cards </t>
  </si>
  <si>
    <t>Daflon 500 mg 2 card</t>
  </si>
  <si>
    <t>Nucleo CMR Forte 2 cards</t>
  </si>
  <si>
    <t>Avolace liquid 200 mg 2 bott</t>
  </si>
  <si>
    <t>Neogadine liquid 150 mg</t>
  </si>
  <si>
    <t xml:space="preserve">Odomos big </t>
  </si>
  <si>
    <t>Quinax  eye drop</t>
  </si>
  <si>
    <t>Pae leihpia</t>
  </si>
  <si>
    <t>Show paethi</t>
  </si>
  <si>
    <t>carrot</t>
  </si>
  <si>
    <t>centtela</t>
  </si>
  <si>
    <t>Potato 1 viss</t>
  </si>
  <si>
    <t>dry fish 20 ticles</t>
  </si>
  <si>
    <t xml:space="preserve">Noddle 10 </t>
  </si>
  <si>
    <t>Chicken CP 60</t>
  </si>
  <si>
    <t>port 50 ticles</t>
  </si>
  <si>
    <t xml:space="preserve">egg 10 </t>
  </si>
  <si>
    <t xml:space="preserve">Glucerna </t>
  </si>
  <si>
    <t>Coq 10 100mg 30 capsules</t>
  </si>
  <si>
    <t>Gas zuak 26 lb x 400</t>
  </si>
  <si>
    <t>Shwe pae thi</t>
  </si>
  <si>
    <t>kawpi thoh</t>
  </si>
  <si>
    <t>slavia</t>
  </si>
  <si>
    <t>soap with cup</t>
  </si>
  <si>
    <t>soap power</t>
  </si>
  <si>
    <t>salt</t>
  </si>
  <si>
    <t>Dragon Head 4* 1500</t>
  </si>
  <si>
    <t>Mar,17, 2916</t>
  </si>
  <si>
    <t>For lax 8@400</t>
  </si>
  <si>
    <t>Paeleihpya</t>
  </si>
  <si>
    <t>carrots</t>
  </si>
  <si>
    <t>tomato</t>
  </si>
  <si>
    <t>okras</t>
  </si>
  <si>
    <t>cettela</t>
  </si>
  <si>
    <t>potato 50 ticles</t>
  </si>
  <si>
    <t>kala pe</t>
  </si>
  <si>
    <t xml:space="preserve"> vegetable</t>
  </si>
  <si>
    <t>chicken bama 80 ticles</t>
  </si>
  <si>
    <t>pork 50 ticles</t>
  </si>
  <si>
    <t>egg10</t>
  </si>
  <si>
    <t>dry fish 30 ticles</t>
  </si>
  <si>
    <t>Cereal 1 can and 1 bag</t>
  </si>
  <si>
    <t>Dragon heax fruits 4@1500</t>
  </si>
  <si>
    <t>Electric bill Feb 2016</t>
  </si>
  <si>
    <t>paeleihpia</t>
  </si>
  <si>
    <t>shwe pae</t>
  </si>
  <si>
    <t>vegetable</t>
  </si>
  <si>
    <t>potato 1  iss</t>
  </si>
  <si>
    <t>stur geon 1 viss 10 ticles</t>
  </si>
  <si>
    <t>Talapia</t>
  </si>
  <si>
    <t>chicken bama 85 ticles</t>
  </si>
  <si>
    <t>chicken cp</t>
  </si>
  <si>
    <t>sugar 2 viss</t>
  </si>
  <si>
    <t>condense milk dawn 5</t>
  </si>
  <si>
    <t>Khup &amp; Ngaih Lam</t>
  </si>
  <si>
    <t>Go Suan Khai zi veh na</t>
  </si>
  <si>
    <t>Total expense April, 16</t>
  </si>
  <si>
    <t>Neogadine Elixir 150 ml</t>
  </si>
  <si>
    <t xml:space="preserve">AVOLAC small 100 ml x2 </t>
  </si>
  <si>
    <t>diamicron MR 1box</t>
  </si>
  <si>
    <t>Vastarel MR 1 box</t>
  </si>
  <si>
    <t>Glucerna SR 850 gm</t>
  </si>
  <si>
    <t>CoQ 10 100 Mg</t>
  </si>
  <si>
    <t>RedLink Feb 2016</t>
  </si>
  <si>
    <t>Paeleihpia</t>
  </si>
  <si>
    <t>centella</t>
  </si>
  <si>
    <t>pumpkin</t>
  </si>
  <si>
    <t>kitchen bama 90 ticles</t>
  </si>
  <si>
    <t>shrimp</t>
  </si>
  <si>
    <t>queen orange juice</t>
  </si>
  <si>
    <t>Note book battery</t>
  </si>
  <si>
    <t>Nu Ning Ngaih Hau tanu veh</t>
  </si>
  <si>
    <t>Edible oil 3 visses @5800</t>
  </si>
  <si>
    <t>Nu Ning Ngaih Hau tanu galna</t>
  </si>
  <si>
    <t>Rice 12 pyat x2000</t>
  </si>
  <si>
    <t>shwepE</t>
  </si>
  <si>
    <t>vegetables</t>
  </si>
  <si>
    <t>egg 15</t>
  </si>
  <si>
    <t>chicken 2</t>
  </si>
  <si>
    <t>talivia 2</t>
  </si>
  <si>
    <t>pazun 25 ticles</t>
  </si>
  <si>
    <t>potato</t>
  </si>
  <si>
    <t>gas lei</t>
  </si>
  <si>
    <t>gas zuak</t>
  </si>
  <si>
    <t>Chi ken bama 79 ticles</t>
  </si>
  <si>
    <t>cadrot</t>
  </si>
  <si>
    <t xml:space="preserve">pumpkin </t>
  </si>
  <si>
    <t>Khayu bottle</t>
  </si>
  <si>
    <t>Dragon head fruit 6</t>
  </si>
  <si>
    <t>folax 10 g 22@500</t>
  </si>
  <si>
    <t>carrot 30 ticles</t>
  </si>
  <si>
    <t>okras 4 packs</t>
  </si>
  <si>
    <t>centella 3 packs</t>
  </si>
  <si>
    <t>tomato 50 ticles</t>
  </si>
  <si>
    <t>zasan</t>
  </si>
  <si>
    <t>chinpaung</t>
  </si>
  <si>
    <t xml:space="preserve">Chicken CP </t>
  </si>
  <si>
    <t>condense milk dawn 5x 900</t>
  </si>
  <si>
    <t>garlic 50 ticles</t>
  </si>
  <si>
    <t>Electric bill Mar 2016</t>
  </si>
  <si>
    <t>Asiko Round Flat</t>
  </si>
  <si>
    <t>Mop refill</t>
  </si>
  <si>
    <t>Quaker Instant</t>
  </si>
  <si>
    <t>Quaker Instant Tin</t>
  </si>
  <si>
    <t>1/2 Water tap</t>
  </si>
  <si>
    <t>Muscle Bathroom washer</t>
  </si>
  <si>
    <t>Seal tap</t>
  </si>
  <si>
    <t>Papya</t>
  </si>
  <si>
    <t>Air coller (Gangroo ) Seingiha</t>
  </si>
  <si>
    <t>Aprl 22, 2016</t>
  </si>
  <si>
    <t>Dragon head fruit</t>
  </si>
  <si>
    <t>Aprl 23, 2016</t>
  </si>
  <si>
    <t>pae leuhpia</t>
  </si>
  <si>
    <t>shwepae</t>
  </si>
  <si>
    <t>cauliflowr</t>
  </si>
  <si>
    <t>sturveon 1 viss</t>
  </si>
  <si>
    <t>chicken</t>
  </si>
  <si>
    <t>egg 10@130</t>
  </si>
  <si>
    <t>dryfish 30 ticles</t>
  </si>
  <si>
    <t>CHANG power mat vaporizer - mosquito repeller</t>
  </si>
  <si>
    <t>Champion papaya leave 4 packs</t>
  </si>
  <si>
    <t>Dragon head fruits</t>
  </si>
  <si>
    <t>Neogadine Elixir 150 ml 2 bottle</t>
  </si>
  <si>
    <t>Quinax Eye Drops</t>
  </si>
  <si>
    <t>odomos (L) Mosquito Repeller</t>
  </si>
  <si>
    <t>Daflon 500 mg</t>
  </si>
  <si>
    <t>Coq 10 100 mg (30 capsules) 2</t>
  </si>
  <si>
    <t>ToLax Enema (Blg)</t>
  </si>
  <si>
    <t>AVOLAC big 200 ml</t>
  </si>
  <si>
    <t>Onetouch strip</t>
  </si>
  <si>
    <t>NUCLEO C.M.P FORTE 1 BOX</t>
  </si>
  <si>
    <t>butterfly bean</t>
  </si>
  <si>
    <t>goldbean</t>
  </si>
  <si>
    <t>kawpilum</t>
  </si>
  <si>
    <t>kaihlan</t>
  </si>
  <si>
    <t>sturgeon 110 ticles</t>
  </si>
  <si>
    <t>Talapia 35 ticles</t>
  </si>
  <si>
    <t>shrimp dry 25 ticlez</t>
  </si>
  <si>
    <t>kalapae 50 ticles</t>
  </si>
  <si>
    <t>Dragon head 4@1500</t>
  </si>
  <si>
    <t>Vungboih iphone cover</t>
  </si>
  <si>
    <t>Total expense May, 16</t>
  </si>
  <si>
    <t>Papaya leave  20 packages</t>
  </si>
  <si>
    <t>Carrot</t>
  </si>
  <si>
    <t>vegetavle</t>
  </si>
  <si>
    <t>chicken bama</t>
  </si>
  <si>
    <t>Queen orange juice</t>
  </si>
  <si>
    <t>Shieldtox spray</t>
  </si>
  <si>
    <t>Redlink Mar-Apr 2016 bill 45*2=90</t>
  </si>
  <si>
    <t>Dragon head fruit 3</t>
  </si>
  <si>
    <t>May 12, 2016</t>
  </si>
  <si>
    <t>KKT (Phawkan house rent  3@60000</t>
  </si>
  <si>
    <t>May 14, 2016</t>
  </si>
  <si>
    <t>Show Pae thi</t>
  </si>
  <si>
    <t>okras 5 packs</t>
  </si>
  <si>
    <t>centtela 3 packs</t>
  </si>
  <si>
    <t>Tilapia 40 ticles</t>
  </si>
  <si>
    <t>Shrimp 25 ticles</t>
  </si>
  <si>
    <t>Egg 15</t>
  </si>
  <si>
    <t xml:space="preserve">Dragon head fruit </t>
  </si>
  <si>
    <t>basmati rice 5 kg</t>
  </si>
  <si>
    <t>rice organic 10 kg</t>
  </si>
  <si>
    <t>Betterfly beam</t>
  </si>
  <si>
    <t>Golden beam</t>
  </si>
  <si>
    <t>kawpi</t>
  </si>
  <si>
    <t>condense milk dawn 5@850</t>
  </si>
  <si>
    <t xml:space="preserve">electric bill </t>
  </si>
  <si>
    <t>gas 10 viss</t>
  </si>
  <si>
    <t>Dragon fruit</t>
  </si>
  <si>
    <t>Dragon fruit 4@1800</t>
  </si>
  <si>
    <t>Neogadine 150ml 2 bottle</t>
  </si>
  <si>
    <t xml:space="preserve">Diamicron </t>
  </si>
  <si>
    <t>Vastarel</t>
  </si>
  <si>
    <t>Glucerna</t>
  </si>
  <si>
    <t>Enerma ball</t>
  </si>
  <si>
    <t>Melformin deak 500mg 10</t>
  </si>
  <si>
    <t>CoQ10 100 30 gel @2</t>
  </si>
  <si>
    <t>Quaker oakmeal 4@2600</t>
  </si>
  <si>
    <t>ocras</t>
  </si>
  <si>
    <t>Potato</t>
  </si>
  <si>
    <t>sturgeon one viss</t>
  </si>
  <si>
    <t>Shrimp 50 ticles</t>
  </si>
  <si>
    <t>banan</t>
  </si>
  <si>
    <t>chicken cp 2 visses</t>
  </si>
  <si>
    <t>talapia 40 ticlesp</t>
  </si>
  <si>
    <t>Balance</t>
  </si>
  <si>
    <t>Total expense Jun, 16</t>
  </si>
  <si>
    <t>Ni Cing Lian Man vai (Man Zan Niang piak ding Man San Lian te kiang khak)</t>
  </si>
  <si>
    <t>Pae leibpia</t>
  </si>
  <si>
    <t>Carrot 20 ticles</t>
  </si>
  <si>
    <t>cauliflowed</t>
  </si>
  <si>
    <t>pp</t>
  </si>
  <si>
    <t>kazun</t>
  </si>
  <si>
    <t>Sturgeon 90 ticles</t>
  </si>
  <si>
    <t>Chicken 84 ticles</t>
  </si>
  <si>
    <t>bababa</t>
  </si>
  <si>
    <t>Pae Leih pia 20 ticles</t>
  </si>
  <si>
    <t>Carrot 30 ticles</t>
  </si>
  <si>
    <t>Okra 6 packs</t>
  </si>
  <si>
    <t>Centella</t>
  </si>
  <si>
    <t>Dry fish for cats 30 ticles</t>
  </si>
  <si>
    <t>Sturgeo 1 viss</t>
  </si>
  <si>
    <t>Talapia 40 ticles</t>
  </si>
  <si>
    <t xml:space="preserve">Chicken bama  </t>
  </si>
  <si>
    <t xml:space="preserve">Banana </t>
  </si>
  <si>
    <t>KKT (USD 100) Go Za Lang tu pa (Lang Thawn Thang - Tonzang)</t>
  </si>
  <si>
    <t>long beam</t>
  </si>
  <si>
    <t>copi</t>
  </si>
  <si>
    <t>dry shrim 1 viss</t>
  </si>
  <si>
    <t xml:space="preserve">Egg 10 </t>
  </si>
  <si>
    <t>Electric bill for the month May 2016</t>
  </si>
  <si>
    <t>Rice 25 kg</t>
  </si>
  <si>
    <t>Skynet 7-9 2016</t>
  </si>
  <si>
    <t>Kangroo blender cup</t>
  </si>
  <si>
    <t>Dragon head 4@1800</t>
  </si>
  <si>
    <t>Alovvac 200ml</t>
  </si>
  <si>
    <t>Glucerna 850</t>
  </si>
  <si>
    <t>Coq10 100mg 30 softgel 2@22100</t>
  </si>
  <si>
    <t>Redink bill</t>
  </si>
  <si>
    <t>Diamicron MR 30 Mg 2x 10300</t>
  </si>
  <si>
    <t>Strip Diamicron MR 30 mg 10@1750</t>
  </si>
  <si>
    <t>Melformin Denk 500 mg 1 box</t>
  </si>
  <si>
    <t>Daflon 200 mg 15%@4600</t>
  </si>
  <si>
    <t>Vastarel Mr 30g@7500</t>
  </si>
  <si>
    <t>Neogadin 150ml</t>
  </si>
  <si>
    <t>Avolac 200 ml 2@5700</t>
  </si>
  <si>
    <t>Quinex Eye Drop</t>
  </si>
  <si>
    <t>Tolex</t>
  </si>
  <si>
    <t>CMP</t>
  </si>
  <si>
    <t>Dragon head fruits 4@1800</t>
  </si>
  <si>
    <t>shwepaethi</t>
  </si>
  <si>
    <t>tamato 40 ticles</t>
  </si>
  <si>
    <t>pumpkin 1500</t>
  </si>
  <si>
    <t>cauliflower 1000</t>
  </si>
  <si>
    <t xml:space="preserve">ocras </t>
  </si>
  <si>
    <t>beec</t>
  </si>
  <si>
    <t>bal 50 ticles</t>
  </si>
  <si>
    <t xml:space="preserve">Tho satna </t>
  </si>
  <si>
    <t>cikhum thoza ding 25 ticles</t>
  </si>
  <si>
    <t>tasay silngo</t>
  </si>
  <si>
    <t>Do Suan Lian</t>
  </si>
  <si>
    <t>Show Pae thi 20 ticles</t>
  </si>
  <si>
    <t>okras 6 packs</t>
  </si>
  <si>
    <t>Cauliflower</t>
  </si>
  <si>
    <t>Shrim 25 5icles</t>
  </si>
  <si>
    <t>Chiken bama 70 ticles</t>
  </si>
  <si>
    <t>Checken CP 90 ticles</t>
  </si>
  <si>
    <t>2' floucent lamp and starter</t>
  </si>
  <si>
    <t>Gas 7 viss</t>
  </si>
  <si>
    <t>Super organic tab 1 packpp</t>
  </si>
  <si>
    <t>Mezical 4@950</t>
  </si>
  <si>
    <t>Dragon head fruit 5@1500</t>
  </si>
  <si>
    <t>shwe pae 20 ticles</t>
  </si>
  <si>
    <t>centella 2 packs</t>
  </si>
  <si>
    <t>gourd</t>
  </si>
  <si>
    <t>long bean 2</t>
  </si>
  <si>
    <t>nvapae pbgu 25 ticles</t>
  </si>
  <si>
    <t xml:space="preserve"> hicken bama 80 ticles</t>
  </si>
  <si>
    <t>onion 50 ticles</t>
  </si>
  <si>
    <t>Dragon fruit 3@1500</t>
  </si>
  <si>
    <t>Vebetable</t>
  </si>
  <si>
    <t>Sturgeon 1 viss 5 ticles</t>
  </si>
  <si>
    <t>Chicken bama 90 ticles</t>
  </si>
  <si>
    <t>Electric bill Jun 2016</t>
  </si>
  <si>
    <t>Victory non-dairy creamer 3@1650</t>
  </si>
  <si>
    <t>Redlink bill Jun 2016</t>
  </si>
  <si>
    <t>bal</t>
  </si>
  <si>
    <t>chicken cp 80</t>
  </si>
  <si>
    <t>besan 1` viss</t>
  </si>
  <si>
    <t>Soap 3kg</t>
  </si>
  <si>
    <t xml:space="preserve">solid soap Queen </t>
  </si>
  <si>
    <t>Kyayan 10 @ 180</t>
  </si>
  <si>
    <t>Edible oil 3 viss</t>
  </si>
  <si>
    <t>Pa medical che k up af WS clinic</t>
  </si>
  <si>
    <t>dragon heads 4@1500</t>
  </si>
  <si>
    <t xml:space="preserve">Pa Checkup result consultation </t>
  </si>
  <si>
    <t>Losar-25@7</t>
  </si>
  <si>
    <t>Atocor-10 7@300</t>
  </si>
  <si>
    <t>Dragon head 2@2000</t>
  </si>
  <si>
    <t>CoQ 10 100 mg 60  gel 1 bott</t>
  </si>
  <si>
    <t>ToLax Enema(Big)</t>
  </si>
  <si>
    <t>Water for Injection Large 10 bottles</t>
  </si>
  <si>
    <t>Odomos 100g Lare 1 Tube</t>
  </si>
  <si>
    <t>Metformin Denk 500 mg 9 Blister</t>
  </si>
  <si>
    <t>B Complex inj (China) - Burplex 1 box</t>
  </si>
  <si>
    <t>Butterfly HANAKO/Kenxin 10 piece</t>
  </si>
  <si>
    <t>Ploybion Inj</t>
  </si>
  <si>
    <t>Cevit Inj(China)</t>
  </si>
  <si>
    <t>Nuramine Fote Injection 10 Ampoure</t>
  </si>
  <si>
    <t>Vastarel MR 1 Blister</t>
  </si>
  <si>
    <t>vegeta le</t>
  </si>
  <si>
    <t>sturgeon 90 ticles</t>
  </si>
  <si>
    <t>chicken bama 90 ticles</t>
  </si>
  <si>
    <t>eggs 15</t>
  </si>
  <si>
    <t>Losacar 25 3 blister</t>
  </si>
  <si>
    <t>Atocor 10 3 blister</t>
  </si>
  <si>
    <t>Burplex IV Inj MPF 1 box</t>
  </si>
  <si>
    <t>Cevet Inj MPF 1 Box</t>
  </si>
  <si>
    <t>Tissue 5@650</t>
  </si>
  <si>
    <t>temba tbi</t>
  </si>
  <si>
    <t>dragon head 4@1500</t>
  </si>
  <si>
    <t>Aug 6, 201*</t>
  </si>
  <si>
    <t>Daw Ning Ngaih Hau</t>
  </si>
  <si>
    <t>chilli</t>
  </si>
  <si>
    <t>onion 50 ticlez</t>
  </si>
  <si>
    <t>talapia</t>
  </si>
  <si>
    <t>kaikuang 25 ticles</t>
  </si>
  <si>
    <t>Dawn milk 5@800</t>
  </si>
  <si>
    <t>bone for dog</t>
  </si>
  <si>
    <t>Dragon head fruit4@1800</t>
  </si>
  <si>
    <t>U Neng Hau Thang natvehna</t>
  </si>
  <si>
    <t>Sturgone 1 viaa</t>
  </si>
  <si>
    <t xml:space="preserve">egg 15 </t>
  </si>
  <si>
    <t>nursery basmati rice 2kg@2</t>
  </si>
  <si>
    <t xml:space="preserve">thai dragon fruits2188gm </t>
  </si>
  <si>
    <t>shwe bo pawsan 10 kv</t>
  </si>
  <si>
    <t xml:space="preserve">DSL </t>
  </si>
  <si>
    <t>kawpithoh</t>
  </si>
  <si>
    <t>chicken 2 visses</t>
  </si>
  <si>
    <t>kaikuanh 30 ticles</t>
  </si>
  <si>
    <t>potato 1 viss</t>
  </si>
  <si>
    <t>gas ahlone</t>
  </si>
  <si>
    <t>meter bill</t>
  </si>
  <si>
    <t>printer toner  refilll at 5th street (perfect image)</t>
  </si>
  <si>
    <t>Evolac 200 mg</t>
  </si>
  <si>
    <t>Dragon head fruit4@1500</t>
  </si>
  <si>
    <t>TSK-NL</t>
  </si>
  <si>
    <t>TSK - Cin Thawn Pia</t>
  </si>
  <si>
    <t>Man Zam Niang TSK</t>
  </si>
  <si>
    <t>Dragon head 4</t>
  </si>
  <si>
    <t>Redlink bill Jul 2016 (USD 45)</t>
  </si>
  <si>
    <t>Thabarwa organic pawsan hmwe rice 10kg @2</t>
  </si>
  <si>
    <t>Thang Suan Khup</t>
  </si>
  <si>
    <t>TSK Shop + Taxi</t>
  </si>
  <si>
    <t>TSK - Vungboih</t>
  </si>
  <si>
    <t>TSK - Zaypai</t>
  </si>
  <si>
    <t xml:space="preserve">TSK - Saturday </t>
  </si>
  <si>
    <t>TSK -Niik man</t>
  </si>
  <si>
    <t>An neek khop na an man TCT ap</t>
  </si>
  <si>
    <t xml:space="preserve">Fule (Hanpai) Acura </t>
  </si>
  <si>
    <t>Quaker Instant @ 4550</t>
  </si>
  <si>
    <t>Billionaire Child Velvet - Clip B-3 G-3</t>
  </si>
  <si>
    <t>Billionaire Child Velvet - Clip B-1 G-1</t>
  </si>
  <si>
    <t>Pack Snow While Travel Pack</t>
  </si>
  <si>
    <t>Crome 510G + g16 K/B</t>
  </si>
  <si>
    <t>Delux K 1500 K/B</t>
  </si>
  <si>
    <t>Keyboard Nobi NK05(Wl)</t>
  </si>
  <si>
    <t>Metfomin Denk 500 1 box</t>
  </si>
  <si>
    <t>Diamicron M 300 mg 1 Box</t>
  </si>
  <si>
    <t>Vastared MR Original 1 card</t>
  </si>
  <si>
    <t>CoQ 10 100 mg 60 gels Natrol</t>
  </si>
  <si>
    <t>Avolac 100 ml 2@2650</t>
  </si>
  <si>
    <t>Neogadine Sy (300 ml)</t>
  </si>
  <si>
    <t xml:space="preserve">Tolax Big </t>
  </si>
  <si>
    <t>Quinax</t>
  </si>
  <si>
    <t>TSK - Zat tawm ding ap (MZN )</t>
  </si>
  <si>
    <t>Thang Suan Khup (Van lei na)</t>
  </si>
  <si>
    <t>Khai Za Cin te a ding (Niang Hoih ap)</t>
  </si>
  <si>
    <t>Hau Vai Kham (LST 50000 + Let song 50000)</t>
  </si>
  <si>
    <t>Airport agent</t>
  </si>
  <si>
    <t>Niang Hoih</t>
  </si>
  <si>
    <t>Vung boih nau 60000 + 15000</t>
  </si>
  <si>
    <t>Thang Thawn Lian (Laibu bawl man)</t>
  </si>
  <si>
    <t>Dim Khan Mang (Ngaih Lam khak sak)</t>
  </si>
  <si>
    <t>Paeleihpia 20 ticles</t>
  </si>
  <si>
    <t>Shwe Paetbi 20 ticles</t>
  </si>
  <si>
    <t>ocras 6 packs 30 nos.cauli flower</t>
  </si>
  <si>
    <t>ankan</t>
  </si>
  <si>
    <t>talipia 40 ticles</t>
  </si>
  <si>
    <t>chicken bama 1 viss</t>
  </si>
  <si>
    <t>shrimp 25 ticles</t>
  </si>
  <si>
    <t>bag</t>
  </si>
  <si>
    <t>dragon head fruit 4@1500</t>
  </si>
  <si>
    <t>Daw Niang Go Cing van puak man Vung boih ao</t>
  </si>
  <si>
    <t>Skynet till Dec 16, 2016</t>
  </si>
  <si>
    <t>Sep 17, 201*</t>
  </si>
  <si>
    <t>shwe paethi</t>
  </si>
  <si>
    <t>water cress</t>
  </si>
  <si>
    <t>kawlkai</t>
  </si>
  <si>
    <t>chicken 9.5 viss</t>
  </si>
  <si>
    <t>beef and bone for dov</t>
  </si>
  <si>
    <t>Electric meter read on Sep 5, 2016</t>
  </si>
  <si>
    <t>Sep 24,2016</t>
  </si>
  <si>
    <t>Pae Leihpia</t>
  </si>
  <si>
    <t>Shwe Paeti</t>
  </si>
  <si>
    <t>Hinnunwe</t>
  </si>
  <si>
    <t>Kawlkai</t>
  </si>
  <si>
    <t>Chicken 95 ticles</t>
  </si>
  <si>
    <t>Port 50 ticle</t>
  </si>
  <si>
    <t>Eggs 10</t>
  </si>
  <si>
    <t>Kalapae 50 ticles</t>
  </si>
  <si>
    <t>Glucerna 850 G</t>
  </si>
  <si>
    <t>Victory Non dairy cream 2@3100</t>
  </si>
  <si>
    <t>Dragon head fruits 4@</t>
  </si>
  <si>
    <t>Phawkan Inn sap (May -Dec 2016)60x 7 = 4200.
60000 for fense andseptink suction</t>
  </si>
  <si>
    <t>Kai Lian Mung gal na</t>
  </si>
  <si>
    <t>Shwe Pae thi</t>
  </si>
  <si>
    <t>CP chicken 50 ticles</t>
  </si>
  <si>
    <t>egg</t>
  </si>
  <si>
    <t>Onion</t>
  </si>
  <si>
    <t>Cow bone</t>
  </si>
  <si>
    <t>d</t>
  </si>
  <si>
    <t>Dragon head frunt  4@1500</t>
  </si>
  <si>
    <t>DSL  Western Union</t>
  </si>
  <si>
    <t>PaeLeiphia</t>
  </si>
  <si>
    <t>Kitchen bama 90 ticles</t>
  </si>
  <si>
    <t>beef 50 ticle</t>
  </si>
  <si>
    <t xml:space="preserve">Batana </t>
  </si>
  <si>
    <t xml:space="preserve">Wheat Hmwe </t>
  </si>
  <si>
    <t>Dragon head frunt  4@1200</t>
  </si>
  <si>
    <t>Medicine</t>
  </si>
  <si>
    <t>20cc Syring HANAKO 10 pieces</t>
  </si>
  <si>
    <t>Butterfly NANAKO/Kenxin 1 pieces</t>
  </si>
  <si>
    <t>Water for Injection small 10 bottle</t>
  </si>
  <si>
    <t>Cevit inj MPF 1 box</t>
  </si>
  <si>
    <t>Buplex IV Inj 1 box</t>
  </si>
  <si>
    <t>AVOLAC 200ml Big 2 bottle</t>
  </si>
  <si>
    <t>Odomos 50g 2 tubes</t>
  </si>
  <si>
    <t>NeogadineElixir 150ml 1 bottle</t>
  </si>
  <si>
    <t>CoQ 10 100 mg 60 capsule</t>
  </si>
  <si>
    <t>Metformin Denk 500 Mg 9 blister</t>
  </si>
  <si>
    <t xml:space="preserve">Inj Polybion 10 </t>
  </si>
  <si>
    <t>Redlink Aug and Sep</t>
  </si>
  <si>
    <t>Exible ojl 3 visses</t>
  </si>
  <si>
    <t>Pae leipia</t>
  </si>
  <si>
    <t>pork 50ticles</t>
  </si>
  <si>
    <t>potato + gaulic 1 egg</t>
  </si>
  <si>
    <t>Dragon fruit 4</t>
  </si>
  <si>
    <t>Beh sumfor 7 persons</t>
  </si>
  <si>
    <t>Stick with 4 stand (Dagon centre)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</si>
</sst>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178" formatCode="#,##0;\-#,##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&quot;$&quot;#,##0"/>
  </numFmts>
  <fonts count="23">
    <font>
      <sz val="11"/>
      <name val="Calibri"/>
      <charset val="134"/>
    </font>
    <font>
      <b/>
      <sz val="14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18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27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0" fillId="0" borderId="0">
      <alignment vertical="top"/>
      <protection locked="0"/>
    </xf>
  </cellStyleXfs>
  <cellXfs count="19">
    <xf numFmtId="0" fontId="0" fillId="0" borderId="0" xfId="49" applyAlignment="1" applyProtection="1">
      <alignment vertical="center"/>
    </xf>
    <xf numFmtId="0" fontId="1" fillId="0" borderId="0" xfId="49" applyFont="1" applyAlignment="1" applyProtection="1">
      <alignment horizontal="center" vertical="top"/>
    </xf>
    <xf numFmtId="49" fontId="1" fillId="0" borderId="0" xfId="49" applyNumberFormat="1" applyFont="1" applyAlignment="1" applyProtection="1">
      <alignment horizontal="center" vertical="top" wrapText="1"/>
    </xf>
    <xf numFmtId="178" fontId="1" fillId="0" borderId="0" xfId="49" applyNumberFormat="1" applyFont="1" applyAlignment="1" applyProtection="1">
      <alignment horizontal="center" vertical="top"/>
    </xf>
    <xf numFmtId="15" fontId="0" fillId="0" borderId="0" xfId="49" applyNumberFormat="1" applyAlignment="1" applyProtection="1">
      <alignment vertical="center"/>
    </xf>
    <xf numFmtId="0" fontId="0" fillId="0" borderId="0" xfId="49" applyAlignment="1" applyProtection="1">
      <alignment vertical="center" wrapText="1"/>
    </xf>
    <xf numFmtId="15" fontId="0" fillId="0" borderId="0" xfId="49" applyNumberFormat="1" applyFont="1" applyAlignment="1" applyProtection="1">
      <alignment vertical="center"/>
    </xf>
    <xf numFmtId="178" fontId="0" fillId="0" borderId="0" xfId="49" applyNumberFormat="1" applyFont="1" applyAlignment="1" applyProtection="1">
      <alignment vertical="center"/>
    </xf>
    <xf numFmtId="0" fontId="0" fillId="0" borderId="0" xfId="49" applyFont="1" applyAlignment="1" applyProtection="1">
      <alignment vertical="center"/>
    </xf>
    <xf numFmtId="178" fontId="0" fillId="0" borderId="0" xfId="49" applyNumberFormat="1" applyAlignment="1" applyProtection="1">
      <alignment vertical="center"/>
    </xf>
    <xf numFmtId="3" fontId="0" fillId="0" borderId="0" xfId="49" applyNumberFormat="1" applyFont="1" applyAlignment="1" applyProtection="1">
      <alignment vertical="center"/>
    </xf>
    <xf numFmtId="49" fontId="0" fillId="0" borderId="0" xfId="49" applyNumberFormat="1" applyFont="1" applyAlignment="1" applyProtection="1">
      <alignment vertical="center" wrapText="1"/>
    </xf>
    <xf numFmtId="0" fontId="0" fillId="0" borderId="0" xfId="49" applyFont="1" applyAlignment="1" applyProtection="1">
      <alignment vertical="center" wrapText="1"/>
    </xf>
    <xf numFmtId="3" fontId="2" fillId="0" borderId="0" xfId="49" applyNumberFormat="1" applyFont="1" applyAlignment="1" applyProtection="1">
      <alignment vertical="top"/>
    </xf>
    <xf numFmtId="15" fontId="2" fillId="0" borderId="0" xfId="49" applyNumberFormat="1" applyFont="1" applyAlignment="1" applyProtection="1">
      <alignment vertical="top"/>
    </xf>
    <xf numFmtId="0" fontId="2" fillId="0" borderId="0" xfId="49" applyFont="1" applyAlignment="1" applyProtection="1">
      <alignment vertical="top" wrapText="1"/>
    </xf>
    <xf numFmtId="0" fontId="2" fillId="0" borderId="0" xfId="49" applyFont="1" applyAlignment="1" applyProtection="1">
      <alignment vertical="top"/>
    </xf>
    <xf numFmtId="3" fontId="1" fillId="0" borderId="0" xfId="49" applyNumberFormat="1" applyFont="1" applyAlignment="1" applyProtection="1">
      <alignment horizontal="center" vertical="top"/>
    </xf>
    <xf numFmtId="179" fontId="2" fillId="0" borderId="0" xfId="49" applyNumberFormat="1" applyFont="1" applyAlignment="1" applyProtection="1">
      <alignment vertical="top"/>
    </xf>
  </cellXfs>
  <cellStyles count="50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常规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15"/>
  <sheetViews>
    <sheetView workbookViewId="0">
      <selection activeCell="F2" sqref="F2"/>
    </sheetView>
  </sheetViews>
  <sheetFormatPr defaultColWidth="9" defaultRowHeight="15" outlineLevelCol="6"/>
  <cols>
    <col min="1" max="1" width="9.125" customWidth="1"/>
    <col min="2" max="2" width="12.375" customWidth="1"/>
    <col min="3" max="3" width="26.375" customWidth="1"/>
    <col min="4" max="4" width="10.125" customWidth="1"/>
    <col min="5" max="5" width="11.75" customWidth="1"/>
    <col min="6" max="6" width="10.125" customWidth="1"/>
    <col min="7" max="256" width="9.125" customWidth="1"/>
  </cols>
  <sheetData>
    <row r="2" ht="18.75" spans="2:6">
      <c r="B2" s="1" t="s">
        <v>0</v>
      </c>
      <c r="C2" s="1" t="s">
        <v>1</v>
      </c>
      <c r="D2" s="1" t="s">
        <v>2</v>
      </c>
      <c r="E2" s="1" t="s">
        <v>3</v>
      </c>
      <c r="F2" s="1"/>
    </row>
    <row r="3" ht="18.75" spans="2:6">
      <c r="B3" s="1"/>
      <c r="C3" s="1"/>
      <c r="D3" s="1"/>
      <c r="E3" s="1"/>
      <c r="F3" s="1"/>
    </row>
    <row r="4" ht="18.75" spans="2:6">
      <c r="B4" s="1"/>
      <c r="C4" s="1"/>
      <c r="D4" s="1" t="s">
        <v>4</v>
      </c>
      <c r="E4" s="17">
        <f>SUM(E5:E22)</f>
        <v>397350</v>
      </c>
      <c r="F4" s="13">
        <v>0</v>
      </c>
    </row>
    <row r="5" spans="2:6">
      <c r="B5" s="14">
        <v>42167</v>
      </c>
      <c r="C5" s="14" t="s">
        <v>5</v>
      </c>
      <c r="D5" s="13">
        <v>29300</v>
      </c>
      <c r="E5" s="13">
        <v>0</v>
      </c>
      <c r="F5" s="13">
        <f>F4+D5-E5</f>
        <v>29300</v>
      </c>
    </row>
    <row r="6" ht="18.75" spans="2:6">
      <c r="B6" s="14">
        <v>42167</v>
      </c>
      <c r="C6" s="14" t="s">
        <v>6</v>
      </c>
      <c r="D6" s="1"/>
      <c r="E6" s="13">
        <v>29300</v>
      </c>
      <c r="F6" s="13">
        <f>F5+D6-E6</f>
        <v>0</v>
      </c>
    </row>
    <row r="7" spans="2:6">
      <c r="B7" s="14">
        <v>42168</v>
      </c>
      <c r="C7" s="14" t="s">
        <v>5</v>
      </c>
      <c r="D7" s="13">
        <v>46550</v>
      </c>
      <c r="E7" s="13"/>
      <c r="F7" s="13">
        <f t="shared" ref="F7:F8" si="0">F6+D7-E7</f>
        <v>46550</v>
      </c>
    </row>
    <row r="8" ht="18.75" spans="2:6">
      <c r="B8" s="14">
        <v>42168</v>
      </c>
      <c r="C8" s="14" t="s">
        <v>7</v>
      </c>
      <c r="D8" s="1"/>
      <c r="E8" s="13">
        <v>46550</v>
      </c>
      <c r="F8" s="13">
        <f t="shared" si="0"/>
        <v>0</v>
      </c>
    </row>
    <row r="9" spans="2:7">
      <c r="B9" s="14">
        <v>42176</v>
      </c>
      <c r="C9" t="s">
        <v>5</v>
      </c>
      <c r="D9" s="13">
        <v>73000</v>
      </c>
      <c r="E9" s="13">
        <v>0</v>
      </c>
      <c r="F9" s="13">
        <f>F2+D9-E9</f>
        <v>73000</v>
      </c>
      <c r="G9" s="18"/>
    </row>
    <row r="10" spans="3:7">
      <c r="C10" t="s">
        <v>8</v>
      </c>
      <c r="D10" s="13"/>
      <c r="E10" s="13">
        <v>33000</v>
      </c>
      <c r="F10" s="13">
        <f t="shared" ref="F10:F22" si="1">F9+D10-E10</f>
        <v>40000</v>
      </c>
      <c r="G10" s="18"/>
    </row>
    <row r="11" spans="3:7">
      <c r="C11" t="s">
        <v>9</v>
      </c>
      <c r="D11" s="13"/>
      <c r="E11" s="13">
        <v>40000</v>
      </c>
      <c r="F11" s="13">
        <f t="shared" si="1"/>
        <v>0</v>
      </c>
      <c r="G11" s="18"/>
    </row>
    <row r="12" spans="3:7">
      <c r="C12" t="s">
        <v>10</v>
      </c>
      <c r="D12" s="13">
        <v>100000</v>
      </c>
      <c r="E12" s="13"/>
      <c r="F12" s="13">
        <f t="shared" si="1"/>
        <v>100000</v>
      </c>
      <c r="G12" s="18"/>
    </row>
    <row r="13" spans="3:7">
      <c r="C13" t="s">
        <v>11</v>
      </c>
      <c r="D13" s="13"/>
      <c r="E13" s="13">
        <v>25000</v>
      </c>
      <c r="F13" s="13">
        <f t="shared" si="1"/>
        <v>75000</v>
      </c>
      <c r="G13" s="18"/>
    </row>
    <row r="14" spans="3:7">
      <c r="C14" t="s">
        <v>12</v>
      </c>
      <c r="D14" s="13"/>
      <c r="E14" s="13">
        <v>20000</v>
      </c>
      <c r="F14" s="13">
        <f t="shared" si="1"/>
        <v>55000</v>
      </c>
      <c r="G14" s="18"/>
    </row>
    <row r="15" spans="3:7">
      <c r="C15" t="s">
        <v>13</v>
      </c>
      <c r="D15" s="13"/>
      <c r="E15" s="13">
        <v>10000</v>
      </c>
      <c r="F15" s="13">
        <f t="shared" si="1"/>
        <v>45000</v>
      </c>
      <c r="G15" s="18"/>
    </row>
    <row r="16" spans="3:7">
      <c r="C16" t="s">
        <v>14</v>
      </c>
      <c r="D16" s="13"/>
      <c r="E16" s="13">
        <v>10000</v>
      </c>
      <c r="F16" s="13">
        <f t="shared" si="1"/>
        <v>35000</v>
      </c>
      <c r="G16" s="18"/>
    </row>
    <row r="17" spans="2:7">
      <c r="B17" s="14">
        <v>42177</v>
      </c>
      <c r="C17" t="s">
        <v>15</v>
      </c>
      <c r="D17" s="13">
        <v>1120000</v>
      </c>
      <c r="E17" s="13"/>
      <c r="F17" s="13">
        <f t="shared" si="1"/>
        <v>1155000</v>
      </c>
      <c r="G17" s="18"/>
    </row>
    <row r="18" spans="2:7">
      <c r="B18" s="14">
        <v>42179</v>
      </c>
      <c r="C18" t="s">
        <v>16</v>
      </c>
      <c r="D18" s="13">
        <v>150000</v>
      </c>
      <c r="E18" s="13"/>
      <c r="F18" s="13">
        <f t="shared" si="1"/>
        <v>1305000</v>
      </c>
      <c r="G18" s="18"/>
    </row>
    <row r="19" spans="2:7">
      <c r="B19" s="14" t="s">
        <v>17</v>
      </c>
      <c r="C19" t="s">
        <v>18</v>
      </c>
      <c r="D19" s="13"/>
      <c r="E19" s="13">
        <v>150000</v>
      </c>
      <c r="F19" s="13">
        <f t="shared" si="1"/>
        <v>1155000</v>
      </c>
      <c r="G19" s="18"/>
    </row>
    <row r="20" spans="2:7">
      <c r="B20" s="14">
        <v>42183</v>
      </c>
      <c r="C20" t="s">
        <v>19</v>
      </c>
      <c r="D20" s="13"/>
      <c r="E20" s="13">
        <v>24000</v>
      </c>
      <c r="F20" s="13">
        <f>F17+D20-E20</f>
        <v>1131000</v>
      </c>
      <c r="G20" s="18"/>
    </row>
    <row r="21" spans="3:7">
      <c r="C21" t="s">
        <v>20</v>
      </c>
      <c r="D21" s="13"/>
      <c r="E21" s="13">
        <v>3500</v>
      </c>
      <c r="F21" s="13">
        <f t="shared" si="1"/>
        <v>1127500</v>
      </c>
      <c r="G21" s="18"/>
    </row>
    <row r="22" spans="2:7">
      <c r="B22" s="14">
        <v>42185</v>
      </c>
      <c r="C22" t="s">
        <v>21</v>
      </c>
      <c r="D22" s="13"/>
      <c r="E22" s="13">
        <v>6000</v>
      </c>
      <c r="F22" s="13">
        <f t="shared" si="1"/>
        <v>1121500</v>
      </c>
      <c r="G22" s="18"/>
    </row>
    <row r="23" spans="4:7">
      <c r="D23" s="13"/>
      <c r="E23" s="13"/>
      <c r="F23" s="13"/>
      <c r="G23" s="18"/>
    </row>
    <row r="24" spans="4:7">
      <c r="D24" s="13" t="s">
        <v>22</v>
      </c>
      <c r="E24" s="13">
        <f>SUM(E5:E22)</f>
        <v>397350</v>
      </c>
      <c r="F24" s="13"/>
      <c r="G24" s="18"/>
    </row>
    <row r="25" spans="4:7">
      <c r="D25" s="13"/>
      <c r="E25" s="13"/>
      <c r="F25" s="13"/>
      <c r="G25" s="18"/>
    </row>
    <row r="26" spans="4:7">
      <c r="D26" s="13"/>
      <c r="E26" s="13"/>
      <c r="F26" s="13"/>
      <c r="G26" s="18"/>
    </row>
    <row r="27" spans="4:7">
      <c r="D27" s="13"/>
      <c r="E27" s="13"/>
      <c r="F27" s="13"/>
      <c r="G27" s="18"/>
    </row>
    <row r="28" spans="4:7">
      <c r="D28" s="13"/>
      <c r="E28" s="13"/>
      <c r="F28" s="13"/>
      <c r="G28" s="18"/>
    </row>
    <row r="29" spans="4:7">
      <c r="D29" s="13"/>
      <c r="E29" s="13"/>
      <c r="F29" s="13"/>
      <c r="G29" s="18"/>
    </row>
    <row r="30" spans="4:7">
      <c r="D30" s="13"/>
      <c r="E30" s="13"/>
      <c r="F30" s="13"/>
      <c r="G30" s="18"/>
    </row>
    <row r="31" spans="4:7">
      <c r="D31" s="18"/>
      <c r="E31" s="18"/>
      <c r="F31" s="18"/>
      <c r="G31" s="18"/>
    </row>
    <row r="32" spans="4:7">
      <c r="D32" s="18"/>
      <c r="E32" s="18"/>
      <c r="F32" s="18"/>
      <c r="G32" s="18"/>
    </row>
    <row r="33" spans="4:7">
      <c r="D33" s="18"/>
      <c r="E33" s="18"/>
      <c r="F33" s="18"/>
      <c r="G33" s="18"/>
    </row>
    <row r="34" spans="4:7">
      <c r="D34" s="18"/>
      <c r="E34" s="18"/>
      <c r="F34" s="18"/>
      <c r="G34" s="18"/>
    </row>
    <row r="35" spans="4:7">
      <c r="D35" s="18"/>
      <c r="E35" s="18"/>
      <c r="F35" s="18"/>
      <c r="G35" s="18"/>
    </row>
    <row r="36" spans="4:7">
      <c r="D36" s="18"/>
      <c r="E36" s="18"/>
      <c r="F36" s="18"/>
      <c r="G36" s="18"/>
    </row>
    <row r="37" spans="4:7">
      <c r="D37" s="18"/>
      <c r="E37" s="18"/>
      <c r="F37" s="18"/>
      <c r="G37" s="18"/>
    </row>
    <row r="38" spans="4:7">
      <c r="D38" s="18"/>
      <c r="E38" s="18"/>
      <c r="F38" s="18"/>
      <c r="G38" s="18"/>
    </row>
    <row r="39" spans="4:7">
      <c r="D39" s="18"/>
      <c r="E39" s="18"/>
      <c r="F39" s="18"/>
      <c r="G39" s="18"/>
    </row>
    <row r="40" spans="4:7">
      <c r="D40" s="18"/>
      <c r="E40" s="18"/>
      <c r="F40" s="18"/>
      <c r="G40" s="18"/>
    </row>
    <row r="41" spans="4:7">
      <c r="D41" s="18"/>
      <c r="E41" s="18"/>
      <c r="F41" s="18"/>
      <c r="G41" s="18"/>
    </row>
    <row r="42" spans="4:7">
      <c r="D42" s="18"/>
      <c r="E42" s="18"/>
      <c r="F42" s="18"/>
      <c r="G42" s="18"/>
    </row>
    <row r="43" spans="4:7">
      <c r="D43" s="18"/>
      <c r="E43" s="18"/>
      <c r="F43" s="18"/>
      <c r="G43" s="18"/>
    </row>
    <row r="44" spans="4:7">
      <c r="D44" s="18"/>
      <c r="E44" s="18"/>
      <c r="F44" s="18"/>
      <c r="G44" s="18"/>
    </row>
    <row r="45" spans="4:7">
      <c r="D45" s="18"/>
      <c r="E45" s="18"/>
      <c r="F45" s="18"/>
      <c r="G45" s="18"/>
    </row>
    <row r="46" spans="4:7">
      <c r="D46" s="18"/>
      <c r="E46" s="18"/>
      <c r="F46" s="18"/>
      <c r="G46" s="18"/>
    </row>
    <row r="47" spans="4:7">
      <c r="D47" s="18"/>
      <c r="E47" s="18"/>
      <c r="F47" s="18"/>
      <c r="G47" s="18"/>
    </row>
    <row r="48" spans="4:7">
      <c r="D48" s="18"/>
      <c r="E48" s="18"/>
      <c r="F48" s="18"/>
      <c r="G48" s="18"/>
    </row>
    <row r="49" spans="4:7">
      <c r="D49" s="18"/>
      <c r="E49" s="18"/>
      <c r="F49" s="18"/>
      <c r="G49" s="18"/>
    </row>
    <row r="50" spans="4:7">
      <c r="D50" s="18"/>
      <c r="E50" s="18"/>
      <c r="F50" s="18"/>
      <c r="G50" s="18"/>
    </row>
    <row r="51" spans="4:7">
      <c r="D51" s="18"/>
      <c r="E51" s="18"/>
      <c r="F51" s="18"/>
      <c r="G51" s="18"/>
    </row>
    <row r="52" spans="4:7">
      <c r="D52" s="18"/>
      <c r="E52" s="18"/>
      <c r="F52" s="18"/>
      <c r="G52" s="18"/>
    </row>
    <row r="53" spans="4:7">
      <c r="D53" s="18"/>
      <c r="E53" s="18"/>
      <c r="F53" s="18"/>
      <c r="G53" s="18"/>
    </row>
    <row r="54" spans="4:7">
      <c r="D54" s="18"/>
      <c r="E54" s="18"/>
      <c r="F54" s="18"/>
      <c r="G54" s="18"/>
    </row>
    <row r="55" spans="4:7">
      <c r="D55" s="18"/>
      <c r="E55" s="18"/>
      <c r="F55" s="18"/>
      <c r="G55" s="18"/>
    </row>
    <row r="56" spans="4:7">
      <c r="D56" s="18"/>
      <c r="E56" s="18"/>
      <c r="F56" s="18"/>
      <c r="G56" s="18"/>
    </row>
    <row r="57" spans="4:7">
      <c r="D57" s="18"/>
      <c r="E57" s="18"/>
      <c r="F57" s="18"/>
      <c r="G57" s="18"/>
    </row>
    <row r="58" spans="4:7">
      <c r="D58" s="18"/>
      <c r="E58" s="18"/>
      <c r="F58" s="18"/>
      <c r="G58" s="18"/>
    </row>
    <row r="59" spans="4:7">
      <c r="D59" s="18"/>
      <c r="E59" s="18"/>
      <c r="F59" s="18"/>
      <c r="G59" s="18"/>
    </row>
    <row r="60" spans="4:7">
      <c r="D60" s="18"/>
      <c r="E60" s="18"/>
      <c r="F60" s="18"/>
      <c r="G60" s="18"/>
    </row>
    <row r="61" spans="4:7">
      <c r="D61" s="18"/>
      <c r="E61" s="18"/>
      <c r="F61" s="18"/>
      <c r="G61" s="18"/>
    </row>
    <row r="62" spans="4:7">
      <c r="D62" s="18"/>
      <c r="E62" s="18"/>
      <c r="F62" s="18"/>
      <c r="G62" s="18"/>
    </row>
    <row r="63" spans="4:7">
      <c r="D63" s="18"/>
      <c r="E63" s="18"/>
      <c r="F63" s="18"/>
      <c r="G63" s="18"/>
    </row>
    <row r="64" spans="4:7">
      <c r="D64" s="18"/>
      <c r="E64" s="18"/>
      <c r="F64" s="18"/>
      <c r="G64" s="18"/>
    </row>
    <row r="65" spans="4:7">
      <c r="D65" s="18"/>
      <c r="E65" s="18"/>
      <c r="F65" s="18"/>
      <c r="G65" s="18"/>
    </row>
    <row r="66" spans="4:7">
      <c r="D66" s="18"/>
      <c r="E66" s="18"/>
      <c r="F66" s="18"/>
      <c r="G66" s="18"/>
    </row>
    <row r="67" spans="4:7">
      <c r="D67" s="18"/>
      <c r="E67" s="18"/>
      <c r="F67" s="18"/>
      <c r="G67" s="18"/>
    </row>
    <row r="68" spans="4:7">
      <c r="D68" s="18"/>
      <c r="E68" s="18"/>
      <c r="F68" s="18"/>
      <c r="G68" s="18"/>
    </row>
    <row r="69" spans="4:7">
      <c r="D69" s="18"/>
      <c r="E69" s="18"/>
      <c r="F69" s="18"/>
      <c r="G69" s="18"/>
    </row>
    <row r="70" spans="4:7">
      <c r="D70" s="18"/>
      <c r="E70" s="18"/>
      <c r="F70" s="18"/>
      <c r="G70" s="18"/>
    </row>
    <row r="71" spans="4:7">
      <c r="D71" s="18"/>
      <c r="E71" s="18"/>
      <c r="F71" s="18"/>
      <c r="G71" s="18"/>
    </row>
    <row r="72" spans="4:7">
      <c r="D72" s="18"/>
      <c r="E72" s="18"/>
      <c r="F72" s="18"/>
      <c r="G72" s="18"/>
    </row>
    <row r="73" spans="4:7">
      <c r="D73" s="18"/>
      <c r="E73" s="18"/>
      <c r="F73" s="18"/>
      <c r="G73" s="18"/>
    </row>
    <row r="74" spans="4:7">
      <c r="D74" s="18"/>
      <c r="E74" s="18"/>
      <c r="F74" s="18"/>
      <c r="G74" s="18"/>
    </row>
    <row r="75" spans="4:7">
      <c r="D75" s="18"/>
      <c r="E75" s="18"/>
      <c r="F75" s="18"/>
      <c r="G75" s="18"/>
    </row>
    <row r="76" spans="4:7">
      <c r="D76" s="18"/>
      <c r="E76" s="18"/>
      <c r="F76" s="18"/>
      <c r="G76" s="18"/>
    </row>
    <row r="77" spans="4:7">
      <c r="D77" s="18"/>
      <c r="E77" s="18"/>
      <c r="F77" s="18"/>
      <c r="G77" s="18"/>
    </row>
    <row r="78" spans="4:7">
      <c r="D78" s="18"/>
      <c r="E78" s="18"/>
      <c r="F78" s="18"/>
      <c r="G78" s="18"/>
    </row>
    <row r="79" spans="4:7">
      <c r="D79" s="18"/>
      <c r="E79" s="18"/>
      <c r="F79" s="18"/>
      <c r="G79" s="18"/>
    </row>
    <row r="80" spans="4:7">
      <c r="D80" s="18"/>
      <c r="E80" s="18"/>
      <c r="F80" s="18"/>
      <c r="G80" s="18"/>
    </row>
    <row r="81" spans="4:7">
      <c r="D81" s="18"/>
      <c r="E81" s="18"/>
      <c r="F81" s="18"/>
      <c r="G81" s="18"/>
    </row>
    <row r="82" spans="4:7">
      <c r="D82" s="18"/>
      <c r="E82" s="18"/>
      <c r="F82" s="18"/>
      <c r="G82" s="18"/>
    </row>
    <row r="83" spans="4:7">
      <c r="D83" s="18"/>
      <c r="E83" s="18"/>
      <c r="F83" s="18"/>
      <c r="G83" s="18"/>
    </row>
    <row r="84" spans="4:7">
      <c r="D84" s="18"/>
      <c r="E84" s="18"/>
      <c r="F84" s="18"/>
      <c r="G84" s="18"/>
    </row>
    <row r="85" spans="4:7">
      <c r="D85" s="18"/>
      <c r="E85" s="18"/>
      <c r="F85" s="18"/>
      <c r="G85" s="18"/>
    </row>
    <row r="86" spans="4:7">
      <c r="D86" s="18"/>
      <c r="E86" s="18"/>
      <c r="F86" s="18"/>
      <c r="G86" s="18"/>
    </row>
    <row r="87" spans="4:7">
      <c r="D87" s="18"/>
      <c r="E87" s="18"/>
      <c r="F87" s="18"/>
      <c r="G87" s="18"/>
    </row>
    <row r="88" spans="4:7">
      <c r="D88" s="18"/>
      <c r="E88" s="18"/>
      <c r="F88" s="18"/>
      <c r="G88" s="18"/>
    </row>
    <row r="89" spans="4:7">
      <c r="D89" s="18"/>
      <c r="E89" s="18"/>
      <c r="F89" s="18"/>
      <c r="G89" s="18"/>
    </row>
    <row r="90" spans="4:7">
      <c r="D90" s="18"/>
      <c r="E90" s="18"/>
      <c r="F90" s="18"/>
      <c r="G90" s="18"/>
    </row>
    <row r="91" spans="4:7">
      <c r="D91" s="18"/>
      <c r="E91" s="18"/>
      <c r="F91" s="18"/>
      <c r="G91" s="18"/>
    </row>
    <row r="92" spans="4:7">
      <c r="D92" s="18"/>
      <c r="E92" s="18"/>
      <c r="F92" s="18"/>
      <c r="G92" s="18"/>
    </row>
    <row r="93" spans="4:7">
      <c r="D93" s="18"/>
      <c r="E93" s="18"/>
      <c r="F93" s="18"/>
      <c r="G93" s="18"/>
    </row>
    <row r="94" spans="4:7">
      <c r="D94" s="18"/>
      <c r="E94" s="18"/>
      <c r="F94" s="18"/>
      <c r="G94" s="18"/>
    </row>
    <row r="95" spans="4:7">
      <c r="D95" s="18"/>
      <c r="E95" s="18"/>
      <c r="F95" s="18"/>
      <c r="G95" s="18"/>
    </row>
    <row r="96" spans="4:7">
      <c r="D96" s="18"/>
      <c r="E96" s="18"/>
      <c r="F96" s="18"/>
      <c r="G96" s="18"/>
    </row>
    <row r="97" spans="4:7">
      <c r="D97" s="18"/>
      <c r="E97" s="18"/>
      <c r="F97" s="18"/>
      <c r="G97" s="18"/>
    </row>
    <row r="98" spans="4:7">
      <c r="D98" s="18"/>
      <c r="E98" s="18"/>
      <c r="F98" s="18"/>
      <c r="G98" s="18"/>
    </row>
    <row r="99" spans="4:7">
      <c r="D99" s="18"/>
      <c r="E99" s="18"/>
      <c r="F99" s="18"/>
      <c r="G99" s="18"/>
    </row>
    <row r="100" spans="4:7">
      <c r="D100" s="18"/>
      <c r="E100" s="18"/>
      <c r="F100" s="18"/>
      <c r="G100" s="18"/>
    </row>
    <row r="101" spans="4:7">
      <c r="D101" s="18"/>
      <c r="E101" s="18"/>
      <c r="F101" s="18"/>
      <c r="G101" s="18"/>
    </row>
    <row r="102" spans="4:7">
      <c r="D102" s="18"/>
      <c r="E102" s="18"/>
      <c r="F102" s="18"/>
      <c r="G102" s="18"/>
    </row>
    <row r="103" spans="4:7">
      <c r="D103" s="18"/>
      <c r="E103" s="18"/>
      <c r="F103" s="18"/>
      <c r="G103" s="18"/>
    </row>
    <row r="104" spans="4:7">
      <c r="D104" s="18"/>
      <c r="E104" s="18"/>
      <c r="F104" s="18"/>
      <c r="G104" s="18"/>
    </row>
    <row r="105" spans="4:7">
      <c r="D105" s="18"/>
      <c r="E105" s="18"/>
      <c r="F105" s="18"/>
      <c r="G105" s="18"/>
    </row>
    <row r="106" spans="4:7">
      <c r="D106" s="18"/>
      <c r="E106" s="18"/>
      <c r="F106" s="18"/>
      <c r="G106" s="18"/>
    </row>
    <row r="107" spans="4:7">
      <c r="D107" s="18"/>
      <c r="E107" s="18"/>
      <c r="F107" s="18"/>
      <c r="G107" s="18"/>
    </row>
    <row r="108" spans="4:7">
      <c r="D108" s="18"/>
      <c r="E108" s="18"/>
      <c r="F108" s="18"/>
      <c r="G108" s="18"/>
    </row>
    <row r="109" spans="4:7">
      <c r="D109" s="18"/>
      <c r="E109" s="18"/>
      <c r="F109" s="18"/>
      <c r="G109" s="18"/>
    </row>
    <row r="110" spans="4:7">
      <c r="D110" s="18"/>
      <c r="E110" s="18"/>
      <c r="F110" s="18"/>
      <c r="G110" s="18"/>
    </row>
    <row r="111" spans="4:7">
      <c r="D111" s="18"/>
      <c r="E111" s="18"/>
      <c r="F111" s="18"/>
      <c r="G111" s="18"/>
    </row>
    <row r="112" spans="4:7">
      <c r="D112" s="18"/>
      <c r="E112" s="18"/>
      <c r="F112" s="18"/>
      <c r="G112" s="18"/>
    </row>
    <row r="113" spans="4:7">
      <c r="D113" s="18"/>
      <c r="E113" s="18"/>
      <c r="F113" s="18"/>
      <c r="G113" s="18"/>
    </row>
    <row r="114" spans="4:7">
      <c r="D114" s="18"/>
      <c r="E114" s="18"/>
      <c r="F114" s="18"/>
      <c r="G114" s="18"/>
    </row>
    <row r="115" spans="4:7">
      <c r="D115" s="18"/>
      <c r="E115" s="18"/>
      <c r="F115" s="18"/>
      <c r="G115" s="18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9"/>
  <sheetViews>
    <sheetView workbookViewId="0">
      <pane xSplit="1" ySplit="2" topLeftCell="B90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outlineLevelCol="5"/>
  <cols>
    <col min="1" max="1" width="9.875" customWidth="1"/>
    <col min="2" max="2" width="36.25" style="11" customWidth="1"/>
    <col min="3" max="3" width="13.875" customWidth="1"/>
    <col min="4" max="4" width="10.75" customWidth="1"/>
    <col min="5" max="256" width="9.125" customWidth="1"/>
  </cols>
  <sheetData>
    <row r="1" ht="18.75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261</v>
      </c>
    </row>
    <row r="2" spans="3:6">
      <c r="C2" t="s">
        <v>564</v>
      </c>
      <c r="D2" s="10">
        <f>SUM(D3:D184)</f>
        <v>386350</v>
      </c>
      <c r="E2" s="10">
        <f>'201602'!E97</f>
        <v>1078359</v>
      </c>
      <c r="F2" s="10"/>
    </row>
    <row r="3" ht="30" spans="1:6">
      <c r="A3" s="6">
        <v>42431</v>
      </c>
      <c r="B3" s="11" t="s">
        <v>565</v>
      </c>
      <c r="D3">
        <v>10000</v>
      </c>
      <c r="E3" s="10">
        <f>E2+C3-D3</f>
        <v>1068359</v>
      </c>
      <c r="F3" s="10"/>
    </row>
    <row r="4" spans="2:5">
      <c r="B4" s="11" t="s">
        <v>566</v>
      </c>
      <c r="D4">
        <v>4500</v>
      </c>
      <c r="E4" s="10">
        <f>E3+C4-D4</f>
        <v>1063859</v>
      </c>
    </row>
    <row r="5" spans="1:5">
      <c r="A5" s="6">
        <v>42433</v>
      </c>
      <c r="B5" s="11" t="s">
        <v>567</v>
      </c>
      <c r="C5">
        <v>100000</v>
      </c>
      <c r="E5" s="10">
        <f>E4+C5-D5</f>
        <v>1163859</v>
      </c>
    </row>
    <row r="6" spans="1:5">
      <c r="A6" s="6">
        <v>42433</v>
      </c>
      <c r="B6" s="11" t="s">
        <v>568</v>
      </c>
      <c r="D6">
        <v>9800</v>
      </c>
      <c r="E6" s="10">
        <f>E4+C6-D6</f>
        <v>1054059</v>
      </c>
    </row>
    <row r="7" spans="2:5">
      <c r="B7" s="11" t="s">
        <v>569</v>
      </c>
      <c r="D7">
        <v>7200</v>
      </c>
      <c r="E7" s="10">
        <f t="shared" ref="E7:E38" si="0">E6+C7-D7</f>
        <v>1046859</v>
      </c>
    </row>
    <row r="8" spans="2:5">
      <c r="B8" s="11" t="s">
        <v>570</v>
      </c>
      <c r="D8">
        <v>13800</v>
      </c>
      <c r="E8" s="10">
        <f t="shared" si="0"/>
        <v>1033059</v>
      </c>
    </row>
    <row r="9" spans="2:5">
      <c r="B9" s="11" t="s">
        <v>571</v>
      </c>
      <c r="D9">
        <v>11000</v>
      </c>
      <c r="E9" s="10">
        <f t="shared" si="0"/>
        <v>1022059</v>
      </c>
    </row>
    <row r="10" spans="2:5">
      <c r="B10" s="11" t="s">
        <v>572</v>
      </c>
      <c r="D10">
        <v>29000</v>
      </c>
      <c r="E10" s="10">
        <f t="shared" si="0"/>
        <v>993059</v>
      </c>
    </row>
    <row r="11" spans="2:5">
      <c r="B11" s="11" t="s">
        <v>573</v>
      </c>
      <c r="D11">
        <v>10800</v>
      </c>
      <c r="E11" s="10">
        <f t="shared" si="0"/>
        <v>982259</v>
      </c>
    </row>
    <row r="12" spans="2:5">
      <c r="B12" s="11" t="s">
        <v>574</v>
      </c>
      <c r="D12">
        <v>2800</v>
      </c>
      <c r="E12" s="10">
        <f t="shared" si="0"/>
        <v>979459</v>
      </c>
    </row>
    <row r="13" spans="2:5">
      <c r="B13" s="11" t="s">
        <v>575</v>
      </c>
      <c r="D13">
        <v>700</v>
      </c>
      <c r="E13" s="10">
        <f t="shared" si="0"/>
        <v>978759</v>
      </c>
    </row>
    <row r="14" spans="2:6">
      <c r="B14" s="11" t="s">
        <v>576</v>
      </c>
      <c r="D14">
        <v>4200</v>
      </c>
      <c r="E14" s="10">
        <f t="shared" si="0"/>
        <v>974559</v>
      </c>
      <c r="F14">
        <f>SUM(D6:D14)</f>
        <v>89300</v>
      </c>
    </row>
    <row r="15" spans="1:5">
      <c r="A15" s="6">
        <v>42434</v>
      </c>
      <c r="B15" s="11" t="s">
        <v>577</v>
      </c>
      <c r="E15" s="10">
        <f t="shared" si="0"/>
        <v>974559</v>
      </c>
    </row>
    <row r="16" spans="2:5">
      <c r="B16" s="11" t="s">
        <v>578</v>
      </c>
      <c r="E16" s="10">
        <f t="shared" si="0"/>
        <v>974559</v>
      </c>
    </row>
    <row r="17" spans="2:5">
      <c r="B17" s="11" t="s">
        <v>579</v>
      </c>
      <c r="E17" s="10">
        <f t="shared" si="0"/>
        <v>974559</v>
      </c>
    </row>
    <row r="18" spans="2:5">
      <c r="B18" s="11" t="s">
        <v>399</v>
      </c>
      <c r="E18" s="10">
        <f t="shared" si="0"/>
        <v>974559</v>
      </c>
    </row>
    <row r="19" spans="2:5">
      <c r="B19" s="11" t="s">
        <v>377</v>
      </c>
      <c r="E19" s="10">
        <f t="shared" si="0"/>
        <v>974559</v>
      </c>
    </row>
    <row r="20" spans="2:5">
      <c r="B20" s="11" t="s">
        <v>398</v>
      </c>
      <c r="E20" s="10">
        <f t="shared" si="0"/>
        <v>974559</v>
      </c>
    </row>
    <row r="21" spans="2:5">
      <c r="B21" s="11" t="s">
        <v>580</v>
      </c>
      <c r="E21" s="10">
        <f t="shared" si="0"/>
        <v>974559</v>
      </c>
    </row>
    <row r="22" spans="1:5">
      <c r="A22" s="6"/>
      <c r="B22" s="11" t="s">
        <v>299</v>
      </c>
      <c r="D22">
        <v>5200</v>
      </c>
      <c r="E22" s="10">
        <f t="shared" si="0"/>
        <v>969359</v>
      </c>
    </row>
    <row r="23" spans="1:5">
      <c r="A23" s="6"/>
      <c r="B23" s="11" t="s">
        <v>581</v>
      </c>
      <c r="D23">
        <v>800</v>
      </c>
      <c r="E23" s="10">
        <f t="shared" si="0"/>
        <v>968559</v>
      </c>
    </row>
    <row r="24" spans="1:5">
      <c r="A24" s="6"/>
      <c r="B24" s="11" t="s">
        <v>582</v>
      </c>
      <c r="D24">
        <v>1400</v>
      </c>
      <c r="E24" s="10">
        <f t="shared" si="0"/>
        <v>967159</v>
      </c>
    </row>
    <row r="25" spans="1:5">
      <c r="A25" s="6"/>
      <c r="B25" s="11" t="s">
        <v>583</v>
      </c>
      <c r="D25">
        <v>1500</v>
      </c>
      <c r="E25" s="10">
        <f t="shared" si="0"/>
        <v>965659</v>
      </c>
    </row>
    <row r="26" spans="2:5">
      <c r="B26" s="11" t="s">
        <v>498</v>
      </c>
      <c r="D26">
        <v>8000</v>
      </c>
      <c r="E26" s="10">
        <f t="shared" si="0"/>
        <v>957659</v>
      </c>
    </row>
    <row r="27" spans="2:5">
      <c r="B27" s="11" t="s">
        <v>584</v>
      </c>
      <c r="D27">
        <v>4500</v>
      </c>
      <c r="E27" s="10">
        <f t="shared" si="0"/>
        <v>953159</v>
      </c>
    </row>
    <row r="28" spans="1:5">
      <c r="A28" s="6"/>
      <c r="B28" s="11" t="s">
        <v>401</v>
      </c>
      <c r="D28">
        <v>8000</v>
      </c>
      <c r="E28" s="10">
        <f t="shared" si="0"/>
        <v>945159</v>
      </c>
    </row>
    <row r="29" spans="2:5">
      <c r="B29" s="11" t="s">
        <v>585</v>
      </c>
      <c r="D29">
        <v>5000</v>
      </c>
      <c r="E29" s="10">
        <f t="shared" si="0"/>
        <v>940159</v>
      </c>
    </row>
    <row r="30" spans="2:6">
      <c r="B30" s="11" t="s">
        <v>586</v>
      </c>
      <c r="D30">
        <v>1200</v>
      </c>
      <c r="E30" s="10">
        <f t="shared" si="0"/>
        <v>938959</v>
      </c>
      <c r="F30">
        <f>SUM(D22:D30)</f>
        <v>35600</v>
      </c>
    </row>
    <row r="31" spans="2:5">
      <c r="B31" s="11" t="s">
        <v>587</v>
      </c>
      <c r="D31">
        <v>45700</v>
      </c>
      <c r="E31" s="10">
        <f t="shared" si="0"/>
        <v>893259</v>
      </c>
    </row>
    <row r="32" spans="2:5">
      <c r="B32" s="11" t="s">
        <v>588</v>
      </c>
      <c r="D32">
        <v>21000</v>
      </c>
      <c r="E32" s="10">
        <f t="shared" si="0"/>
        <v>872259</v>
      </c>
    </row>
    <row r="33" spans="1:5">
      <c r="A33" s="6">
        <v>42435</v>
      </c>
      <c r="B33" s="11" t="s">
        <v>589</v>
      </c>
      <c r="C33">
        <v>10400</v>
      </c>
      <c r="E33" s="10">
        <f t="shared" si="0"/>
        <v>882659</v>
      </c>
    </row>
    <row r="34" spans="1:5">
      <c r="A34" s="6">
        <v>42435</v>
      </c>
      <c r="B34" s="11" t="s">
        <v>588</v>
      </c>
      <c r="D34">
        <v>18000</v>
      </c>
      <c r="E34" s="10">
        <f t="shared" si="0"/>
        <v>864659</v>
      </c>
    </row>
    <row r="35" spans="1:5">
      <c r="A35" s="6">
        <v>42441</v>
      </c>
      <c r="B35" s="11" t="s">
        <v>577</v>
      </c>
      <c r="E35" s="10">
        <f t="shared" si="0"/>
        <v>864659</v>
      </c>
    </row>
    <row r="36" spans="2:5">
      <c r="B36" s="11" t="s">
        <v>590</v>
      </c>
      <c r="E36" s="10">
        <f t="shared" si="0"/>
        <v>864659</v>
      </c>
    </row>
    <row r="37" spans="2:5">
      <c r="B37" s="11" t="s">
        <v>579</v>
      </c>
      <c r="E37" s="10">
        <f t="shared" si="0"/>
        <v>864659</v>
      </c>
    </row>
    <row r="38" spans="2:5">
      <c r="B38" s="11" t="s">
        <v>399</v>
      </c>
      <c r="E38" s="10">
        <f t="shared" si="0"/>
        <v>864659</v>
      </c>
    </row>
    <row r="39" spans="2:5">
      <c r="B39" s="11" t="s">
        <v>377</v>
      </c>
      <c r="E39" s="10">
        <f t="shared" ref="E39:E70" si="1">E38+C39-D39</f>
        <v>864659</v>
      </c>
    </row>
    <row r="40" spans="2:5">
      <c r="B40" s="11" t="s">
        <v>580</v>
      </c>
      <c r="E40" s="10">
        <f t="shared" si="1"/>
        <v>864659</v>
      </c>
    </row>
    <row r="41" spans="2:5">
      <c r="B41" s="11" t="s">
        <v>398</v>
      </c>
      <c r="E41" s="10">
        <f t="shared" si="1"/>
        <v>864659</v>
      </c>
    </row>
    <row r="42" spans="2:5">
      <c r="B42" s="11" t="s">
        <v>591</v>
      </c>
      <c r="E42" s="10">
        <f t="shared" si="1"/>
        <v>864659</v>
      </c>
    </row>
    <row r="43" spans="2:5">
      <c r="B43" s="11" t="s">
        <v>400</v>
      </c>
      <c r="E43" s="10">
        <f t="shared" si="1"/>
        <v>864659</v>
      </c>
    </row>
    <row r="44" spans="2:5">
      <c r="B44" s="11" t="s">
        <v>374</v>
      </c>
      <c r="E44" s="10">
        <f t="shared" si="1"/>
        <v>864659</v>
      </c>
    </row>
    <row r="45" spans="2:5">
      <c r="B45" s="11" t="s">
        <v>299</v>
      </c>
      <c r="D45">
        <v>7000</v>
      </c>
      <c r="E45" s="10">
        <f t="shared" si="1"/>
        <v>857659</v>
      </c>
    </row>
    <row r="46" spans="2:5">
      <c r="B46" s="11" t="s">
        <v>401</v>
      </c>
      <c r="D46">
        <v>8000</v>
      </c>
      <c r="E46" s="10">
        <f t="shared" si="1"/>
        <v>849659</v>
      </c>
    </row>
    <row r="47" spans="2:5">
      <c r="B47" s="11" t="s">
        <v>592</v>
      </c>
      <c r="D47">
        <v>1500</v>
      </c>
      <c r="E47" s="10">
        <f t="shared" si="1"/>
        <v>848159</v>
      </c>
    </row>
    <row r="48" spans="2:5">
      <c r="B48" s="11" t="s">
        <v>498</v>
      </c>
      <c r="D48">
        <v>8000</v>
      </c>
      <c r="E48" s="10">
        <f t="shared" si="1"/>
        <v>840159</v>
      </c>
    </row>
    <row r="49" spans="2:5">
      <c r="B49" s="11" t="s">
        <v>73</v>
      </c>
      <c r="D49">
        <v>5000</v>
      </c>
      <c r="E49" s="10">
        <f t="shared" si="1"/>
        <v>835159</v>
      </c>
    </row>
    <row r="50" spans="2:5">
      <c r="B50" s="11" t="s">
        <v>586</v>
      </c>
      <c r="D50">
        <v>1200</v>
      </c>
      <c r="E50" s="10">
        <f t="shared" si="1"/>
        <v>833959</v>
      </c>
    </row>
    <row r="51" spans="1:5">
      <c r="A51" s="6"/>
      <c r="B51" s="11" t="s">
        <v>593</v>
      </c>
      <c r="D51">
        <v>700</v>
      </c>
      <c r="E51" s="10">
        <f t="shared" si="1"/>
        <v>833259</v>
      </c>
    </row>
    <row r="52" spans="1:5">
      <c r="A52" s="6"/>
      <c r="B52" s="11" t="s">
        <v>594</v>
      </c>
      <c r="D52">
        <v>1100</v>
      </c>
      <c r="E52" s="10">
        <f t="shared" si="1"/>
        <v>832159</v>
      </c>
    </row>
    <row r="53" spans="2:5">
      <c r="B53" s="11" t="s">
        <v>595</v>
      </c>
      <c r="D53">
        <v>300</v>
      </c>
      <c r="E53" s="10">
        <f t="shared" si="1"/>
        <v>831859</v>
      </c>
    </row>
    <row r="54" spans="2:5">
      <c r="B54" s="11" t="s">
        <v>214</v>
      </c>
      <c r="D54">
        <v>6000</v>
      </c>
      <c r="E54" s="10">
        <f t="shared" si="1"/>
        <v>825859</v>
      </c>
    </row>
    <row r="55" spans="1:5">
      <c r="A55" s="6">
        <v>42445</v>
      </c>
      <c r="B55" s="11" t="s">
        <v>596</v>
      </c>
      <c r="D55">
        <v>6000</v>
      </c>
      <c r="E55" s="10">
        <f t="shared" si="1"/>
        <v>819859</v>
      </c>
    </row>
    <row r="56" spans="1:5">
      <c r="A56" t="s">
        <v>597</v>
      </c>
      <c r="B56" s="11" t="s">
        <v>598</v>
      </c>
      <c r="D56">
        <v>3200</v>
      </c>
      <c r="E56" s="10">
        <f t="shared" si="1"/>
        <v>816659</v>
      </c>
    </row>
    <row r="57" spans="1:5">
      <c r="A57" s="6">
        <v>42448</v>
      </c>
      <c r="B57" s="11" t="s">
        <v>599</v>
      </c>
      <c r="E57" s="10">
        <f t="shared" si="1"/>
        <v>816659</v>
      </c>
    </row>
    <row r="58" spans="2:5">
      <c r="B58" s="11" t="s">
        <v>590</v>
      </c>
      <c r="E58" s="10">
        <f t="shared" si="1"/>
        <v>816659</v>
      </c>
    </row>
    <row r="59" spans="2:5">
      <c r="B59" s="11" t="s">
        <v>600</v>
      </c>
      <c r="E59" s="10">
        <f t="shared" si="1"/>
        <v>816659</v>
      </c>
    </row>
    <row r="60" spans="2:5">
      <c r="B60" s="11" t="s">
        <v>601</v>
      </c>
      <c r="E60" s="10">
        <f t="shared" si="1"/>
        <v>816659</v>
      </c>
    </row>
    <row r="61" spans="2:5">
      <c r="B61" s="11" t="s">
        <v>602</v>
      </c>
      <c r="E61" s="10">
        <f t="shared" si="1"/>
        <v>816659</v>
      </c>
    </row>
    <row r="62" spans="2:5">
      <c r="B62" s="11" t="s">
        <v>603</v>
      </c>
      <c r="E62" s="10">
        <f t="shared" si="1"/>
        <v>816659</v>
      </c>
    </row>
    <row r="63" spans="2:5">
      <c r="B63" s="11" t="s">
        <v>486</v>
      </c>
      <c r="E63" s="10">
        <f t="shared" si="1"/>
        <v>816659</v>
      </c>
    </row>
    <row r="64" spans="2:5">
      <c r="B64" s="11" t="s">
        <v>604</v>
      </c>
      <c r="E64" s="10">
        <f t="shared" si="1"/>
        <v>816659</v>
      </c>
    </row>
    <row r="65" spans="2:5">
      <c r="B65" s="11" t="s">
        <v>605</v>
      </c>
      <c r="E65" s="10">
        <f t="shared" si="1"/>
        <v>816659</v>
      </c>
    </row>
    <row r="66" spans="2:5">
      <c r="B66" s="11" t="s">
        <v>606</v>
      </c>
      <c r="D66">
        <v>7000</v>
      </c>
      <c r="E66" s="10">
        <f t="shared" si="1"/>
        <v>809659</v>
      </c>
    </row>
    <row r="67" spans="2:5">
      <c r="B67" s="11" t="s">
        <v>607</v>
      </c>
      <c r="D67">
        <v>8000</v>
      </c>
      <c r="E67" s="10">
        <f t="shared" si="1"/>
        <v>801659</v>
      </c>
    </row>
    <row r="68" spans="2:5">
      <c r="B68" s="11" t="s">
        <v>401</v>
      </c>
      <c r="D68">
        <v>8000</v>
      </c>
      <c r="E68" s="10">
        <f t="shared" si="1"/>
        <v>793659</v>
      </c>
    </row>
    <row r="69" spans="2:5">
      <c r="B69" s="11" t="s">
        <v>608</v>
      </c>
      <c r="D69">
        <v>5000</v>
      </c>
      <c r="E69" s="10">
        <f t="shared" si="1"/>
        <v>788659</v>
      </c>
    </row>
    <row r="70" spans="2:5">
      <c r="B70" s="11" t="s">
        <v>595</v>
      </c>
      <c r="D70">
        <v>400</v>
      </c>
      <c r="E70" s="10">
        <f t="shared" si="1"/>
        <v>788259</v>
      </c>
    </row>
    <row r="71" spans="2:5">
      <c r="B71" s="11" t="s">
        <v>593</v>
      </c>
      <c r="D71">
        <v>700</v>
      </c>
      <c r="E71" s="10">
        <f t="shared" ref="E71:E98" si="2">E70+C71-D71</f>
        <v>787559</v>
      </c>
    </row>
    <row r="72" spans="2:5">
      <c r="B72" s="11" t="s">
        <v>609</v>
      </c>
      <c r="D72">
        <v>1200</v>
      </c>
      <c r="E72" s="10">
        <f t="shared" si="2"/>
        <v>786359</v>
      </c>
    </row>
    <row r="73" spans="2:5">
      <c r="B73" s="11" t="s">
        <v>610</v>
      </c>
      <c r="D73">
        <v>2000</v>
      </c>
      <c r="E73" s="10">
        <f t="shared" si="2"/>
        <v>784359</v>
      </c>
    </row>
    <row r="74" spans="5:5">
      <c r="E74" s="10">
        <f t="shared" si="2"/>
        <v>784359</v>
      </c>
    </row>
    <row r="75" spans="1:5">
      <c r="A75" s="6">
        <v>371166</v>
      </c>
      <c r="B75" s="11" t="s">
        <v>611</v>
      </c>
      <c r="D75">
        <v>5000</v>
      </c>
      <c r="E75" s="10">
        <f t="shared" si="2"/>
        <v>779359</v>
      </c>
    </row>
    <row r="76" spans="2:5">
      <c r="B76" s="11" t="s">
        <v>612</v>
      </c>
      <c r="D76">
        <v>6000</v>
      </c>
      <c r="E76" s="10">
        <f t="shared" si="2"/>
        <v>773359</v>
      </c>
    </row>
    <row r="77" spans="1:5">
      <c r="A77" s="6">
        <v>42449</v>
      </c>
      <c r="B77" s="11" t="s">
        <v>613</v>
      </c>
      <c r="D77">
        <v>11200</v>
      </c>
      <c r="E77" s="10">
        <f t="shared" si="2"/>
        <v>762159</v>
      </c>
    </row>
    <row r="78" spans="1:5">
      <c r="A78" s="6">
        <v>42452</v>
      </c>
      <c r="B78" s="11" t="s">
        <v>419</v>
      </c>
      <c r="D78">
        <v>6000</v>
      </c>
      <c r="E78" s="10">
        <f t="shared" si="2"/>
        <v>756159</v>
      </c>
    </row>
    <row r="79" spans="1:5">
      <c r="A79" s="6">
        <v>42456</v>
      </c>
      <c r="B79" s="11" t="s">
        <v>614</v>
      </c>
      <c r="E79" s="10">
        <f t="shared" si="2"/>
        <v>756159</v>
      </c>
    </row>
    <row r="80" spans="2:5">
      <c r="B80" s="11" t="s">
        <v>615</v>
      </c>
      <c r="E80" s="10">
        <f t="shared" si="2"/>
        <v>756159</v>
      </c>
    </row>
    <row r="81" spans="2:5">
      <c r="B81" s="11" t="s">
        <v>579</v>
      </c>
      <c r="E81" s="10">
        <f t="shared" si="2"/>
        <v>756159</v>
      </c>
    </row>
    <row r="82" spans="2:5">
      <c r="B82" s="11" t="s">
        <v>602</v>
      </c>
      <c r="E82" s="10">
        <f t="shared" si="2"/>
        <v>756159</v>
      </c>
    </row>
    <row r="83" spans="2:5">
      <c r="B83" s="11" t="s">
        <v>580</v>
      </c>
      <c r="E83" s="10">
        <f t="shared" si="2"/>
        <v>756159</v>
      </c>
    </row>
    <row r="84" spans="2:5">
      <c r="B84" s="11" t="s">
        <v>398</v>
      </c>
      <c r="E84" s="10">
        <f t="shared" si="2"/>
        <v>756159</v>
      </c>
    </row>
    <row r="85" spans="2:5">
      <c r="B85" s="11" t="s">
        <v>488</v>
      </c>
      <c r="E85" s="10">
        <f t="shared" si="2"/>
        <v>756159</v>
      </c>
    </row>
    <row r="86" spans="2:5">
      <c r="B86" s="11" t="s">
        <v>616</v>
      </c>
      <c r="D86">
        <v>5000</v>
      </c>
      <c r="E86" s="10">
        <f t="shared" si="2"/>
        <v>751159</v>
      </c>
    </row>
    <row r="87" spans="2:5">
      <c r="B87" s="11" t="s">
        <v>617</v>
      </c>
      <c r="D87">
        <v>900</v>
      </c>
      <c r="E87" s="10">
        <f t="shared" si="2"/>
        <v>750259</v>
      </c>
    </row>
    <row r="88" spans="2:5">
      <c r="B88" s="11" t="s">
        <v>618</v>
      </c>
      <c r="D88">
        <v>9000</v>
      </c>
      <c r="E88" s="10">
        <f t="shared" si="2"/>
        <v>741259</v>
      </c>
    </row>
    <row r="89" spans="2:5">
      <c r="B89" s="11" t="s">
        <v>619</v>
      </c>
      <c r="D89">
        <v>2000</v>
      </c>
      <c r="E89" s="10">
        <f t="shared" si="2"/>
        <v>739259</v>
      </c>
    </row>
    <row r="90" spans="2:5">
      <c r="B90" s="11" t="s">
        <v>620</v>
      </c>
      <c r="D90">
        <v>8500</v>
      </c>
      <c r="E90" s="10">
        <f t="shared" si="2"/>
        <v>730759</v>
      </c>
    </row>
    <row r="91" spans="2:5">
      <c r="B91" s="11" t="s">
        <v>73</v>
      </c>
      <c r="D91">
        <v>5000</v>
      </c>
      <c r="E91" s="10">
        <f t="shared" si="2"/>
        <v>725759</v>
      </c>
    </row>
    <row r="92" spans="2:5">
      <c r="B92" s="11" t="s">
        <v>621</v>
      </c>
      <c r="D92">
        <v>5500</v>
      </c>
      <c r="E92" s="10">
        <f t="shared" si="2"/>
        <v>720259</v>
      </c>
    </row>
    <row r="93" spans="1:5">
      <c r="A93" s="6"/>
      <c r="B93" s="11" t="s">
        <v>500</v>
      </c>
      <c r="D93">
        <v>1250</v>
      </c>
      <c r="E93" s="10">
        <f t="shared" si="2"/>
        <v>719009</v>
      </c>
    </row>
    <row r="94" spans="1:5">
      <c r="A94" s="6"/>
      <c r="B94" s="11" t="s">
        <v>622</v>
      </c>
      <c r="D94">
        <v>2400</v>
      </c>
      <c r="E94" s="10">
        <f t="shared" si="2"/>
        <v>716609</v>
      </c>
    </row>
    <row r="95" spans="2:5">
      <c r="B95" s="11" t="s">
        <v>623</v>
      </c>
      <c r="D95">
        <v>4200</v>
      </c>
      <c r="E95" s="10">
        <f t="shared" si="2"/>
        <v>712409</v>
      </c>
    </row>
    <row r="96" spans="5:5">
      <c r="E96" s="10">
        <f t="shared" si="2"/>
        <v>712409</v>
      </c>
    </row>
    <row r="97" spans="1:5">
      <c r="A97" s="6">
        <v>42460</v>
      </c>
      <c r="B97" s="11" t="s">
        <v>624</v>
      </c>
      <c r="C97">
        <v>285570</v>
      </c>
      <c r="E97" s="10">
        <f t="shared" si="2"/>
        <v>997979</v>
      </c>
    </row>
    <row r="98" spans="1:5">
      <c r="A98" s="6"/>
      <c r="B98" s="11" t="s">
        <v>625</v>
      </c>
      <c r="D98" s="10">
        <v>10000</v>
      </c>
      <c r="E98" s="10">
        <f t="shared" si="2"/>
        <v>987979</v>
      </c>
    </row>
    <row r="99" spans="1:5">
      <c r="A99" s="6"/>
      <c r="E99" s="10"/>
    </row>
    <row r="100" spans="1:5">
      <c r="A100" s="6"/>
      <c r="E100" s="10"/>
    </row>
    <row r="101" spans="5:5">
      <c r="E101" s="10"/>
    </row>
    <row r="102" spans="5:5">
      <c r="E102" s="10"/>
    </row>
    <row r="103" spans="5:5">
      <c r="E103" s="10"/>
    </row>
    <row r="104" spans="5:5">
      <c r="E104" s="10"/>
    </row>
    <row r="105" spans="5:5">
      <c r="E105" s="10"/>
    </row>
    <row r="106" spans="5:5">
      <c r="E106" s="10"/>
    </row>
    <row r="107" spans="5:5">
      <c r="E107" s="10"/>
    </row>
    <row r="108" spans="5:5">
      <c r="E108" s="10"/>
    </row>
    <row r="109" spans="5:5">
      <c r="E109" s="10"/>
    </row>
    <row r="110" spans="5:5">
      <c r="E110" s="10"/>
    </row>
    <row r="111" spans="5:5">
      <c r="E111" s="10"/>
    </row>
    <row r="112" spans="5:5">
      <c r="E112" s="10"/>
    </row>
    <row r="113" spans="5:5">
      <c r="E113" s="10"/>
    </row>
    <row r="114" spans="5:5">
      <c r="E114" s="10"/>
    </row>
    <row r="115" spans="5:5">
      <c r="E115" s="10"/>
    </row>
    <row r="116" spans="5:5">
      <c r="E116" s="10"/>
    </row>
    <row r="117" spans="5:5">
      <c r="E117" s="10"/>
    </row>
    <row r="118" spans="5:5">
      <c r="E118" s="10"/>
    </row>
    <row r="119" spans="5:5">
      <c r="E119" s="10"/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6"/>
  <sheetViews>
    <sheetView zoomScale="95" zoomScaleNormal="95" workbookViewId="0">
      <pane xSplit="1" ySplit="2" topLeftCell="B18" activePane="bottomRight" state="frozen"/>
      <selection/>
      <selection pane="topRight"/>
      <selection pane="bottomLeft"/>
      <selection pane="bottomRight" activeCell="B30" sqref="B30"/>
    </sheetView>
  </sheetViews>
  <sheetFormatPr defaultColWidth="9" defaultRowHeight="15" outlineLevelCol="5"/>
  <cols>
    <col min="1" max="1" width="9.625" customWidth="1"/>
    <col min="2" max="2" width="31.25" customWidth="1"/>
    <col min="3" max="3" width="20.625" customWidth="1"/>
    <col min="4" max="4" width="18.25" customWidth="1"/>
    <col min="5" max="256" width="9.125" customWidth="1"/>
  </cols>
  <sheetData>
    <row r="1" ht="18.75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261</v>
      </c>
    </row>
    <row r="2" spans="3:5">
      <c r="C2" t="s">
        <v>626</v>
      </c>
      <c r="D2" s="10">
        <f>SUM(D3:D153)</f>
        <v>983370</v>
      </c>
      <c r="E2" s="10">
        <f>'201603'!E98</f>
        <v>987979</v>
      </c>
    </row>
    <row r="3" spans="1:5">
      <c r="A3" s="6">
        <v>42461</v>
      </c>
      <c r="B3" t="s">
        <v>388</v>
      </c>
      <c r="C3" s="10"/>
      <c r="D3" s="10">
        <v>7700</v>
      </c>
      <c r="E3" s="10">
        <f t="shared" ref="E3:E34" si="0">E2+C3-D3</f>
        <v>980279</v>
      </c>
    </row>
    <row r="4" spans="2:5">
      <c r="B4" t="s">
        <v>627</v>
      </c>
      <c r="C4" s="10"/>
      <c r="D4" s="10">
        <v>5400</v>
      </c>
      <c r="E4" s="10">
        <f t="shared" si="0"/>
        <v>974879</v>
      </c>
    </row>
    <row r="5" spans="2:5">
      <c r="B5" t="s">
        <v>628</v>
      </c>
      <c r="C5" s="10"/>
      <c r="D5" s="10">
        <v>5700</v>
      </c>
      <c r="E5" s="10">
        <f t="shared" si="0"/>
        <v>969179</v>
      </c>
    </row>
    <row r="6" spans="2:5">
      <c r="B6" t="s">
        <v>629</v>
      </c>
      <c r="C6" s="10"/>
      <c r="D6" s="10">
        <v>9600</v>
      </c>
      <c r="E6" s="10">
        <f t="shared" si="0"/>
        <v>959579</v>
      </c>
    </row>
    <row r="7" spans="2:5">
      <c r="B7" t="s">
        <v>630</v>
      </c>
      <c r="C7" s="10"/>
      <c r="D7" s="10">
        <v>13800</v>
      </c>
      <c r="E7" s="10">
        <f t="shared" si="0"/>
        <v>945779</v>
      </c>
    </row>
    <row r="8" spans="2:5">
      <c r="B8" t="s">
        <v>631</v>
      </c>
      <c r="C8" s="10"/>
      <c r="D8" s="10">
        <v>45500</v>
      </c>
      <c r="E8" s="10">
        <f t="shared" si="0"/>
        <v>900279</v>
      </c>
    </row>
    <row r="9" spans="2:5">
      <c r="B9" t="s">
        <v>632</v>
      </c>
      <c r="C9" s="10"/>
      <c r="D9" s="10">
        <v>37600</v>
      </c>
      <c r="E9" s="10">
        <f t="shared" si="0"/>
        <v>862679</v>
      </c>
    </row>
    <row r="10" spans="2:5">
      <c r="B10" t="s">
        <v>633</v>
      </c>
      <c r="C10" s="10"/>
      <c r="D10" s="10">
        <v>54700</v>
      </c>
      <c r="E10" s="10">
        <f t="shared" si="0"/>
        <v>807979</v>
      </c>
    </row>
    <row r="11" spans="2:5">
      <c r="B11" t="s">
        <v>99</v>
      </c>
      <c r="C11" s="10"/>
      <c r="D11" s="10">
        <v>600</v>
      </c>
      <c r="E11" s="10">
        <f t="shared" si="0"/>
        <v>807379</v>
      </c>
    </row>
    <row r="12" spans="1:5">
      <c r="A12" s="6">
        <v>42462</v>
      </c>
      <c r="B12" t="s">
        <v>482</v>
      </c>
      <c r="C12" s="10"/>
      <c r="D12" s="10"/>
      <c r="E12" s="10">
        <f t="shared" si="0"/>
        <v>807379</v>
      </c>
    </row>
    <row r="13" spans="2:5">
      <c r="B13" t="s">
        <v>634</v>
      </c>
      <c r="C13" s="10"/>
      <c r="D13" s="10"/>
      <c r="E13" s="10">
        <f t="shared" si="0"/>
        <v>807379</v>
      </c>
    </row>
    <row r="14" spans="2:5">
      <c r="B14" t="s">
        <v>615</v>
      </c>
      <c r="C14" s="10"/>
      <c r="D14" s="10"/>
      <c r="E14" s="10">
        <f t="shared" si="0"/>
        <v>807379</v>
      </c>
    </row>
    <row r="15" spans="2:5">
      <c r="B15" t="s">
        <v>602</v>
      </c>
      <c r="C15" s="10"/>
      <c r="D15" s="10"/>
      <c r="E15" s="10">
        <f t="shared" si="0"/>
        <v>807379</v>
      </c>
    </row>
    <row r="16" spans="2:5">
      <c r="B16" t="s">
        <v>486</v>
      </c>
      <c r="C16" s="10"/>
      <c r="D16" s="10"/>
      <c r="E16" s="10">
        <f t="shared" si="0"/>
        <v>807379</v>
      </c>
    </row>
    <row r="17" spans="2:5">
      <c r="B17" t="s">
        <v>400</v>
      </c>
      <c r="C17" s="10"/>
      <c r="D17" s="10"/>
      <c r="E17" s="10">
        <f t="shared" si="0"/>
        <v>807379</v>
      </c>
    </row>
    <row r="18" spans="2:5">
      <c r="B18" t="s">
        <v>635</v>
      </c>
      <c r="C18" s="10"/>
      <c r="D18" s="10"/>
      <c r="E18" s="10">
        <f t="shared" si="0"/>
        <v>807379</v>
      </c>
    </row>
    <row r="19" spans="2:5">
      <c r="B19" t="s">
        <v>636</v>
      </c>
      <c r="C19" s="10"/>
      <c r="D19" s="10"/>
      <c r="E19" s="10">
        <f t="shared" si="0"/>
        <v>807379</v>
      </c>
    </row>
    <row r="20" spans="2:5">
      <c r="B20" t="s">
        <v>616</v>
      </c>
      <c r="C20" s="10"/>
      <c r="D20" s="10">
        <v>6000</v>
      </c>
      <c r="E20" s="10">
        <f t="shared" si="0"/>
        <v>801379</v>
      </c>
    </row>
    <row r="21" spans="2:5">
      <c r="B21" t="s">
        <v>401</v>
      </c>
      <c r="C21" s="10"/>
      <c r="D21" s="10">
        <v>8000</v>
      </c>
      <c r="E21" s="10">
        <f t="shared" si="0"/>
        <v>793379</v>
      </c>
    </row>
    <row r="22" spans="2:5">
      <c r="B22" t="s">
        <v>637</v>
      </c>
      <c r="C22" s="10"/>
      <c r="D22" s="10">
        <v>9000</v>
      </c>
      <c r="E22" s="10">
        <f t="shared" si="0"/>
        <v>784379</v>
      </c>
    </row>
    <row r="23" spans="2:5">
      <c r="B23" t="s">
        <v>638</v>
      </c>
      <c r="C23" s="10"/>
      <c r="D23" s="10">
        <v>3500</v>
      </c>
      <c r="E23" s="10">
        <f t="shared" si="0"/>
        <v>780879</v>
      </c>
    </row>
    <row r="24" spans="2:5">
      <c r="B24" t="s">
        <v>469</v>
      </c>
      <c r="C24" s="10"/>
      <c r="D24" s="10">
        <v>1800</v>
      </c>
      <c r="E24" s="10">
        <f t="shared" si="0"/>
        <v>779079</v>
      </c>
    </row>
    <row r="25" spans="2:5">
      <c r="B25" t="s">
        <v>639</v>
      </c>
      <c r="C25" s="10"/>
      <c r="D25" s="10">
        <v>1900</v>
      </c>
      <c r="E25" s="10">
        <f t="shared" si="0"/>
        <v>777179</v>
      </c>
    </row>
    <row r="26" spans="2:5">
      <c r="B26" t="s">
        <v>640</v>
      </c>
      <c r="C26" s="10"/>
      <c r="D26" s="10">
        <v>28000</v>
      </c>
      <c r="E26" s="10">
        <f t="shared" si="0"/>
        <v>749179</v>
      </c>
    </row>
    <row r="27" spans="2:5">
      <c r="B27" t="s">
        <v>641</v>
      </c>
      <c r="C27" s="10"/>
      <c r="D27" s="10">
        <v>10000</v>
      </c>
      <c r="E27" s="10">
        <f t="shared" si="0"/>
        <v>739179</v>
      </c>
    </row>
    <row r="28" spans="1:5">
      <c r="A28" s="6">
        <v>42463</v>
      </c>
      <c r="B28" t="s">
        <v>642</v>
      </c>
      <c r="C28" s="10"/>
      <c r="D28" s="10">
        <v>17400</v>
      </c>
      <c r="E28" s="10">
        <f t="shared" si="0"/>
        <v>721779</v>
      </c>
    </row>
    <row r="29" spans="1:5">
      <c r="A29" s="6">
        <v>42464</v>
      </c>
      <c r="B29" t="s">
        <v>643</v>
      </c>
      <c r="C29" s="10"/>
      <c r="D29" s="10">
        <v>10000</v>
      </c>
      <c r="E29" s="10">
        <f t="shared" si="0"/>
        <v>711779</v>
      </c>
    </row>
    <row r="30" spans="1:5">
      <c r="A30" s="6">
        <v>42468</v>
      </c>
      <c r="B30" t="s">
        <v>644</v>
      </c>
      <c r="C30" s="10"/>
      <c r="D30" s="10">
        <v>24000</v>
      </c>
      <c r="E30" s="10">
        <f t="shared" si="0"/>
        <v>687779</v>
      </c>
    </row>
    <row r="31" spans="2:5">
      <c r="B31" t="s">
        <v>563</v>
      </c>
      <c r="C31" s="10"/>
      <c r="D31" s="10">
        <v>6000</v>
      </c>
      <c r="E31" s="10">
        <f t="shared" si="0"/>
        <v>681779</v>
      </c>
    </row>
    <row r="32" spans="1:5">
      <c r="A32" s="6">
        <v>42469</v>
      </c>
      <c r="B32" t="s">
        <v>43</v>
      </c>
      <c r="C32" s="10"/>
      <c r="D32" s="10"/>
      <c r="E32" s="10">
        <f t="shared" si="0"/>
        <v>681779</v>
      </c>
    </row>
    <row r="33" spans="2:5">
      <c r="B33" t="s">
        <v>614</v>
      </c>
      <c r="C33" s="10"/>
      <c r="D33" s="10"/>
      <c r="E33" s="10">
        <f t="shared" si="0"/>
        <v>681779</v>
      </c>
    </row>
    <row r="34" spans="2:5">
      <c r="B34" t="s">
        <v>645</v>
      </c>
      <c r="C34" s="10"/>
      <c r="D34" s="10"/>
      <c r="E34" s="10">
        <f t="shared" si="0"/>
        <v>681779</v>
      </c>
    </row>
    <row r="35" spans="2:5">
      <c r="B35" t="s">
        <v>579</v>
      </c>
      <c r="C35" s="10"/>
      <c r="D35" s="10"/>
      <c r="E35" s="10">
        <f t="shared" ref="E35:E66" si="1">E34+C35-D35</f>
        <v>681779</v>
      </c>
    </row>
    <row r="36" spans="2:5">
      <c r="B36" t="s">
        <v>601</v>
      </c>
      <c r="C36" s="10"/>
      <c r="D36" s="10"/>
      <c r="E36" s="10">
        <f t="shared" si="1"/>
        <v>681779</v>
      </c>
    </row>
    <row r="37" spans="2:5">
      <c r="B37" t="s">
        <v>636</v>
      </c>
      <c r="C37" s="10"/>
      <c r="D37" s="10"/>
      <c r="E37" s="10">
        <f t="shared" si="1"/>
        <v>681779</v>
      </c>
    </row>
    <row r="38" spans="2:5">
      <c r="B38" t="s">
        <v>602</v>
      </c>
      <c r="C38" s="10"/>
      <c r="D38" s="10"/>
      <c r="E38" s="10">
        <f t="shared" si="1"/>
        <v>681779</v>
      </c>
    </row>
    <row r="39" spans="2:5">
      <c r="B39" t="s">
        <v>635</v>
      </c>
      <c r="C39" s="10"/>
      <c r="D39" s="10"/>
      <c r="E39" s="10">
        <f t="shared" si="1"/>
        <v>681779</v>
      </c>
    </row>
    <row r="40" spans="2:5">
      <c r="B40" t="s">
        <v>462</v>
      </c>
      <c r="C40" s="10"/>
      <c r="D40" s="10"/>
      <c r="E40" s="10">
        <f t="shared" si="1"/>
        <v>681779</v>
      </c>
    </row>
    <row r="41" spans="2:5">
      <c r="B41" t="s">
        <v>486</v>
      </c>
      <c r="C41" s="10"/>
      <c r="D41" s="10"/>
      <c r="E41" s="10">
        <f t="shared" si="1"/>
        <v>681779</v>
      </c>
    </row>
    <row r="42" spans="2:5">
      <c r="B42" t="s">
        <v>646</v>
      </c>
      <c r="C42" s="10"/>
      <c r="D42" s="10">
        <v>7000</v>
      </c>
      <c r="E42" s="10">
        <f t="shared" si="1"/>
        <v>674779</v>
      </c>
    </row>
    <row r="43" spans="2:5">
      <c r="B43" t="s">
        <v>647</v>
      </c>
      <c r="C43" s="10"/>
      <c r="D43" s="10">
        <v>1950</v>
      </c>
      <c r="E43" s="10">
        <f t="shared" si="1"/>
        <v>672829</v>
      </c>
    </row>
    <row r="44" spans="2:5">
      <c r="B44" t="s">
        <v>648</v>
      </c>
      <c r="C44" s="10"/>
      <c r="D44" s="10">
        <v>16500</v>
      </c>
      <c r="E44" s="10">
        <f t="shared" si="1"/>
        <v>656329</v>
      </c>
    </row>
    <row r="45" spans="2:5">
      <c r="B45" t="s">
        <v>401</v>
      </c>
      <c r="C45" s="10"/>
      <c r="D45" s="10">
        <v>8500</v>
      </c>
      <c r="E45" s="10">
        <f t="shared" si="1"/>
        <v>647829</v>
      </c>
    </row>
    <row r="46" spans="2:5">
      <c r="B46" t="s">
        <v>649</v>
      </c>
      <c r="C46" s="10"/>
      <c r="D46" s="10">
        <v>3500</v>
      </c>
      <c r="E46" s="10">
        <f t="shared" si="1"/>
        <v>644329</v>
      </c>
    </row>
    <row r="47" spans="2:5">
      <c r="B47" t="s">
        <v>610</v>
      </c>
      <c r="C47" s="10"/>
      <c r="D47" s="10">
        <v>2000</v>
      </c>
      <c r="E47" s="10">
        <f t="shared" si="1"/>
        <v>642329</v>
      </c>
    </row>
    <row r="48" spans="2:5">
      <c r="B48" t="s">
        <v>650</v>
      </c>
      <c r="C48" s="10"/>
      <c r="D48" s="10">
        <v>5500</v>
      </c>
      <c r="E48" s="10">
        <f t="shared" si="1"/>
        <v>636829</v>
      </c>
    </row>
    <row r="49" spans="2:5">
      <c r="B49" t="s">
        <v>651</v>
      </c>
      <c r="C49" s="10"/>
      <c r="D49" s="10">
        <v>600</v>
      </c>
      <c r="E49" s="10">
        <f t="shared" si="1"/>
        <v>636229</v>
      </c>
    </row>
    <row r="50" spans="2:5">
      <c r="B50" t="s">
        <v>652</v>
      </c>
      <c r="C50" s="10"/>
      <c r="D50" s="10">
        <v>15000</v>
      </c>
      <c r="E50" s="10">
        <f t="shared" si="1"/>
        <v>621229</v>
      </c>
    </row>
    <row r="51" spans="2:5">
      <c r="B51" t="s">
        <v>653</v>
      </c>
      <c r="C51" s="10">
        <v>10000</v>
      </c>
      <c r="D51" s="10"/>
      <c r="E51" s="10">
        <f t="shared" si="1"/>
        <v>631229</v>
      </c>
    </row>
    <row r="52" spans="1:5">
      <c r="A52" s="6">
        <v>42470</v>
      </c>
      <c r="B52" t="s">
        <v>654</v>
      </c>
      <c r="C52" s="10"/>
      <c r="D52" s="10">
        <v>7900</v>
      </c>
      <c r="E52" s="10">
        <f t="shared" si="1"/>
        <v>623329</v>
      </c>
    </row>
    <row r="53" spans="2:5">
      <c r="B53" t="s">
        <v>73</v>
      </c>
      <c r="C53" s="10"/>
      <c r="D53" s="10">
        <v>5000</v>
      </c>
      <c r="E53" s="10">
        <f t="shared" si="1"/>
        <v>618329</v>
      </c>
    </row>
    <row r="54" spans="2:5">
      <c r="B54" t="s">
        <v>655</v>
      </c>
      <c r="C54" s="10"/>
      <c r="D54" s="10">
        <v>1000</v>
      </c>
      <c r="E54" s="10">
        <f t="shared" si="1"/>
        <v>617329</v>
      </c>
    </row>
    <row r="55" spans="2:5">
      <c r="B55" t="s">
        <v>656</v>
      </c>
      <c r="C55" s="10"/>
      <c r="D55" s="10">
        <v>1000</v>
      </c>
      <c r="E55" s="10">
        <f t="shared" si="1"/>
        <v>616329</v>
      </c>
    </row>
    <row r="56" spans="2:5">
      <c r="B56" t="s">
        <v>657</v>
      </c>
      <c r="C56" s="10"/>
      <c r="D56" s="10">
        <v>1000</v>
      </c>
      <c r="E56" s="10">
        <f t="shared" si="1"/>
        <v>615329</v>
      </c>
    </row>
    <row r="57" spans="2:5">
      <c r="B57" t="s">
        <v>658</v>
      </c>
      <c r="C57" s="10"/>
      <c r="D57" s="10">
        <v>10000</v>
      </c>
      <c r="E57" s="10">
        <f t="shared" si="1"/>
        <v>605329</v>
      </c>
    </row>
    <row r="58" spans="1:5">
      <c r="A58" s="6">
        <v>42471</v>
      </c>
      <c r="B58" t="s">
        <v>659</v>
      </c>
      <c r="C58" s="10"/>
      <c r="D58" s="10">
        <v>11000</v>
      </c>
      <c r="E58" s="10">
        <f t="shared" si="1"/>
        <v>594329</v>
      </c>
    </row>
    <row r="59" spans="1:5">
      <c r="A59" s="6">
        <v>42478</v>
      </c>
      <c r="B59" t="s">
        <v>198</v>
      </c>
      <c r="C59" s="10"/>
      <c r="D59" s="10"/>
      <c r="E59" s="10">
        <f t="shared" si="1"/>
        <v>594329</v>
      </c>
    </row>
    <row r="60" spans="2:5">
      <c r="B60" t="s">
        <v>264</v>
      </c>
      <c r="C60" s="10"/>
      <c r="D60" s="10"/>
      <c r="E60" s="10">
        <f t="shared" si="1"/>
        <v>594329</v>
      </c>
    </row>
    <row r="61" spans="2:5">
      <c r="B61" t="s">
        <v>660</v>
      </c>
      <c r="C61" s="10"/>
      <c r="D61" s="10"/>
      <c r="E61" s="10">
        <f t="shared" si="1"/>
        <v>594329</v>
      </c>
    </row>
    <row r="62" spans="2:5">
      <c r="B62" t="s">
        <v>661</v>
      </c>
      <c r="C62" s="10"/>
      <c r="D62" s="10"/>
      <c r="E62" s="10">
        <f t="shared" si="1"/>
        <v>594329</v>
      </c>
    </row>
    <row r="63" spans="2:5">
      <c r="B63" t="s">
        <v>662</v>
      </c>
      <c r="C63" s="10"/>
      <c r="D63" s="10"/>
      <c r="E63" s="10">
        <f t="shared" si="1"/>
        <v>594329</v>
      </c>
    </row>
    <row r="64" spans="2:5">
      <c r="B64" t="s">
        <v>663</v>
      </c>
      <c r="C64" s="10"/>
      <c r="D64" s="10"/>
      <c r="E64" s="10">
        <f t="shared" si="1"/>
        <v>594329</v>
      </c>
    </row>
    <row r="65" spans="2:5">
      <c r="B65" t="s">
        <v>636</v>
      </c>
      <c r="C65" s="10"/>
      <c r="D65" s="10"/>
      <c r="E65" s="10">
        <f t="shared" si="1"/>
        <v>594329</v>
      </c>
    </row>
    <row r="66" spans="2:5">
      <c r="B66" t="s">
        <v>398</v>
      </c>
      <c r="C66" s="10"/>
      <c r="D66" s="10"/>
      <c r="E66" s="10">
        <f t="shared" si="1"/>
        <v>594329</v>
      </c>
    </row>
    <row r="67" spans="2:5">
      <c r="B67" t="s">
        <v>205</v>
      </c>
      <c r="C67" s="10"/>
      <c r="D67" s="10"/>
      <c r="E67" s="10">
        <f t="shared" ref="E67:E109" si="2">E66+C67-D67</f>
        <v>594329</v>
      </c>
    </row>
    <row r="68" spans="2:5">
      <c r="B68" t="s">
        <v>400</v>
      </c>
      <c r="C68" s="10"/>
      <c r="D68" s="10"/>
      <c r="E68" s="10">
        <f t="shared" si="2"/>
        <v>594329</v>
      </c>
    </row>
    <row r="69" spans="2:5">
      <c r="B69" t="s">
        <v>664</v>
      </c>
      <c r="C69" s="10"/>
      <c r="D69" s="10"/>
      <c r="E69" s="10">
        <f t="shared" si="2"/>
        <v>594329</v>
      </c>
    </row>
    <row r="70" spans="2:5">
      <c r="B70" t="s">
        <v>665</v>
      </c>
      <c r="C70" s="10"/>
      <c r="D70" s="10"/>
      <c r="E70" s="10">
        <f t="shared" si="2"/>
        <v>594329</v>
      </c>
    </row>
    <row r="71" spans="2:5">
      <c r="B71" t="s">
        <v>299</v>
      </c>
      <c r="C71" s="10"/>
      <c r="D71" s="10">
        <v>9500</v>
      </c>
      <c r="E71" s="10">
        <f t="shared" si="2"/>
        <v>584829</v>
      </c>
    </row>
    <row r="72" spans="2:5">
      <c r="B72" t="s">
        <v>401</v>
      </c>
      <c r="C72" s="10"/>
      <c r="D72" s="10">
        <v>12000</v>
      </c>
      <c r="E72" s="10">
        <f t="shared" si="2"/>
        <v>572829</v>
      </c>
    </row>
    <row r="73" spans="2:5">
      <c r="B73" t="s">
        <v>620</v>
      </c>
      <c r="C73" s="10"/>
      <c r="D73" s="10">
        <v>8500</v>
      </c>
      <c r="E73" s="10">
        <f t="shared" si="2"/>
        <v>564329</v>
      </c>
    </row>
    <row r="74" spans="2:5">
      <c r="B74" t="s">
        <v>73</v>
      </c>
      <c r="C74" s="10"/>
      <c r="D74" s="10">
        <v>5000</v>
      </c>
      <c r="E74" s="10">
        <f t="shared" si="2"/>
        <v>559329</v>
      </c>
    </row>
    <row r="75" spans="2:5">
      <c r="B75" t="s">
        <v>666</v>
      </c>
      <c r="C75" s="10"/>
      <c r="D75" s="10">
        <v>6000</v>
      </c>
      <c r="E75" s="10">
        <f t="shared" si="2"/>
        <v>553329</v>
      </c>
    </row>
    <row r="76" spans="2:5">
      <c r="B76" t="s">
        <v>647</v>
      </c>
      <c r="C76" s="10"/>
      <c r="D76" s="10">
        <v>1950</v>
      </c>
      <c r="E76" s="10">
        <f t="shared" si="2"/>
        <v>551379</v>
      </c>
    </row>
    <row r="77" spans="2:5">
      <c r="B77" t="s">
        <v>667</v>
      </c>
      <c r="C77" s="10"/>
      <c r="D77" s="10">
        <v>4500</v>
      </c>
      <c r="E77" s="10">
        <f t="shared" si="2"/>
        <v>546879</v>
      </c>
    </row>
    <row r="78" spans="2:5">
      <c r="B78" t="s">
        <v>594</v>
      </c>
      <c r="C78" s="10"/>
      <c r="D78" s="10">
        <v>3500</v>
      </c>
      <c r="E78" s="10">
        <f t="shared" si="2"/>
        <v>543379</v>
      </c>
    </row>
    <row r="79" spans="2:5">
      <c r="B79" t="s">
        <v>69</v>
      </c>
      <c r="C79" s="10"/>
      <c r="D79" s="10">
        <v>300</v>
      </c>
      <c r="E79" s="10">
        <f t="shared" si="2"/>
        <v>543079</v>
      </c>
    </row>
    <row r="80" spans="2:5">
      <c r="B80" t="s">
        <v>668</v>
      </c>
      <c r="C80" s="10"/>
      <c r="D80" s="10">
        <v>3000</v>
      </c>
      <c r="E80" s="10">
        <f t="shared" si="2"/>
        <v>540079</v>
      </c>
    </row>
    <row r="81" spans="2:5">
      <c r="B81" t="s">
        <v>669</v>
      </c>
      <c r="C81" s="10"/>
      <c r="D81" s="10">
        <v>21800</v>
      </c>
      <c r="E81" s="10">
        <f t="shared" si="2"/>
        <v>518279</v>
      </c>
    </row>
    <row r="82" spans="2:5">
      <c r="B82" t="s">
        <v>670</v>
      </c>
      <c r="C82" s="10"/>
      <c r="D82" s="10">
        <v>1600</v>
      </c>
      <c r="E82" s="10">
        <f t="shared" si="2"/>
        <v>516679</v>
      </c>
    </row>
    <row r="83" spans="2:5">
      <c r="B83" t="s">
        <v>671</v>
      </c>
      <c r="C83" s="10"/>
      <c r="D83" s="10">
        <v>5670</v>
      </c>
      <c r="E83" s="10">
        <f t="shared" si="2"/>
        <v>511009</v>
      </c>
    </row>
    <row r="84" spans="2:5">
      <c r="B84" t="s">
        <v>672</v>
      </c>
      <c r="C84" s="10"/>
      <c r="D84" s="10">
        <v>4250</v>
      </c>
      <c r="E84" s="10">
        <f t="shared" si="2"/>
        <v>506759</v>
      </c>
    </row>
    <row r="85" spans="2:5">
      <c r="B85" t="s">
        <v>673</v>
      </c>
      <c r="C85" s="10"/>
      <c r="D85" s="10">
        <v>4550</v>
      </c>
      <c r="E85" s="10">
        <f t="shared" si="2"/>
        <v>502209</v>
      </c>
    </row>
    <row r="86" spans="1:5">
      <c r="A86" s="6">
        <v>42479</v>
      </c>
      <c r="B86" t="s">
        <v>674</v>
      </c>
      <c r="C86" s="10"/>
      <c r="D86" s="10">
        <v>2500</v>
      </c>
      <c r="E86" s="10">
        <f t="shared" si="2"/>
        <v>499709</v>
      </c>
    </row>
    <row r="87" spans="2:5">
      <c r="B87" t="s">
        <v>675</v>
      </c>
      <c r="C87" s="10"/>
      <c r="D87" s="10">
        <v>1900</v>
      </c>
      <c r="E87" s="10">
        <f t="shared" si="2"/>
        <v>497809</v>
      </c>
    </row>
    <row r="88" spans="2:5">
      <c r="B88" t="s">
        <v>676</v>
      </c>
      <c r="C88" s="10"/>
      <c r="D88" s="10">
        <v>150</v>
      </c>
      <c r="E88" s="10">
        <f t="shared" si="2"/>
        <v>497659</v>
      </c>
    </row>
    <row r="89" spans="2:5">
      <c r="B89" t="s">
        <v>563</v>
      </c>
      <c r="C89" s="10"/>
      <c r="D89" s="10">
        <v>6000</v>
      </c>
      <c r="E89" s="10">
        <f t="shared" si="2"/>
        <v>491659</v>
      </c>
    </row>
    <row r="90" spans="2:5">
      <c r="B90" t="s">
        <v>677</v>
      </c>
      <c r="C90" s="10"/>
      <c r="D90" s="10">
        <v>1000</v>
      </c>
      <c r="E90" s="10">
        <f t="shared" si="2"/>
        <v>490659</v>
      </c>
    </row>
    <row r="91" spans="1:5">
      <c r="A91" s="6">
        <v>42480</v>
      </c>
      <c r="B91" t="s">
        <v>678</v>
      </c>
      <c r="C91" s="10"/>
      <c r="D91" s="10">
        <v>135000</v>
      </c>
      <c r="E91" s="10">
        <f t="shared" si="2"/>
        <v>355659</v>
      </c>
    </row>
    <row r="92" spans="1:5">
      <c r="A92" t="s">
        <v>679</v>
      </c>
      <c r="B92" t="s">
        <v>680</v>
      </c>
      <c r="C92" s="10"/>
      <c r="D92" s="10">
        <v>50050</v>
      </c>
      <c r="E92" s="10">
        <f t="shared" si="2"/>
        <v>305609</v>
      </c>
    </row>
    <row r="93" spans="1:5">
      <c r="A93" t="s">
        <v>681</v>
      </c>
      <c r="B93" t="s">
        <v>682</v>
      </c>
      <c r="C93" s="10"/>
      <c r="D93" s="10"/>
      <c r="E93" s="10">
        <f t="shared" si="2"/>
        <v>305609</v>
      </c>
    </row>
    <row r="94" spans="2:5">
      <c r="B94" t="s">
        <v>579</v>
      </c>
      <c r="C94" s="10"/>
      <c r="D94" s="10"/>
      <c r="E94" s="10">
        <f t="shared" si="2"/>
        <v>305609</v>
      </c>
    </row>
    <row r="95" spans="2:5">
      <c r="B95" t="s">
        <v>683</v>
      </c>
      <c r="C95" s="10"/>
      <c r="D95" s="10"/>
      <c r="E95" s="10">
        <f t="shared" si="2"/>
        <v>305609</v>
      </c>
    </row>
    <row r="96" spans="2:5">
      <c r="B96" t="s">
        <v>602</v>
      </c>
      <c r="C96" s="10"/>
      <c r="D96" s="10"/>
      <c r="E96" s="10">
        <f t="shared" si="2"/>
        <v>305609</v>
      </c>
    </row>
    <row r="97" spans="2:5">
      <c r="B97" t="s">
        <v>636</v>
      </c>
      <c r="C97" s="10"/>
      <c r="D97" s="10"/>
      <c r="E97" s="10">
        <f t="shared" si="2"/>
        <v>305609</v>
      </c>
    </row>
    <row r="98" spans="2:5">
      <c r="B98" t="s">
        <v>635</v>
      </c>
      <c r="C98" s="10"/>
      <c r="D98" s="10"/>
      <c r="E98" s="10">
        <f t="shared" si="2"/>
        <v>305609</v>
      </c>
    </row>
    <row r="99" spans="2:5">
      <c r="B99" t="s">
        <v>684</v>
      </c>
      <c r="C99" s="10"/>
      <c r="D99" s="10"/>
      <c r="E99" s="10">
        <f t="shared" si="2"/>
        <v>305609</v>
      </c>
    </row>
    <row r="100" spans="2:5">
      <c r="B100" t="s">
        <v>616</v>
      </c>
      <c r="C100" s="10"/>
      <c r="D100" s="10">
        <v>5000</v>
      </c>
      <c r="E100" s="10">
        <f t="shared" si="2"/>
        <v>300609</v>
      </c>
    </row>
    <row r="101" spans="2:5">
      <c r="B101" t="s">
        <v>651</v>
      </c>
      <c r="C101" s="10"/>
      <c r="D101" s="10">
        <v>600</v>
      </c>
      <c r="E101" s="10">
        <f t="shared" si="2"/>
        <v>300009</v>
      </c>
    </row>
    <row r="102" spans="2:5">
      <c r="B102" t="s">
        <v>685</v>
      </c>
      <c r="C102" s="10"/>
      <c r="D102" s="10">
        <v>10000</v>
      </c>
      <c r="E102" s="10">
        <f t="shared" si="2"/>
        <v>290009</v>
      </c>
    </row>
    <row r="103" spans="2:5">
      <c r="B103" t="s">
        <v>686</v>
      </c>
      <c r="C103" s="10"/>
      <c r="D103" s="10">
        <v>8000</v>
      </c>
      <c r="E103" s="10">
        <f t="shared" si="2"/>
        <v>282009</v>
      </c>
    </row>
    <row r="104" spans="2:5">
      <c r="B104" t="s">
        <v>687</v>
      </c>
      <c r="C104" s="10"/>
      <c r="D104" s="10">
        <v>1300</v>
      </c>
      <c r="E104" s="10">
        <f t="shared" si="2"/>
        <v>280709</v>
      </c>
    </row>
    <row r="105" spans="2:5">
      <c r="B105" t="s">
        <v>688</v>
      </c>
      <c r="C105" s="10"/>
      <c r="D105" s="10">
        <v>2000</v>
      </c>
      <c r="E105" s="10">
        <f t="shared" si="2"/>
        <v>278709</v>
      </c>
    </row>
    <row r="106" spans="2:5">
      <c r="B106" t="s">
        <v>469</v>
      </c>
      <c r="C106" s="10"/>
      <c r="D106" s="10">
        <v>2000</v>
      </c>
      <c r="E106" s="10">
        <f t="shared" si="2"/>
        <v>276709</v>
      </c>
    </row>
    <row r="107" spans="2:5">
      <c r="B107" t="s">
        <v>689</v>
      </c>
      <c r="C107" s="10"/>
      <c r="D107" s="10">
        <v>5550</v>
      </c>
      <c r="E107" s="10">
        <f t="shared" si="2"/>
        <v>271159</v>
      </c>
    </row>
    <row r="108" spans="2:5">
      <c r="B108" t="s">
        <v>690</v>
      </c>
      <c r="C108" s="10"/>
      <c r="D108" s="10">
        <v>8000</v>
      </c>
      <c r="E108" s="10">
        <f t="shared" si="2"/>
        <v>263159</v>
      </c>
    </row>
    <row r="109" spans="1:5">
      <c r="A109" s="6">
        <v>42486</v>
      </c>
      <c r="B109" t="s">
        <v>691</v>
      </c>
      <c r="C109" s="10"/>
      <c r="D109" s="10">
        <v>6000</v>
      </c>
      <c r="E109" s="10">
        <f t="shared" si="2"/>
        <v>257159</v>
      </c>
    </row>
    <row r="110" spans="1:5">
      <c r="A110" s="6">
        <v>42488</v>
      </c>
      <c r="B110" t="s">
        <v>631</v>
      </c>
      <c r="C110" s="10"/>
      <c r="D110" s="10">
        <v>45500</v>
      </c>
      <c r="E110" s="10">
        <f>E108+C110-D110</f>
        <v>217659</v>
      </c>
    </row>
    <row r="111" spans="2:5">
      <c r="B111" t="s">
        <v>692</v>
      </c>
      <c r="C111" s="10"/>
      <c r="D111" s="10">
        <v>5400</v>
      </c>
      <c r="E111" s="10">
        <f t="shared" ref="E111:E143" si="3">E110+C111-D111</f>
        <v>212259</v>
      </c>
    </row>
    <row r="112" spans="2:5">
      <c r="B112" t="s">
        <v>388</v>
      </c>
      <c r="C112" s="10"/>
      <c r="D112" s="10">
        <v>7700</v>
      </c>
      <c r="E112" s="10">
        <f t="shared" si="3"/>
        <v>204559</v>
      </c>
    </row>
    <row r="113" spans="2:5">
      <c r="B113" t="s">
        <v>629</v>
      </c>
      <c r="C113" s="10"/>
      <c r="D113" s="10">
        <v>9600</v>
      </c>
      <c r="E113" s="10">
        <f t="shared" si="3"/>
        <v>194959</v>
      </c>
    </row>
    <row r="114" spans="2:5">
      <c r="B114" t="s">
        <v>693</v>
      </c>
      <c r="C114" s="10"/>
      <c r="D114" s="10">
        <v>4200</v>
      </c>
      <c r="E114" s="10">
        <f t="shared" si="3"/>
        <v>190759</v>
      </c>
    </row>
    <row r="115" spans="2:5">
      <c r="B115" t="s">
        <v>694</v>
      </c>
      <c r="C115" s="10"/>
      <c r="D115" s="10">
        <v>800</v>
      </c>
      <c r="E115" s="10">
        <f t="shared" si="3"/>
        <v>189959</v>
      </c>
    </row>
    <row r="116" spans="2:5">
      <c r="B116" t="s">
        <v>630</v>
      </c>
      <c r="C116" s="10"/>
      <c r="D116" s="10">
        <v>13800</v>
      </c>
      <c r="E116" s="10">
        <f t="shared" si="3"/>
        <v>176159</v>
      </c>
    </row>
    <row r="117" spans="2:5">
      <c r="B117" t="s">
        <v>695</v>
      </c>
      <c r="C117" s="10"/>
      <c r="D117" s="10">
        <v>10400</v>
      </c>
      <c r="E117" s="10">
        <f t="shared" si="3"/>
        <v>165759</v>
      </c>
    </row>
    <row r="118" spans="2:5">
      <c r="B118" t="s">
        <v>696</v>
      </c>
      <c r="C118" s="10"/>
      <c r="D118" s="10">
        <v>38600</v>
      </c>
      <c r="E118" s="10">
        <f t="shared" si="3"/>
        <v>127159</v>
      </c>
    </row>
    <row r="119" spans="2:5">
      <c r="B119" t="s">
        <v>697</v>
      </c>
      <c r="C119" s="10"/>
      <c r="D119" s="10">
        <v>550</v>
      </c>
      <c r="E119" s="10">
        <f t="shared" si="3"/>
        <v>126609</v>
      </c>
    </row>
    <row r="120" spans="2:6">
      <c r="B120" t="s">
        <v>698</v>
      </c>
      <c r="C120" s="10"/>
      <c r="D120" s="10">
        <v>5500</v>
      </c>
      <c r="E120" s="10">
        <f t="shared" si="3"/>
        <v>121109</v>
      </c>
      <c r="F120" s="10">
        <f>SUM(D110:D120)</f>
        <v>142050</v>
      </c>
    </row>
    <row r="121" spans="2:5">
      <c r="B121" t="s">
        <v>699</v>
      </c>
      <c r="C121" s="10"/>
      <c r="D121" s="10">
        <v>12600</v>
      </c>
      <c r="E121" s="10">
        <f t="shared" si="3"/>
        <v>108509</v>
      </c>
    </row>
    <row r="122" spans="2:5">
      <c r="B122" t="s">
        <v>700</v>
      </c>
      <c r="C122" s="10"/>
      <c r="D122" s="10">
        <v>28350</v>
      </c>
      <c r="E122" s="10">
        <f t="shared" si="3"/>
        <v>80159</v>
      </c>
    </row>
    <row r="123" spans="1:5">
      <c r="A123" s="6">
        <v>42490</v>
      </c>
      <c r="B123" t="s">
        <v>701</v>
      </c>
      <c r="C123" s="10"/>
      <c r="D123" s="10"/>
      <c r="E123" s="10">
        <f t="shared" si="3"/>
        <v>80159</v>
      </c>
    </row>
    <row r="124" spans="2:5">
      <c r="B124" t="s">
        <v>579</v>
      </c>
      <c r="C124" s="10"/>
      <c r="D124" s="10"/>
      <c r="E124" s="10">
        <f t="shared" si="3"/>
        <v>80159</v>
      </c>
    </row>
    <row r="125" spans="2:5">
      <c r="B125" t="s">
        <v>601</v>
      </c>
      <c r="C125" s="10"/>
      <c r="D125" s="10"/>
      <c r="E125" s="10">
        <f t="shared" si="3"/>
        <v>80159</v>
      </c>
    </row>
    <row r="126" spans="2:5">
      <c r="B126" t="s">
        <v>602</v>
      </c>
      <c r="C126" s="10"/>
      <c r="D126" s="10"/>
      <c r="E126" s="10">
        <f t="shared" si="3"/>
        <v>80159</v>
      </c>
    </row>
    <row r="127" spans="2:5">
      <c r="B127" t="s">
        <v>702</v>
      </c>
      <c r="C127" s="10"/>
      <c r="D127" s="10"/>
      <c r="E127" s="10">
        <f t="shared" si="3"/>
        <v>80159</v>
      </c>
    </row>
    <row r="128" spans="2:5">
      <c r="B128" t="s">
        <v>636</v>
      </c>
      <c r="C128" s="10"/>
      <c r="D128" s="10"/>
      <c r="E128" s="10">
        <f t="shared" si="3"/>
        <v>80159</v>
      </c>
    </row>
    <row r="129" spans="2:5">
      <c r="B129" t="s">
        <v>486</v>
      </c>
      <c r="C129" s="10"/>
      <c r="D129" s="10"/>
      <c r="E129" s="10">
        <f t="shared" si="3"/>
        <v>80159</v>
      </c>
    </row>
    <row r="130" spans="2:5">
      <c r="B130" t="s">
        <v>703</v>
      </c>
      <c r="C130" s="10"/>
      <c r="D130" s="10"/>
      <c r="E130" s="10">
        <f t="shared" si="3"/>
        <v>80159</v>
      </c>
    </row>
    <row r="131" spans="2:5">
      <c r="B131" t="s">
        <v>635</v>
      </c>
      <c r="C131" s="10"/>
      <c r="D131" s="10"/>
      <c r="E131" s="10">
        <f t="shared" si="3"/>
        <v>80159</v>
      </c>
    </row>
    <row r="132" spans="2:5">
      <c r="B132" t="s">
        <v>462</v>
      </c>
      <c r="C132" s="10"/>
      <c r="D132" s="10"/>
      <c r="E132" s="10">
        <f t="shared" si="3"/>
        <v>80159</v>
      </c>
    </row>
    <row r="133" spans="2:5">
      <c r="B133" t="s">
        <v>704</v>
      </c>
      <c r="C133" s="10"/>
      <c r="D133" s="10"/>
      <c r="E133" s="10">
        <f t="shared" si="3"/>
        <v>80159</v>
      </c>
    </row>
    <row r="134" spans="2:5">
      <c r="B134" t="s">
        <v>616</v>
      </c>
      <c r="C134" s="10"/>
      <c r="D134" s="10">
        <v>9000</v>
      </c>
      <c r="E134" s="10">
        <f t="shared" si="3"/>
        <v>71159</v>
      </c>
    </row>
    <row r="135" spans="2:5">
      <c r="B135" t="s">
        <v>705</v>
      </c>
      <c r="C135" s="10"/>
      <c r="D135" s="10">
        <v>8500</v>
      </c>
      <c r="E135" s="10">
        <f t="shared" si="3"/>
        <v>62659</v>
      </c>
    </row>
    <row r="136" spans="2:5">
      <c r="B136" t="s">
        <v>706</v>
      </c>
      <c r="C136" s="10"/>
      <c r="D136" s="10">
        <v>2000</v>
      </c>
      <c r="E136" s="10">
        <f t="shared" si="3"/>
        <v>60659</v>
      </c>
    </row>
    <row r="137" spans="2:5">
      <c r="B137" t="s">
        <v>686</v>
      </c>
      <c r="C137" s="10"/>
      <c r="D137" s="10">
        <v>7500</v>
      </c>
      <c r="E137" s="10">
        <f t="shared" si="3"/>
        <v>53159</v>
      </c>
    </row>
    <row r="138" spans="2:5">
      <c r="B138" t="s">
        <v>608</v>
      </c>
      <c r="C138" s="10"/>
      <c r="D138" s="10">
        <v>6000</v>
      </c>
      <c r="E138" s="10">
        <f t="shared" si="3"/>
        <v>47159</v>
      </c>
    </row>
    <row r="139" spans="2:5">
      <c r="B139" t="s">
        <v>707</v>
      </c>
      <c r="C139" s="10"/>
      <c r="D139" s="10">
        <v>8000</v>
      </c>
      <c r="E139" s="10">
        <f t="shared" si="3"/>
        <v>39159</v>
      </c>
    </row>
    <row r="140" spans="2:5">
      <c r="B140" t="s">
        <v>500</v>
      </c>
      <c r="C140" s="10"/>
      <c r="D140" s="10">
        <v>1300</v>
      </c>
      <c r="E140" s="10">
        <f t="shared" si="3"/>
        <v>37859</v>
      </c>
    </row>
    <row r="141" spans="2:5">
      <c r="B141" t="s">
        <v>708</v>
      </c>
      <c r="C141" s="10"/>
      <c r="D141" s="10">
        <v>1250</v>
      </c>
      <c r="E141" s="10">
        <f t="shared" si="3"/>
        <v>36609</v>
      </c>
    </row>
    <row r="142" spans="2:5">
      <c r="B142" t="s">
        <v>709</v>
      </c>
      <c r="C142" s="10"/>
      <c r="D142" s="10">
        <v>6000</v>
      </c>
      <c r="E142" s="10">
        <f t="shared" si="3"/>
        <v>30609</v>
      </c>
    </row>
    <row r="143" spans="2:5">
      <c r="B143" t="s">
        <v>710</v>
      </c>
      <c r="C143" s="10"/>
      <c r="D143" s="10">
        <v>10000</v>
      </c>
      <c r="E143" s="10">
        <f t="shared" si="3"/>
        <v>20609</v>
      </c>
    </row>
    <row r="144" spans="3:5">
      <c r="C144" s="10"/>
      <c r="D144" s="10"/>
      <c r="E144" s="10"/>
    </row>
    <row r="145" spans="3:5">
      <c r="C145" s="10"/>
      <c r="D145" s="10"/>
      <c r="E145" s="10"/>
    </row>
    <row r="146" spans="3:5">
      <c r="C146" s="10"/>
      <c r="D146" s="10"/>
      <c r="E146" s="10"/>
    </row>
    <row r="147" spans="3:5">
      <c r="C147" s="10"/>
      <c r="D147" s="10"/>
      <c r="E147" s="10"/>
    </row>
    <row r="148" spans="3:5">
      <c r="C148" s="10"/>
      <c r="D148" s="10"/>
      <c r="E148" s="10"/>
    </row>
    <row r="149" spans="3:5">
      <c r="C149" s="10"/>
      <c r="D149" s="10"/>
      <c r="E149" s="10"/>
    </row>
    <row r="150" spans="3:5">
      <c r="C150" s="10"/>
      <c r="D150" s="10"/>
      <c r="E150" s="10"/>
    </row>
    <row r="151" spans="3:5">
      <c r="C151" s="10"/>
      <c r="D151" s="10"/>
      <c r="E151" s="10"/>
    </row>
    <row r="152" spans="3:5">
      <c r="C152" s="10"/>
      <c r="D152" s="10"/>
      <c r="E152" s="10"/>
    </row>
    <row r="153" spans="3:5">
      <c r="C153" s="10"/>
      <c r="D153" s="10"/>
      <c r="E153" s="10"/>
    </row>
    <row r="154" spans="3:5">
      <c r="C154" s="10"/>
      <c r="D154" s="10"/>
      <c r="E154" s="10"/>
    </row>
    <row r="155" spans="3:5">
      <c r="C155" s="10"/>
      <c r="D155" s="10"/>
      <c r="E155" s="10"/>
    </row>
    <row r="156" spans="3:5">
      <c r="C156" s="10"/>
      <c r="D156" s="10"/>
      <c r="E156" s="10"/>
    </row>
    <row r="157" spans="3:5">
      <c r="C157" s="10"/>
      <c r="D157" s="10"/>
      <c r="E157" s="10"/>
    </row>
    <row r="158" spans="3:5">
      <c r="C158" s="10"/>
      <c r="D158" s="10"/>
      <c r="E158" s="10"/>
    </row>
    <row r="159" spans="3:5">
      <c r="C159" s="10"/>
      <c r="D159" s="10"/>
      <c r="E159" s="10"/>
    </row>
    <row r="160" spans="3:5">
      <c r="C160" s="10"/>
      <c r="D160" s="10"/>
      <c r="E160" s="10"/>
    </row>
    <row r="161" spans="3:5">
      <c r="C161" s="10"/>
      <c r="D161" s="10"/>
      <c r="E161" s="10"/>
    </row>
    <row r="162" spans="3:5">
      <c r="C162" s="10"/>
      <c r="D162" s="10"/>
      <c r="E162" s="10"/>
    </row>
    <row r="163" spans="3:5">
      <c r="C163" s="10"/>
      <c r="D163" s="10"/>
      <c r="E163" s="10"/>
    </row>
    <row r="164" spans="3:5">
      <c r="C164" s="10"/>
      <c r="D164" s="10"/>
      <c r="E164" s="10"/>
    </row>
    <row r="165" spans="3:5">
      <c r="C165" s="10"/>
      <c r="D165" s="10"/>
      <c r="E165" s="10"/>
    </row>
    <row r="166" spans="3:5">
      <c r="C166" s="10"/>
      <c r="D166" s="10"/>
      <c r="E166" s="10"/>
    </row>
    <row r="167" spans="3:5">
      <c r="C167" s="10"/>
      <c r="D167" s="10"/>
      <c r="E167" s="10"/>
    </row>
    <row r="168" spans="3:5">
      <c r="C168" s="10"/>
      <c r="D168" s="10"/>
      <c r="E168" s="10"/>
    </row>
    <row r="169" spans="3:5">
      <c r="C169" s="10"/>
      <c r="D169" s="10"/>
      <c r="E169" s="10"/>
    </row>
    <row r="170" spans="3:5">
      <c r="C170" s="10"/>
      <c r="D170" s="10"/>
      <c r="E170" s="10"/>
    </row>
    <row r="171" spans="3:5">
      <c r="C171" s="10"/>
      <c r="D171" s="10"/>
      <c r="E171" s="10"/>
    </row>
    <row r="172" spans="3:5">
      <c r="C172" s="10"/>
      <c r="D172" s="10"/>
      <c r="E172" s="10"/>
    </row>
    <row r="173" spans="3:5">
      <c r="C173" s="10"/>
      <c r="D173" s="10"/>
      <c r="E173" s="10"/>
    </row>
    <row r="174" spans="3:5">
      <c r="C174" s="10"/>
      <c r="D174" s="10"/>
      <c r="E174" s="10"/>
    </row>
    <row r="175" spans="3:5">
      <c r="C175" s="10"/>
      <c r="D175" s="10"/>
      <c r="E175" s="10"/>
    </row>
    <row r="176" spans="3:5">
      <c r="C176" s="10"/>
      <c r="D176" s="10"/>
      <c r="E176" s="10"/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5"/>
  <sheetViews>
    <sheetView topLeftCell="A2" workbookViewId="0">
      <pane xSplit="1" ySplit="1" topLeftCell="B103" activePane="bottomRight" state="frozen"/>
      <selection/>
      <selection pane="topRight"/>
      <selection pane="bottomLeft"/>
      <selection pane="bottomRight" activeCell="E105" sqref="E105"/>
    </sheetView>
  </sheetViews>
  <sheetFormatPr defaultColWidth="9" defaultRowHeight="15" outlineLevelCol="4"/>
  <cols>
    <col min="1" max="1" width="10.125" customWidth="1"/>
    <col min="2" max="2" width="24.25" customWidth="1"/>
    <col min="3" max="3" width="20.875" customWidth="1"/>
    <col min="4" max="4" width="10.75" customWidth="1"/>
    <col min="5" max="256" width="9.125" customWidth="1"/>
  </cols>
  <sheetData>
    <row r="1" ht="18.75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261</v>
      </c>
    </row>
    <row r="2" spans="3:5">
      <c r="C2" t="s">
        <v>711</v>
      </c>
      <c r="D2" s="10">
        <f>SUM(D3:D158)</f>
        <v>530940</v>
      </c>
      <c r="E2" s="10">
        <f>'201604'!E143</f>
        <v>20609</v>
      </c>
    </row>
    <row r="3" spans="1:5">
      <c r="A3" s="6">
        <v>42491</v>
      </c>
      <c r="B3" t="s">
        <v>712</v>
      </c>
      <c r="D3">
        <v>18000</v>
      </c>
      <c r="E3" s="10">
        <f t="shared" ref="E3:E34" si="0">E2+C3-D3</f>
        <v>2609</v>
      </c>
    </row>
    <row r="4" spans="1:5">
      <c r="A4" s="6"/>
      <c r="B4" t="s">
        <v>5</v>
      </c>
      <c r="C4">
        <v>100000</v>
      </c>
      <c r="E4" s="10">
        <f t="shared" si="0"/>
        <v>102609</v>
      </c>
    </row>
    <row r="5" spans="1:5">
      <c r="A5" s="6">
        <v>42492</v>
      </c>
      <c r="B5" t="s">
        <v>541</v>
      </c>
      <c r="D5">
        <v>6000</v>
      </c>
      <c r="E5" s="10">
        <f t="shared" si="0"/>
        <v>96609</v>
      </c>
    </row>
    <row r="6" spans="1:5">
      <c r="A6" s="6">
        <v>42497</v>
      </c>
      <c r="B6" t="s">
        <v>273</v>
      </c>
      <c r="D6">
        <v>6000</v>
      </c>
      <c r="E6" s="10">
        <f t="shared" si="0"/>
        <v>90609</v>
      </c>
    </row>
    <row r="7" spans="1:5">
      <c r="A7" s="6">
        <v>42498</v>
      </c>
      <c r="B7" t="s">
        <v>634</v>
      </c>
      <c r="E7" s="10">
        <f t="shared" si="0"/>
        <v>90609</v>
      </c>
    </row>
    <row r="8" spans="2:5">
      <c r="B8" t="s">
        <v>713</v>
      </c>
      <c r="E8" s="10">
        <f t="shared" si="0"/>
        <v>90609</v>
      </c>
    </row>
    <row r="9" spans="2:5">
      <c r="B9" t="s">
        <v>399</v>
      </c>
      <c r="E9" s="10">
        <f t="shared" si="0"/>
        <v>90609</v>
      </c>
    </row>
    <row r="10" spans="2:5">
      <c r="B10" t="s">
        <v>636</v>
      </c>
      <c r="E10" s="10">
        <f t="shared" si="0"/>
        <v>90609</v>
      </c>
    </row>
    <row r="11" spans="2:5">
      <c r="B11" t="s">
        <v>486</v>
      </c>
      <c r="E11" s="10">
        <f t="shared" si="0"/>
        <v>90609</v>
      </c>
    </row>
    <row r="12" spans="1:5">
      <c r="A12" t="s">
        <v>602</v>
      </c>
      <c r="B12" t="s">
        <v>602</v>
      </c>
      <c r="E12" s="10">
        <f t="shared" si="0"/>
        <v>90609</v>
      </c>
    </row>
    <row r="13" spans="2:5">
      <c r="B13" t="s">
        <v>635</v>
      </c>
      <c r="E13" s="10">
        <f t="shared" si="0"/>
        <v>90609</v>
      </c>
    </row>
    <row r="14" spans="2:5">
      <c r="B14" t="s">
        <v>462</v>
      </c>
      <c r="E14" s="10">
        <f t="shared" si="0"/>
        <v>90609</v>
      </c>
    </row>
    <row r="15" spans="2:5">
      <c r="B15" t="s">
        <v>400</v>
      </c>
      <c r="E15" s="10">
        <f t="shared" si="0"/>
        <v>90609</v>
      </c>
    </row>
    <row r="16" spans="2:5">
      <c r="B16" t="s">
        <v>714</v>
      </c>
      <c r="D16">
        <v>5800</v>
      </c>
      <c r="E16" s="10">
        <f t="shared" si="0"/>
        <v>84809</v>
      </c>
    </row>
    <row r="17" spans="2:5">
      <c r="B17" t="s">
        <v>401</v>
      </c>
      <c r="D17">
        <v>10000</v>
      </c>
      <c r="E17" s="10">
        <f t="shared" si="0"/>
        <v>74809</v>
      </c>
    </row>
    <row r="18" spans="2:5">
      <c r="B18" t="s">
        <v>715</v>
      </c>
      <c r="D18">
        <v>6800</v>
      </c>
      <c r="E18" s="10">
        <f t="shared" si="0"/>
        <v>68009</v>
      </c>
    </row>
    <row r="19" spans="2:5">
      <c r="B19" t="s">
        <v>73</v>
      </c>
      <c r="D19">
        <v>5000</v>
      </c>
      <c r="E19" s="10">
        <f t="shared" si="0"/>
        <v>63009</v>
      </c>
    </row>
    <row r="20" spans="2:5">
      <c r="B20" t="s">
        <v>52</v>
      </c>
      <c r="D20">
        <v>500</v>
      </c>
      <c r="E20" s="10">
        <f t="shared" si="0"/>
        <v>62509</v>
      </c>
    </row>
    <row r="21" spans="2:5">
      <c r="B21" t="s">
        <v>716</v>
      </c>
      <c r="D21">
        <v>1900</v>
      </c>
      <c r="E21" s="10">
        <f t="shared" si="0"/>
        <v>60609</v>
      </c>
    </row>
    <row r="22" spans="2:5">
      <c r="B22" t="s">
        <v>610</v>
      </c>
      <c r="D22">
        <v>2000</v>
      </c>
      <c r="E22" s="10">
        <f t="shared" si="0"/>
        <v>58609</v>
      </c>
    </row>
    <row r="23" spans="2:5">
      <c r="B23" t="s">
        <v>717</v>
      </c>
      <c r="D23">
        <v>2200</v>
      </c>
      <c r="E23" s="10">
        <f t="shared" si="0"/>
        <v>56409</v>
      </c>
    </row>
    <row r="24" spans="1:5">
      <c r="A24" s="6">
        <v>42501</v>
      </c>
      <c r="B24" t="s">
        <v>5</v>
      </c>
      <c r="C24">
        <v>200000</v>
      </c>
      <c r="E24" s="10">
        <f t="shared" si="0"/>
        <v>256409</v>
      </c>
    </row>
    <row r="25" spans="2:5">
      <c r="B25" t="s">
        <v>718</v>
      </c>
      <c r="D25">
        <v>105100</v>
      </c>
      <c r="E25" s="10">
        <f t="shared" si="0"/>
        <v>151309</v>
      </c>
    </row>
    <row r="26" spans="2:5">
      <c r="B26" t="s">
        <v>719</v>
      </c>
      <c r="D26">
        <v>5500</v>
      </c>
      <c r="E26" s="10">
        <f t="shared" si="0"/>
        <v>145809</v>
      </c>
    </row>
    <row r="27" spans="1:5">
      <c r="A27" t="s">
        <v>720</v>
      </c>
      <c r="B27" t="s">
        <v>721</v>
      </c>
      <c r="C27">
        <v>180000</v>
      </c>
      <c r="E27" s="10">
        <f t="shared" si="0"/>
        <v>325809</v>
      </c>
    </row>
    <row r="28" spans="1:5">
      <c r="A28" t="s">
        <v>722</v>
      </c>
      <c r="B28" t="s">
        <v>577</v>
      </c>
      <c r="E28" s="10">
        <f t="shared" si="0"/>
        <v>325809</v>
      </c>
    </row>
    <row r="29" spans="2:5">
      <c r="B29" t="s">
        <v>723</v>
      </c>
      <c r="E29" s="10">
        <f t="shared" si="0"/>
        <v>325809</v>
      </c>
    </row>
    <row r="30" spans="2:5">
      <c r="B30" t="s">
        <v>551</v>
      </c>
      <c r="E30" s="10">
        <f t="shared" si="0"/>
        <v>325809</v>
      </c>
    </row>
    <row r="31" spans="2:5">
      <c r="B31" t="s">
        <v>724</v>
      </c>
      <c r="E31" s="10">
        <f t="shared" si="0"/>
        <v>325809</v>
      </c>
    </row>
    <row r="32" spans="2:5">
      <c r="B32" t="s">
        <v>364</v>
      </c>
      <c r="E32" s="10">
        <f t="shared" si="0"/>
        <v>325809</v>
      </c>
    </row>
    <row r="33" spans="2:5">
      <c r="B33" t="s">
        <v>725</v>
      </c>
      <c r="E33" s="10">
        <f t="shared" si="0"/>
        <v>325809</v>
      </c>
    </row>
    <row r="34" spans="2:5">
      <c r="B34" t="s">
        <v>397</v>
      </c>
      <c r="E34" s="10">
        <f t="shared" si="0"/>
        <v>325809</v>
      </c>
    </row>
    <row r="35" spans="2:5">
      <c r="B35" t="s">
        <v>486</v>
      </c>
      <c r="E35" s="10">
        <f t="shared" ref="E35:E66" si="1">E34+C35-D35</f>
        <v>325809</v>
      </c>
    </row>
    <row r="36" spans="2:5">
      <c r="B36" t="s">
        <v>462</v>
      </c>
      <c r="E36" s="10">
        <f t="shared" si="1"/>
        <v>325809</v>
      </c>
    </row>
    <row r="37" spans="2:5">
      <c r="B37" t="s">
        <v>299</v>
      </c>
      <c r="D37">
        <v>9500</v>
      </c>
      <c r="E37" s="10">
        <f t="shared" si="1"/>
        <v>316309</v>
      </c>
    </row>
    <row r="38" spans="2:5">
      <c r="B38" t="s">
        <v>400</v>
      </c>
      <c r="E38" s="10">
        <f t="shared" si="1"/>
        <v>316309</v>
      </c>
    </row>
    <row r="39" spans="2:5">
      <c r="B39" t="s">
        <v>69</v>
      </c>
      <c r="D39">
        <v>500</v>
      </c>
      <c r="E39" s="10">
        <f t="shared" si="1"/>
        <v>315809</v>
      </c>
    </row>
    <row r="40" spans="2:5">
      <c r="B40" t="s">
        <v>52</v>
      </c>
      <c r="D40">
        <v>300</v>
      </c>
      <c r="E40" s="10">
        <f t="shared" si="1"/>
        <v>315509</v>
      </c>
    </row>
    <row r="41" spans="2:5">
      <c r="B41" t="s">
        <v>401</v>
      </c>
      <c r="D41">
        <v>10000</v>
      </c>
      <c r="E41" s="10">
        <f t="shared" si="1"/>
        <v>305509</v>
      </c>
    </row>
    <row r="42" spans="2:5">
      <c r="B42" t="s">
        <v>726</v>
      </c>
      <c r="D42">
        <v>2000</v>
      </c>
      <c r="E42" s="10">
        <f t="shared" si="1"/>
        <v>303509</v>
      </c>
    </row>
    <row r="43" spans="2:5">
      <c r="B43" t="s">
        <v>727</v>
      </c>
      <c r="D43">
        <v>2500</v>
      </c>
      <c r="E43" s="10">
        <f t="shared" si="1"/>
        <v>301009</v>
      </c>
    </row>
    <row r="44" spans="2:5">
      <c r="B44" t="s">
        <v>715</v>
      </c>
      <c r="D44">
        <v>7400</v>
      </c>
      <c r="E44" s="10">
        <f t="shared" si="1"/>
        <v>293609</v>
      </c>
    </row>
    <row r="45" spans="2:5">
      <c r="B45" t="s">
        <v>73</v>
      </c>
      <c r="D45">
        <v>5000</v>
      </c>
      <c r="E45" s="10">
        <f t="shared" si="1"/>
        <v>288609</v>
      </c>
    </row>
    <row r="46" spans="2:5">
      <c r="B46" t="s">
        <v>728</v>
      </c>
      <c r="D46">
        <v>2000</v>
      </c>
      <c r="E46" s="10">
        <f t="shared" si="1"/>
        <v>286609</v>
      </c>
    </row>
    <row r="47" spans="1:5">
      <c r="A47" s="6">
        <v>42510</v>
      </c>
      <c r="B47" t="s">
        <v>729</v>
      </c>
      <c r="D47">
        <v>3000</v>
      </c>
      <c r="E47" s="10">
        <f t="shared" si="1"/>
        <v>283609</v>
      </c>
    </row>
    <row r="48" spans="1:5">
      <c r="A48" s="6"/>
      <c r="B48" t="s">
        <v>730</v>
      </c>
      <c r="D48">
        <v>11000</v>
      </c>
      <c r="E48" s="10">
        <f t="shared" si="1"/>
        <v>272609</v>
      </c>
    </row>
    <row r="49" spans="1:5">
      <c r="A49" s="6"/>
      <c r="B49" t="s">
        <v>731</v>
      </c>
      <c r="D49">
        <v>13000</v>
      </c>
      <c r="E49" s="10">
        <f t="shared" si="1"/>
        <v>259609</v>
      </c>
    </row>
    <row r="50" spans="1:5">
      <c r="A50" s="6">
        <v>42511</v>
      </c>
      <c r="B50" t="s">
        <v>732</v>
      </c>
      <c r="E50" s="10">
        <f t="shared" si="1"/>
        <v>259609</v>
      </c>
    </row>
    <row r="51" spans="2:5">
      <c r="B51" t="s">
        <v>733</v>
      </c>
      <c r="E51" s="10">
        <f t="shared" si="1"/>
        <v>259609</v>
      </c>
    </row>
    <row r="52" spans="2:5">
      <c r="B52" t="s">
        <v>713</v>
      </c>
      <c r="E52" s="10">
        <f t="shared" si="1"/>
        <v>259609</v>
      </c>
    </row>
    <row r="53" spans="1:5">
      <c r="A53" t="s">
        <v>399</v>
      </c>
      <c r="B53" t="s">
        <v>601</v>
      </c>
      <c r="E53" s="10">
        <f t="shared" si="1"/>
        <v>259609</v>
      </c>
    </row>
    <row r="54" spans="2:5">
      <c r="B54" t="s">
        <v>636</v>
      </c>
      <c r="E54" s="10">
        <f t="shared" si="1"/>
        <v>259609</v>
      </c>
    </row>
    <row r="55" spans="2:5">
      <c r="B55" t="s">
        <v>602</v>
      </c>
      <c r="E55" s="10">
        <f t="shared" si="1"/>
        <v>259609</v>
      </c>
    </row>
    <row r="56" spans="2:5">
      <c r="B56" t="s">
        <v>635</v>
      </c>
      <c r="E56" s="10">
        <f t="shared" si="1"/>
        <v>259609</v>
      </c>
    </row>
    <row r="57" spans="2:5">
      <c r="B57" t="s">
        <v>486</v>
      </c>
      <c r="E57" s="10">
        <f t="shared" si="1"/>
        <v>259609</v>
      </c>
    </row>
    <row r="58" spans="2:5">
      <c r="B58" t="s">
        <v>734</v>
      </c>
      <c r="E58" s="10">
        <f t="shared" si="1"/>
        <v>259609</v>
      </c>
    </row>
    <row r="59" spans="2:5">
      <c r="B59" t="s">
        <v>462</v>
      </c>
      <c r="E59" s="10">
        <f t="shared" si="1"/>
        <v>259609</v>
      </c>
    </row>
    <row r="60" spans="2:5">
      <c r="B60" t="s">
        <v>489</v>
      </c>
      <c r="E60" s="10">
        <f t="shared" si="1"/>
        <v>259609</v>
      </c>
    </row>
    <row r="61" spans="2:5">
      <c r="B61" t="s">
        <v>488</v>
      </c>
      <c r="E61" s="10">
        <f t="shared" si="1"/>
        <v>259609</v>
      </c>
    </row>
    <row r="62" spans="2:5">
      <c r="B62" t="s">
        <v>616</v>
      </c>
      <c r="D62">
        <v>9300</v>
      </c>
      <c r="E62" s="10">
        <f t="shared" si="1"/>
        <v>250309</v>
      </c>
    </row>
    <row r="63" spans="2:5">
      <c r="B63" t="s">
        <v>401</v>
      </c>
      <c r="D63">
        <v>9000</v>
      </c>
      <c r="E63" s="10">
        <f t="shared" si="1"/>
        <v>241309</v>
      </c>
    </row>
    <row r="64" spans="2:5">
      <c r="B64" t="s">
        <v>715</v>
      </c>
      <c r="D64">
        <v>7400</v>
      </c>
      <c r="E64" s="10">
        <f t="shared" si="1"/>
        <v>233909</v>
      </c>
    </row>
    <row r="65" spans="2:5">
      <c r="B65" t="s">
        <v>621</v>
      </c>
      <c r="D65">
        <v>3000</v>
      </c>
      <c r="E65" s="10">
        <f t="shared" si="1"/>
        <v>230909</v>
      </c>
    </row>
    <row r="66" spans="2:5">
      <c r="B66" t="s">
        <v>610</v>
      </c>
      <c r="D66">
        <v>2000</v>
      </c>
      <c r="E66" s="10">
        <f t="shared" si="1"/>
        <v>228909</v>
      </c>
    </row>
    <row r="67" spans="2:5">
      <c r="B67" t="s">
        <v>735</v>
      </c>
      <c r="D67">
        <v>4000</v>
      </c>
      <c r="E67" s="10">
        <f t="shared" ref="E67:E98" si="2">E66+C67-D67</f>
        <v>224909</v>
      </c>
    </row>
    <row r="68" spans="2:5">
      <c r="B68" t="s">
        <v>469</v>
      </c>
      <c r="D68">
        <v>1500</v>
      </c>
      <c r="E68" s="10">
        <f t="shared" si="2"/>
        <v>223409</v>
      </c>
    </row>
    <row r="69" spans="2:5">
      <c r="B69" t="s">
        <v>500</v>
      </c>
      <c r="D69">
        <v>1300</v>
      </c>
      <c r="E69" s="10">
        <f t="shared" si="2"/>
        <v>222109</v>
      </c>
    </row>
    <row r="70" spans="2:5">
      <c r="B70" t="s">
        <v>736</v>
      </c>
      <c r="D70">
        <v>32200</v>
      </c>
      <c r="E70" s="10">
        <f t="shared" si="2"/>
        <v>189909</v>
      </c>
    </row>
    <row r="71" spans="2:5">
      <c r="B71" t="s">
        <v>737</v>
      </c>
      <c r="D71">
        <v>23000</v>
      </c>
      <c r="E71" s="10">
        <f t="shared" si="2"/>
        <v>166909</v>
      </c>
    </row>
    <row r="72" spans="2:5">
      <c r="B72" t="s">
        <v>738</v>
      </c>
      <c r="D72">
        <v>5790</v>
      </c>
      <c r="E72" s="10">
        <f t="shared" si="2"/>
        <v>161119</v>
      </c>
    </row>
    <row r="73" spans="1:5">
      <c r="A73" s="6">
        <v>42514</v>
      </c>
      <c r="B73" t="s">
        <v>739</v>
      </c>
      <c r="D73">
        <v>7000</v>
      </c>
      <c r="E73" s="10">
        <f t="shared" si="2"/>
        <v>154119</v>
      </c>
    </row>
    <row r="74" spans="1:5">
      <c r="A74" s="6">
        <v>42516</v>
      </c>
      <c r="B74" t="s">
        <v>740</v>
      </c>
      <c r="D74">
        <v>5400</v>
      </c>
      <c r="E74" s="10">
        <f t="shared" si="2"/>
        <v>148719</v>
      </c>
    </row>
    <row r="75" spans="2:5">
      <c r="B75" t="s">
        <v>505</v>
      </c>
      <c r="D75">
        <v>5450</v>
      </c>
      <c r="E75" s="10">
        <f t="shared" si="2"/>
        <v>143269</v>
      </c>
    </row>
    <row r="76" spans="2:5">
      <c r="B76" t="s">
        <v>741</v>
      </c>
      <c r="D76">
        <v>9600</v>
      </c>
      <c r="E76" s="10">
        <f t="shared" si="2"/>
        <v>133669</v>
      </c>
    </row>
    <row r="77" spans="2:5">
      <c r="B77" t="s">
        <v>742</v>
      </c>
      <c r="D77">
        <v>13800</v>
      </c>
      <c r="E77" s="10">
        <f t="shared" si="2"/>
        <v>119869</v>
      </c>
    </row>
    <row r="78" spans="2:5">
      <c r="B78" t="s">
        <v>743</v>
      </c>
      <c r="D78">
        <v>45150</v>
      </c>
      <c r="E78" s="10">
        <f t="shared" si="2"/>
        <v>74719</v>
      </c>
    </row>
    <row r="79" spans="2:5">
      <c r="B79" t="s">
        <v>744</v>
      </c>
      <c r="D79">
        <v>600</v>
      </c>
      <c r="E79" s="10">
        <f t="shared" si="2"/>
        <v>74119</v>
      </c>
    </row>
    <row r="80" spans="2:5">
      <c r="B80" t="s">
        <v>745</v>
      </c>
      <c r="D80">
        <v>8300</v>
      </c>
      <c r="E80" s="10">
        <f t="shared" si="2"/>
        <v>65819</v>
      </c>
    </row>
    <row r="81" spans="2:5">
      <c r="B81" t="s">
        <v>746</v>
      </c>
      <c r="D81">
        <v>21000</v>
      </c>
      <c r="E81" s="10">
        <f t="shared" si="2"/>
        <v>44819</v>
      </c>
    </row>
    <row r="82" spans="1:5">
      <c r="A82" s="6">
        <v>42517</v>
      </c>
      <c r="B82" t="s">
        <v>747</v>
      </c>
      <c r="D82">
        <v>10400</v>
      </c>
      <c r="E82" s="10">
        <f t="shared" si="2"/>
        <v>34419</v>
      </c>
    </row>
    <row r="83" spans="1:5">
      <c r="A83" s="6">
        <v>42518</v>
      </c>
      <c r="B83" t="s">
        <v>709</v>
      </c>
      <c r="D83">
        <v>6000</v>
      </c>
      <c r="E83" s="10">
        <f t="shared" si="2"/>
        <v>28419</v>
      </c>
    </row>
    <row r="84" spans="1:5">
      <c r="A84" s="6">
        <v>42519</v>
      </c>
      <c r="B84" t="s">
        <v>5</v>
      </c>
      <c r="C84">
        <v>100000</v>
      </c>
      <c r="E84" s="10">
        <f t="shared" si="2"/>
        <v>128419</v>
      </c>
    </row>
    <row r="85" spans="2:5">
      <c r="B85" t="s">
        <v>634</v>
      </c>
      <c r="E85" s="10">
        <f t="shared" si="2"/>
        <v>128419</v>
      </c>
    </row>
    <row r="86" spans="2:5">
      <c r="B86" t="s">
        <v>683</v>
      </c>
      <c r="E86" s="10">
        <f t="shared" si="2"/>
        <v>128419</v>
      </c>
    </row>
    <row r="87" spans="2:5">
      <c r="B87" t="s">
        <v>579</v>
      </c>
      <c r="E87" s="10">
        <f t="shared" si="2"/>
        <v>128419</v>
      </c>
    </row>
    <row r="88" spans="2:5">
      <c r="B88" t="s">
        <v>748</v>
      </c>
      <c r="E88" s="10">
        <f t="shared" si="2"/>
        <v>128419</v>
      </c>
    </row>
    <row r="89" spans="2:5">
      <c r="B89" t="s">
        <v>635</v>
      </c>
      <c r="E89" s="10">
        <f t="shared" si="2"/>
        <v>128419</v>
      </c>
    </row>
    <row r="90" spans="2:5">
      <c r="B90" t="s">
        <v>636</v>
      </c>
      <c r="E90" s="10">
        <f t="shared" si="2"/>
        <v>128419</v>
      </c>
    </row>
    <row r="91" spans="2:5">
      <c r="B91" t="s">
        <v>486</v>
      </c>
      <c r="E91" s="10">
        <f t="shared" si="2"/>
        <v>128419</v>
      </c>
    </row>
    <row r="92" spans="2:5">
      <c r="B92" t="s">
        <v>601</v>
      </c>
      <c r="E92" s="10">
        <f t="shared" si="2"/>
        <v>128419</v>
      </c>
    </row>
    <row r="93" spans="2:5">
      <c r="B93" t="s">
        <v>462</v>
      </c>
      <c r="E93" s="10">
        <f t="shared" si="2"/>
        <v>128419</v>
      </c>
    </row>
    <row r="94" spans="2:5">
      <c r="B94" t="s">
        <v>616</v>
      </c>
      <c r="D94">
        <v>8500</v>
      </c>
      <c r="E94" s="10">
        <f t="shared" si="2"/>
        <v>119919</v>
      </c>
    </row>
    <row r="95" spans="2:5">
      <c r="B95" t="s">
        <v>749</v>
      </c>
      <c r="D95">
        <v>600</v>
      </c>
      <c r="E95" s="10">
        <f t="shared" si="2"/>
        <v>119319</v>
      </c>
    </row>
    <row r="96" spans="2:5">
      <c r="B96" t="s">
        <v>750</v>
      </c>
      <c r="D96">
        <v>10000</v>
      </c>
      <c r="E96" s="10">
        <f t="shared" si="2"/>
        <v>109319</v>
      </c>
    </row>
    <row r="97" spans="2:5">
      <c r="B97" t="s">
        <v>607</v>
      </c>
      <c r="D97">
        <v>8000</v>
      </c>
      <c r="E97" s="10">
        <f t="shared" si="2"/>
        <v>101319</v>
      </c>
    </row>
    <row r="98" spans="2:5">
      <c r="B98" t="s">
        <v>608</v>
      </c>
      <c r="D98">
        <v>5000</v>
      </c>
      <c r="E98" s="10">
        <f t="shared" si="2"/>
        <v>96319</v>
      </c>
    </row>
    <row r="99" spans="2:5">
      <c r="B99" t="s">
        <v>751</v>
      </c>
      <c r="D99">
        <v>6000</v>
      </c>
      <c r="E99" s="10">
        <f t="shared" ref="E99:E105" si="3">E98+C99-D99</f>
        <v>90319</v>
      </c>
    </row>
    <row r="100" spans="2:5">
      <c r="B100" t="s">
        <v>647</v>
      </c>
      <c r="D100">
        <v>1950</v>
      </c>
      <c r="E100" s="10">
        <f t="shared" si="3"/>
        <v>88369</v>
      </c>
    </row>
    <row r="101" spans="2:5">
      <c r="B101" t="s">
        <v>752</v>
      </c>
      <c r="D101">
        <v>2000</v>
      </c>
      <c r="E101" s="10">
        <f t="shared" si="3"/>
        <v>86369</v>
      </c>
    </row>
    <row r="102" spans="2:5">
      <c r="B102" t="s">
        <v>753</v>
      </c>
      <c r="D102">
        <v>13500</v>
      </c>
      <c r="E102" s="10">
        <f t="shared" si="3"/>
        <v>72869</v>
      </c>
    </row>
    <row r="103" spans="2:5">
      <c r="B103" t="s">
        <v>754</v>
      </c>
      <c r="D103">
        <v>2000</v>
      </c>
      <c r="E103" s="10">
        <f t="shared" si="3"/>
        <v>70869</v>
      </c>
    </row>
    <row r="104" spans="1:5">
      <c r="A104" s="6">
        <v>42521</v>
      </c>
      <c r="B104" t="s">
        <v>624</v>
      </c>
      <c r="C104">
        <v>587140</v>
      </c>
      <c r="D104">
        <v>600</v>
      </c>
      <c r="E104" s="10">
        <f t="shared" si="3"/>
        <v>657409</v>
      </c>
    </row>
    <row r="105" spans="2:5">
      <c r="B105" t="s">
        <v>709</v>
      </c>
      <c r="D105">
        <v>600</v>
      </c>
      <c r="E105" s="10">
        <f t="shared" si="3"/>
        <v>656809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6"/>
  <sheetViews>
    <sheetView zoomScale="130" zoomScaleNormal="130" workbookViewId="0">
      <pane xSplit="1" ySplit="2" topLeftCell="B36" activePane="bottomRight" state="frozen"/>
      <selection/>
      <selection pane="topRight"/>
      <selection pane="bottomLeft"/>
      <selection pane="bottomRight" activeCell="E3" sqref="E3"/>
    </sheetView>
  </sheetViews>
  <sheetFormatPr defaultColWidth="9" defaultRowHeight="15" outlineLevelCol="5"/>
  <cols>
    <col min="1" max="1" width="10.375" customWidth="1"/>
    <col min="2" max="2" width="56.875" customWidth="1"/>
    <col min="3" max="3" width="20.875" customWidth="1"/>
    <col min="4" max="256" width="9.125" customWidth="1"/>
  </cols>
  <sheetData>
    <row r="1" ht="18.75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755</v>
      </c>
    </row>
    <row r="2" spans="3:5">
      <c r="C2" t="s">
        <v>756</v>
      </c>
      <c r="D2" s="10">
        <f>SUM(D3:D122)</f>
        <v>769450</v>
      </c>
      <c r="E2" s="10">
        <f>'201605'!E105</f>
        <v>656809</v>
      </c>
    </row>
    <row r="3" spans="5:5">
      <c r="E3">
        <f t="shared" ref="E3:E34" si="0">E2+C3-D3</f>
        <v>656809</v>
      </c>
    </row>
    <row r="4" spans="5:5">
      <c r="E4">
        <f t="shared" si="0"/>
        <v>656809</v>
      </c>
    </row>
    <row r="5" spans="1:5">
      <c r="A5" s="6">
        <v>42523</v>
      </c>
      <c r="B5" s="11" t="s">
        <v>757</v>
      </c>
      <c r="C5">
        <v>0</v>
      </c>
      <c r="D5">
        <v>200000</v>
      </c>
      <c r="E5">
        <f t="shared" si="0"/>
        <v>456809</v>
      </c>
    </row>
    <row r="6" spans="1:5">
      <c r="A6" s="4">
        <v>42525</v>
      </c>
      <c r="B6" t="s">
        <v>758</v>
      </c>
      <c r="E6">
        <f t="shared" si="0"/>
        <v>456809</v>
      </c>
    </row>
    <row r="7" spans="2:5">
      <c r="B7" t="s">
        <v>102</v>
      </c>
      <c r="E7">
        <f t="shared" si="0"/>
        <v>456809</v>
      </c>
    </row>
    <row r="8" spans="2:5">
      <c r="B8" t="s">
        <v>759</v>
      </c>
      <c r="E8">
        <f t="shared" si="0"/>
        <v>456809</v>
      </c>
    </row>
    <row r="9" spans="2:5">
      <c r="B9" t="s">
        <v>377</v>
      </c>
      <c r="E9">
        <f t="shared" si="0"/>
        <v>456809</v>
      </c>
    </row>
    <row r="10" spans="2:5">
      <c r="B10" t="s">
        <v>458</v>
      </c>
      <c r="E10">
        <f t="shared" si="0"/>
        <v>456809</v>
      </c>
    </row>
    <row r="11" spans="2:5">
      <c r="B11" t="s">
        <v>760</v>
      </c>
      <c r="E11">
        <f t="shared" si="0"/>
        <v>456809</v>
      </c>
    </row>
    <row r="12" spans="1:5">
      <c r="A12" t="s">
        <v>761</v>
      </c>
      <c r="B12" t="s">
        <v>635</v>
      </c>
      <c r="E12">
        <f t="shared" si="0"/>
        <v>456809</v>
      </c>
    </row>
    <row r="13" spans="2:5">
      <c r="B13" t="s">
        <v>374</v>
      </c>
      <c r="E13">
        <f t="shared" si="0"/>
        <v>456809</v>
      </c>
    </row>
    <row r="14" spans="2:5">
      <c r="B14" t="s">
        <v>762</v>
      </c>
      <c r="E14">
        <f t="shared" si="0"/>
        <v>456809</v>
      </c>
    </row>
    <row r="15" spans="2:5">
      <c r="B15" t="s">
        <v>616</v>
      </c>
      <c r="D15">
        <v>7800</v>
      </c>
      <c r="E15">
        <f t="shared" si="0"/>
        <v>449009</v>
      </c>
    </row>
    <row r="16" spans="2:5">
      <c r="B16" t="s">
        <v>69</v>
      </c>
      <c r="D16">
        <v>400</v>
      </c>
      <c r="E16">
        <f t="shared" si="0"/>
        <v>448609</v>
      </c>
    </row>
    <row r="17" spans="2:5">
      <c r="B17" t="s">
        <v>763</v>
      </c>
      <c r="D17">
        <v>9000</v>
      </c>
      <c r="E17">
        <f t="shared" si="0"/>
        <v>439609</v>
      </c>
    </row>
    <row r="18" spans="2:5">
      <c r="B18" t="s">
        <v>764</v>
      </c>
      <c r="D18">
        <v>8400</v>
      </c>
      <c r="E18">
        <f t="shared" si="0"/>
        <v>431209</v>
      </c>
    </row>
    <row r="19" spans="2:5">
      <c r="B19" t="s">
        <v>765</v>
      </c>
      <c r="D19">
        <v>1600</v>
      </c>
      <c r="E19">
        <f t="shared" si="0"/>
        <v>429609</v>
      </c>
    </row>
    <row r="20" spans="2:5">
      <c r="B20" t="s">
        <v>500</v>
      </c>
      <c r="D20">
        <v>1300</v>
      </c>
      <c r="E20">
        <f t="shared" si="0"/>
        <v>428309</v>
      </c>
    </row>
    <row r="21" spans="2:5">
      <c r="B21" t="s">
        <v>419</v>
      </c>
      <c r="D21">
        <v>6000</v>
      </c>
      <c r="E21">
        <f t="shared" si="0"/>
        <v>422309</v>
      </c>
    </row>
    <row r="22" spans="1:5">
      <c r="A22" s="6">
        <v>42532</v>
      </c>
      <c r="B22" t="s">
        <v>766</v>
      </c>
      <c r="E22">
        <f t="shared" si="0"/>
        <v>422309</v>
      </c>
    </row>
    <row r="23" spans="2:5">
      <c r="B23" t="s">
        <v>102</v>
      </c>
      <c r="E23">
        <f t="shared" si="0"/>
        <v>422309</v>
      </c>
    </row>
    <row r="24" spans="2:5">
      <c r="B24" t="s">
        <v>767</v>
      </c>
      <c r="E24">
        <f t="shared" si="0"/>
        <v>422309</v>
      </c>
    </row>
    <row r="25" spans="2:5">
      <c r="B25" t="s">
        <v>768</v>
      </c>
      <c r="E25">
        <f t="shared" si="0"/>
        <v>422309</v>
      </c>
    </row>
    <row r="26" spans="2:5">
      <c r="B26" t="s">
        <v>769</v>
      </c>
      <c r="E26">
        <f t="shared" si="0"/>
        <v>422309</v>
      </c>
    </row>
    <row r="27" spans="2:5">
      <c r="B27" t="s">
        <v>486</v>
      </c>
      <c r="E27">
        <f t="shared" si="0"/>
        <v>422309</v>
      </c>
    </row>
    <row r="28" spans="2:5">
      <c r="B28" t="s">
        <v>458</v>
      </c>
      <c r="E28">
        <f t="shared" si="0"/>
        <v>422309</v>
      </c>
    </row>
    <row r="29" spans="2:5">
      <c r="B29" t="s">
        <v>413</v>
      </c>
      <c r="E29">
        <f t="shared" si="0"/>
        <v>422309</v>
      </c>
    </row>
    <row r="30" spans="2:5">
      <c r="B30" t="s">
        <v>616</v>
      </c>
      <c r="D30">
        <v>7400</v>
      </c>
      <c r="E30">
        <f t="shared" si="0"/>
        <v>414909</v>
      </c>
    </row>
    <row r="31" spans="2:5">
      <c r="B31" t="s">
        <v>52</v>
      </c>
      <c r="D31">
        <v>500</v>
      </c>
      <c r="E31">
        <f t="shared" si="0"/>
        <v>414409</v>
      </c>
    </row>
    <row r="32" spans="2:5">
      <c r="B32" t="s">
        <v>770</v>
      </c>
      <c r="D32">
        <v>2000</v>
      </c>
      <c r="E32">
        <f t="shared" si="0"/>
        <v>412409</v>
      </c>
    </row>
    <row r="33" spans="2:5">
      <c r="B33" t="s">
        <v>771</v>
      </c>
      <c r="D33">
        <v>9000</v>
      </c>
      <c r="E33">
        <f t="shared" si="0"/>
        <v>403409</v>
      </c>
    </row>
    <row r="34" spans="2:5">
      <c r="B34" t="s">
        <v>772</v>
      </c>
      <c r="D34">
        <v>1500</v>
      </c>
      <c r="E34">
        <f t="shared" si="0"/>
        <v>401909</v>
      </c>
    </row>
    <row r="35" spans="2:5">
      <c r="B35" t="s">
        <v>773</v>
      </c>
      <c r="D35">
        <v>8000</v>
      </c>
      <c r="E35">
        <f t="shared" ref="E35:E76" si="1">E34+C35-D35</f>
        <v>393909</v>
      </c>
    </row>
    <row r="36" spans="2:5">
      <c r="B36" t="s">
        <v>774</v>
      </c>
      <c r="D36">
        <v>1700</v>
      </c>
      <c r="E36">
        <f t="shared" si="1"/>
        <v>392209</v>
      </c>
    </row>
    <row r="37" spans="2:5">
      <c r="B37" t="s">
        <v>419</v>
      </c>
      <c r="D37">
        <v>6000</v>
      </c>
      <c r="E37">
        <f t="shared" si="1"/>
        <v>386209</v>
      </c>
    </row>
    <row r="38" spans="1:5">
      <c r="A38" s="6">
        <v>42535</v>
      </c>
      <c r="B38" t="s">
        <v>419</v>
      </c>
      <c r="D38">
        <v>6000</v>
      </c>
      <c r="E38">
        <f t="shared" si="1"/>
        <v>380209</v>
      </c>
    </row>
    <row r="39" spans="5:5">
      <c r="E39">
        <f t="shared" si="1"/>
        <v>380209</v>
      </c>
    </row>
    <row r="40" spans="1:5">
      <c r="A40" s="6">
        <v>42539</v>
      </c>
      <c r="B40" t="s">
        <v>775</v>
      </c>
      <c r="C40">
        <v>117700</v>
      </c>
      <c r="E40">
        <f t="shared" si="1"/>
        <v>497909</v>
      </c>
    </row>
    <row r="41" spans="1:5">
      <c r="A41" s="6">
        <v>42539</v>
      </c>
      <c r="B41" t="s">
        <v>198</v>
      </c>
      <c r="E41">
        <f t="shared" si="1"/>
        <v>497909</v>
      </c>
    </row>
    <row r="42" spans="2:5">
      <c r="B42" t="s">
        <v>38</v>
      </c>
      <c r="E42">
        <f t="shared" si="1"/>
        <v>497909</v>
      </c>
    </row>
    <row r="43" spans="2:5">
      <c r="B43" t="s">
        <v>284</v>
      </c>
      <c r="E43">
        <f t="shared" si="1"/>
        <v>497909</v>
      </c>
    </row>
    <row r="44" spans="2:5">
      <c r="B44" t="s">
        <v>767</v>
      </c>
      <c r="E44">
        <f t="shared" si="1"/>
        <v>497909</v>
      </c>
    </row>
    <row r="45" spans="2:5">
      <c r="B45" t="s">
        <v>412</v>
      </c>
      <c r="E45">
        <f t="shared" si="1"/>
        <v>497909</v>
      </c>
    </row>
    <row r="46" spans="2:5">
      <c r="B46" t="s">
        <v>458</v>
      </c>
      <c r="E46">
        <f t="shared" si="1"/>
        <v>497909</v>
      </c>
    </row>
    <row r="47" spans="2:5">
      <c r="B47" t="s">
        <v>602</v>
      </c>
      <c r="E47">
        <f t="shared" si="1"/>
        <v>497909</v>
      </c>
    </row>
    <row r="48" spans="2:5">
      <c r="B48" t="s">
        <v>635</v>
      </c>
      <c r="E48">
        <f t="shared" si="1"/>
        <v>497909</v>
      </c>
    </row>
    <row r="49" spans="2:5">
      <c r="B49" t="s">
        <v>462</v>
      </c>
      <c r="E49">
        <f t="shared" si="1"/>
        <v>497909</v>
      </c>
    </row>
    <row r="50" spans="2:5">
      <c r="B50" t="s">
        <v>776</v>
      </c>
      <c r="E50">
        <f t="shared" si="1"/>
        <v>497909</v>
      </c>
    </row>
    <row r="51" spans="2:5">
      <c r="B51" t="s">
        <v>489</v>
      </c>
      <c r="E51">
        <f t="shared" si="1"/>
        <v>497909</v>
      </c>
    </row>
    <row r="52" spans="2:5">
      <c r="B52" t="s">
        <v>777</v>
      </c>
      <c r="E52">
        <f t="shared" si="1"/>
        <v>497909</v>
      </c>
    </row>
    <row r="53" spans="2:5">
      <c r="B53" t="s">
        <v>299</v>
      </c>
      <c r="D53">
        <v>10500</v>
      </c>
      <c r="E53">
        <f t="shared" si="1"/>
        <v>487409</v>
      </c>
    </row>
    <row r="54" spans="2:5">
      <c r="B54" t="s">
        <v>401</v>
      </c>
      <c r="D54">
        <v>9000</v>
      </c>
      <c r="E54">
        <f t="shared" si="1"/>
        <v>478409</v>
      </c>
    </row>
    <row r="55" spans="2:5">
      <c r="B55" t="s">
        <v>620</v>
      </c>
      <c r="D55">
        <v>8500</v>
      </c>
      <c r="E55">
        <f t="shared" si="1"/>
        <v>469909</v>
      </c>
    </row>
    <row r="56" spans="2:5">
      <c r="B56" t="s">
        <v>403</v>
      </c>
      <c r="D56">
        <v>5000</v>
      </c>
      <c r="E56">
        <f t="shared" si="1"/>
        <v>464909</v>
      </c>
    </row>
    <row r="57" spans="2:5">
      <c r="B57" t="s">
        <v>774</v>
      </c>
      <c r="D57">
        <v>2000</v>
      </c>
      <c r="E57">
        <f t="shared" si="1"/>
        <v>462909</v>
      </c>
    </row>
    <row r="58" spans="2:5">
      <c r="B58" t="s">
        <v>778</v>
      </c>
      <c r="D58">
        <v>30000</v>
      </c>
      <c r="E58">
        <f t="shared" si="1"/>
        <v>432909</v>
      </c>
    </row>
    <row r="59" spans="2:6">
      <c r="B59" t="s">
        <v>779</v>
      </c>
      <c r="D59">
        <v>1300</v>
      </c>
      <c r="E59">
        <f t="shared" si="1"/>
        <v>431609</v>
      </c>
      <c r="F59">
        <f>SUM(D53:D59)</f>
        <v>66300</v>
      </c>
    </row>
    <row r="60" spans="2:5">
      <c r="B60" t="s">
        <v>780</v>
      </c>
      <c r="D60">
        <v>26950</v>
      </c>
      <c r="E60">
        <f t="shared" si="1"/>
        <v>404659</v>
      </c>
    </row>
    <row r="61" spans="2:5">
      <c r="B61" t="s">
        <v>781</v>
      </c>
      <c r="D61">
        <v>20500</v>
      </c>
      <c r="E61">
        <f t="shared" si="1"/>
        <v>384159</v>
      </c>
    </row>
    <row r="62" spans="2:5">
      <c r="B62" t="s">
        <v>782</v>
      </c>
      <c r="D62">
        <v>40500</v>
      </c>
      <c r="E62">
        <f t="shared" si="1"/>
        <v>343659</v>
      </c>
    </row>
    <row r="63" spans="2:5">
      <c r="B63" t="s">
        <v>783</v>
      </c>
      <c r="D63">
        <v>8000</v>
      </c>
      <c r="E63">
        <f t="shared" si="1"/>
        <v>335659</v>
      </c>
    </row>
    <row r="64" spans="2:6">
      <c r="B64" t="s">
        <v>419</v>
      </c>
      <c r="D64">
        <v>6000</v>
      </c>
      <c r="E64">
        <f t="shared" si="1"/>
        <v>329659</v>
      </c>
      <c r="F64">
        <f>SUM(D60:D64)</f>
        <v>101950</v>
      </c>
    </row>
    <row r="65" spans="1:5">
      <c r="A65" s="6">
        <v>42542</v>
      </c>
      <c r="B65" t="s">
        <v>784</v>
      </c>
      <c r="D65">
        <v>7000</v>
      </c>
      <c r="E65">
        <f t="shared" si="1"/>
        <v>322659</v>
      </c>
    </row>
    <row r="66" spans="2:5">
      <c r="B66" t="s">
        <v>785</v>
      </c>
      <c r="D66">
        <v>5100</v>
      </c>
      <c r="E66">
        <f t="shared" si="1"/>
        <v>317559</v>
      </c>
    </row>
    <row r="67" spans="1:5">
      <c r="A67" s="6">
        <v>42543</v>
      </c>
      <c r="B67" t="s">
        <v>786</v>
      </c>
      <c r="D67">
        <v>46550</v>
      </c>
      <c r="E67">
        <f t="shared" si="1"/>
        <v>271009</v>
      </c>
    </row>
    <row r="68" spans="2:5">
      <c r="B68" t="s">
        <v>787</v>
      </c>
      <c r="D68">
        <v>44200</v>
      </c>
      <c r="E68">
        <f t="shared" si="1"/>
        <v>226809</v>
      </c>
    </row>
    <row r="69" spans="1:5">
      <c r="A69" s="4">
        <v>42546</v>
      </c>
      <c r="B69" t="s">
        <v>5</v>
      </c>
      <c r="C69">
        <v>200000</v>
      </c>
      <c r="E69">
        <f t="shared" si="1"/>
        <v>426809</v>
      </c>
    </row>
    <row r="70" spans="2:5">
      <c r="B70" t="s">
        <v>788</v>
      </c>
      <c r="D70">
        <v>53000</v>
      </c>
      <c r="E70">
        <f t="shared" si="1"/>
        <v>373809</v>
      </c>
    </row>
    <row r="71" spans="2:5">
      <c r="B71" t="s">
        <v>789</v>
      </c>
      <c r="D71">
        <v>20600</v>
      </c>
      <c r="E71">
        <f t="shared" si="1"/>
        <v>353209</v>
      </c>
    </row>
    <row r="72" spans="2:5">
      <c r="B72" t="s">
        <v>790</v>
      </c>
      <c r="D72">
        <v>5250</v>
      </c>
      <c r="E72">
        <f t="shared" si="1"/>
        <v>347959</v>
      </c>
    </row>
    <row r="73" spans="2:5">
      <c r="B73" t="s">
        <v>791</v>
      </c>
      <c r="D73">
        <v>8300</v>
      </c>
      <c r="E73">
        <f t="shared" si="1"/>
        <v>339659</v>
      </c>
    </row>
    <row r="74" spans="2:5">
      <c r="B74" t="s">
        <v>792</v>
      </c>
      <c r="D74">
        <v>11200</v>
      </c>
      <c r="E74">
        <f t="shared" si="1"/>
        <v>328459</v>
      </c>
    </row>
    <row r="75" spans="2:5">
      <c r="B75" t="s">
        <v>793</v>
      </c>
      <c r="D75">
        <v>15000</v>
      </c>
      <c r="E75">
        <f t="shared" si="1"/>
        <v>313459</v>
      </c>
    </row>
    <row r="76" spans="2:5">
      <c r="B76" t="s">
        <v>794</v>
      </c>
      <c r="D76">
        <v>3800</v>
      </c>
      <c r="E76">
        <f t="shared" si="1"/>
        <v>309659</v>
      </c>
    </row>
    <row r="77" spans="2:5">
      <c r="B77" t="s">
        <v>795</v>
      </c>
      <c r="D77">
        <v>11400</v>
      </c>
      <c r="E77">
        <f t="shared" ref="E77:E106" si="2">E76+C77-D77</f>
        <v>298259</v>
      </c>
    </row>
    <row r="78" spans="2:6">
      <c r="B78" t="s">
        <v>796</v>
      </c>
      <c r="D78">
        <v>4500</v>
      </c>
      <c r="E78">
        <f t="shared" si="2"/>
        <v>293759</v>
      </c>
      <c r="F78">
        <f>SUM(D71:D78)</f>
        <v>80050</v>
      </c>
    </row>
    <row r="79" spans="2:5">
      <c r="B79" t="s">
        <v>797</v>
      </c>
      <c r="D79">
        <v>800</v>
      </c>
      <c r="E79">
        <f t="shared" si="2"/>
        <v>292959</v>
      </c>
    </row>
    <row r="80" spans="2:5">
      <c r="B80" t="s">
        <v>798</v>
      </c>
      <c r="D80">
        <v>27000</v>
      </c>
      <c r="E80">
        <f t="shared" si="2"/>
        <v>265959</v>
      </c>
    </row>
    <row r="81" spans="2:5">
      <c r="B81" t="s">
        <v>799</v>
      </c>
      <c r="D81">
        <v>7000</v>
      </c>
      <c r="E81">
        <f t="shared" si="2"/>
        <v>258959</v>
      </c>
    </row>
    <row r="82" spans="1:5">
      <c r="A82" s="4">
        <v>42547</v>
      </c>
      <c r="B82" t="s">
        <v>634</v>
      </c>
      <c r="E82">
        <f t="shared" si="2"/>
        <v>258959</v>
      </c>
    </row>
    <row r="83" spans="2:5">
      <c r="B83" t="s">
        <v>800</v>
      </c>
      <c r="E83">
        <f t="shared" si="2"/>
        <v>258959</v>
      </c>
    </row>
    <row r="84" spans="2:5">
      <c r="B84" t="s">
        <v>660</v>
      </c>
      <c r="E84">
        <f t="shared" si="2"/>
        <v>258959</v>
      </c>
    </row>
    <row r="85" spans="2:5">
      <c r="B85" t="s">
        <v>801</v>
      </c>
      <c r="E85">
        <f t="shared" si="2"/>
        <v>258959</v>
      </c>
    </row>
    <row r="86" spans="2:5">
      <c r="B86" t="s">
        <v>802</v>
      </c>
      <c r="E86">
        <f t="shared" si="2"/>
        <v>258959</v>
      </c>
    </row>
    <row r="87" spans="2:5">
      <c r="B87" t="s">
        <v>803</v>
      </c>
      <c r="E87">
        <f t="shared" si="2"/>
        <v>258959</v>
      </c>
    </row>
    <row r="88" spans="2:5">
      <c r="B88" t="s">
        <v>804</v>
      </c>
      <c r="E88">
        <f t="shared" si="2"/>
        <v>258959</v>
      </c>
    </row>
    <row r="89" spans="2:5">
      <c r="B89" t="s">
        <v>462</v>
      </c>
      <c r="E89">
        <f t="shared" si="2"/>
        <v>258959</v>
      </c>
    </row>
    <row r="90" spans="2:5">
      <c r="B90" t="s">
        <v>635</v>
      </c>
      <c r="E90">
        <f t="shared" si="2"/>
        <v>258959</v>
      </c>
    </row>
    <row r="91" spans="2:5">
      <c r="B91" t="s">
        <v>616</v>
      </c>
      <c r="D91">
        <v>9000</v>
      </c>
      <c r="E91">
        <f t="shared" si="2"/>
        <v>249959</v>
      </c>
    </row>
    <row r="92" spans="2:5">
      <c r="B92" t="s">
        <v>365</v>
      </c>
      <c r="D92">
        <v>8000</v>
      </c>
      <c r="E92">
        <f t="shared" si="2"/>
        <v>241959</v>
      </c>
    </row>
    <row r="93" spans="2:5">
      <c r="B93" t="s">
        <v>619</v>
      </c>
      <c r="D93">
        <v>2000</v>
      </c>
      <c r="E93">
        <f t="shared" si="2"/>
        <v>239959</v>
      </c>
    </row>
    <row r="94" spans="2:5">
      <c r="B94" t="s">
        <v>805</v>
      </c>
      <c r="D94">
        <v>5000</v>
      </c>
      <c r="E94">
        <f t="shared" si="2"/>
        <v>234959</v>
      </c>
    </row>
    <row r="95" spans="2:5">
      <c r="B95" t="s">
        <v>500</v>
      </c>
      <c r="D95">
        <v>1300</v>
      </c>
      <c r="E95">
        <f t="shared" si="2"/>
        <v>233659</v>
      </c>
    </row>
    <row r="96" spans="2:5">
      <c r="B96" t="s">
        <v>610</v>
      </c>
      <c r="D96">
        <v>2000</v>
      </c>
      <c r="E96">
        <f t="shared" si="2"/>
        <v>231659</v>
      </c>
    </row>
    <row r="97" spans="2:5">
      <c r="B97" t="s">
        <v>498</v>
      </c>
      <c r="D97">
        <v>7500</v>
      </c>
      <c r="E97">
        <f t="shared" si="2"/>
        <v>224159</v>
      </c>
    </row>
    <row r="98" spans="2:5">
      <c r="B98" t="s">
        <v>806</v>
      </c>
      <c r="D98">
        <v>1500</v>
      </c>
      <c r="E98">
        <f t="shared" si="2"/>
        <v>222659</v>
      </c>
    </row>
    <row r="99" spans="2:5">
      <c r="B99" t="s">
        <v>469</v>
      </c>
      <c r="D99">
        <v>1800</v>
      </c>
      <c r="E99">
        <f t="shared" si="2"/>
        <v>220859</v>
      </c>
    </row>
    <row r="100" spans="2:5">
      <c r="B100" t="s">
        <v>807</v>
      </c>
      <c r="D100">
        <v>4800</v>
      </c>
      <c r="E100">
        <f t="shared" si="2"/>
        <v>216059</v>
      </c>
    </row>
    <row r="101" spans="2:5">
      <c r="B101" t="s">
        <v>808</v>
      </c>
      <c r="D101">
        <v>4500</v>
      </c>
      <c r="E101">
        <f t="shared" si="2"/>
        <v>211559</v>
      </c>
    </row>
    <row r="102" spans="2:5">
      <c r="B102" t="s">
        <v>809</v>
      </c>
      <c r="D102">
        <v>500</v>
      </c>
      <c r="E102">
        <f t="shared" si="2"/>
        <v>211059</v>
      </c>
    </row>
    <row r="103" spans="1:5">
      <c r="A103" s="4">
        <v>42549</v>
      </c>
      <c r="B103" t="s">
        <v>784</v>
      </c>
      <c r="D103">
        <v>6000</v>
      </c>
      <c r="E103">
        <f t="shared" si="2"/>
        <v>205059</v>
      </c>
    </row>
    <row r="104" spans="1:5">
      <c r="A104" s="4">
        <v>42551</v>
      </c>
      <c r="B104" t="s">
        <v>810</v>
      </c>
      <c r="C104">
        <v>194700</v>
      </c>
      <c r="E104">
        <f t="shared" si="2"/>
        <v>399759</v>
      </c>
    </row>
    <row r="105" spans="5:5">
      <c r="E105">
        <f t="shared" si="2"/>
        <v>399759</v>
      </c>
    </row>
    <row r="106" spans="5:5">
      <c r="E106">
        <f t="shared" si="2"/>
        <v>399759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7"/>
  <sheetViews>
    <sheetView workbookViewId="0">
      <pane xSplit="1" ySplit="1" topLeftCell="B107" activePane="bottomRight" state="frozen"/>
      <selection/>
      <selection pane="topRight"/>
      <selection pane="bottomLeft"/>
      <selection pane="bottomRight" activeCell="E127" sqref="E127"/>
    </sheetView>
  </sheetViews>
  <sheetFormatPr defaultColWidth="9" defaultRowHeight="15" outlineLevelCol="5"/>
  <cols>
    <col min="1" max="1" width="19.125" customWidth="1"/>
    <col min="2" max="2" width="27.75" customWidth="1"/>
    <col min="3" max="3" width="10.125" customWidth="1"/>
    <col min="4" max="4" width="10.75" customWidth="1"/>
    <col min="5" max="5" width="12.25" customWidth="1"/>
  </cols>
  <sheetData>
    <row r="1" ht="18.75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755</v>
      </c>
    </row>
    <row r="2" ht="18.75" spans="1:5">
      <c r="A2" s="1"/>
      <c r="B2" s="2"/>
      <c r="C2" s="1"/>
      <c r="D2" s="3">
        <f>SUM(D3:D129)</f>
        <v>544115</v>
      </c>
      <c r="E2" s="3">
        <f>'201606'!E104</f>
        <v>399759</v>
      </c>
    </row>
    <row r="3" spans="1:5">
      <c r="A3" s="4">
        <v>42553</v>
      </c>
      <c r="B3" t="s">
        <v>146</v>
      </c>
      <c r="D3" s="9"/>
      <c r="E3" s="9">
        <f t="shared" ref="E3:E67" si="0">E2+C3-D3</f>
        <v>399759</v>
      </c>
    </row>
    <row r="4" spans="2:5">
      <c r="B4" t="s">
        <v>811</v>
      </c>
      <c r="D4" s="9"/>
      <c r="E4" s="9">
        <f t="shared" si="0"/>
        <v>399759</v>
      </c>
    </row>
    <row r="5" spans="2:5">
      <c r="B5" t="s">
        <v>759</v>
      </c>
      <c r="D5" s="9"/>
      <c r="E5" s="9">
        <f t="shared" si="0"/>
        <v>399759</v>
      </c>
    </row>
    <row r="6" spans="2:5">
      <c r="B6" t="s">
        <v>812</v>
      </c>
      <c r="D6" s="9"/>
      <c r="E6" s="9">
        <f t="shared" si="0"/>
        <v>399759</v>
      </c>
    </row>
    <row r="7" spans="2:5">
      <c r="B7" t="s">
        <v>284</v>
      </c>
      <c r="D7" s="9"/>
      <c r="E7" s="9">
        <f t="shared" si="0"/>
        <v>399759</v>
      </c>
    </row>
    <row r="8" spans="2:5">
      <c r="B8" t="s">
        <v>635</v>
      </c>
      <c r="D8" s="9"/>
      <c r="E8" s="9">
        <f t="shared" si="0"/>
        <v>399759</v>
      </c>
    </row>
    <row r="9" spans="2:5">
      <c r="B9" t="s">
        <v>813</v>
      </c>
      <c r="D9" s="9"/>
      <c r="E9" s="9">
        <f t="shared" si="0"/>
        <v>399759</v>
      </c>
    </row>
    <row r="10" spans="2:5">
      <c r="B10" t="s">
        <v>413</v>
      </c>
      <c r="D10" s="9"/>
      <c r="E10" s="9">
        <f t="shared" si="0"/>
        <v>399759</v>
      </c>
    </row>
    <row r="11" spans="2:5">
      <c r="B11" t="s">
        <v>299</v>
      </c>
      <c r="D11" s="9">
        <v>7500</v>
      </c>
      <c r="E11" s="9">
        <f t="shared" si="0"/>
        <v>392259</v>
      </c>
    </row>
    <row r="12" spans="2:5">
      <c r="B12" t="s">
        <v>581</v>
      </c>
      <c r="D12" s="9">
        <v>1400</v>
      </c>
      <c r="E12" s="9">
        <f t="shared" si="0"/>
        <v>390859</v>
      </c>
    </row>
    <row r="13" spans="2:5">
      <c r="B13" t="s">
        <v>465</v>
      </c>
      <c r="D13" s="9">
        <v>10000</v>
      </c>
      <c r="E13" s="9">
        <f t="shared" si="0"/>
        <v>380859</v>
      </c>
    </row>
    <row r="14" spans="2:5">
      <c r="B14" t="s">
        <v>814</v>
      </c>
      <c r="D14" s="9">
        <v>3000</v>
      </c>
      <c r="E14" s="9">
        <f t="shared" si="0"/>
        <v>377859</v>
      </c>
    </row>
    <row r="15" spans="2:5">
      <c r="B15" t="s">
        <v>815</v>
      </c>
      <c r="D15" s="9">
        <v>7000</v>
      </c>
      <c r="E15" s="9">
        <f t="shared" si="0"/>
        <v>370859</v>
      </c>
    </row>
    <row r="16" spans="2:5">
      <c r="B16" t="s">
        <v>816</v>
      </c>
      <c r="D16" s="9">
        <v>6000</v>
      </c>
      <c r="E16" s="9">
        <f t="shared" si="0"/>
        <v>364859</v>
      </c>
    </row>
    <row r="17" spans="2:5">
      <c r="B17" t="s">
        <v>774</v>
      </c>
      <c r="D17" s="9">
        <v>2300</v>
      </c>
      <c r="E17" s="9">
        <f t="shared" si="0"/>
        <v>362559</v>
      </c>
    </row>
    <row r="18" spans="2:5">
      <c r="B18" t="s">
        <v>728</v>
      </c>
      <c r="D18" s="9">
        <v>2000</v>
      </c>
      <c r="E18" s="9">
        <f t="shared" si="0"/>
        <v>360559</v>
      </c>
    </row>
    <row r="19" spans="2:5">
      <c r="B19" t="s">
        <v>691</v>
      </c>
      <c r="D19" s="9">
        <v>3000</v>
      </c>
      <c r="E19" s="9">
        <f t="shared" si="0"/>
        <v>357559</v>
      </c>
    </row>
    <row r="20" spans="2:5">
      <c r="B20" t="s">
        <v>817</v>
      </c>
      <c r="D20" s="9">
        <v>1600</v>
      </c>
      <c r="E20" s="9">
        <f t="shared" si="0"/>
        <v>355959</v>
      </c>
    </row>
    <row r="21" spans="1:5">
      <c r="A21" s="4">
        <v>42556</v>
      </c>
      <c r="B21" t="s">
        <v>419</v>
      </c>
      <c r="D21" s="9">
        <v>6000</v>
      </c>
      <c r="E21" s="9">
        <f t="shared" si="0"/>
        <v>349959</v>
      </c>
    </row>
    <row r="22" spans="1:5">
      <c r="A22" s="6">
        <v>42559</v>
      </c>
      <c r="B22" t="s">
        <v>818</v>
      </c>
      <c r="D22">
        <v>16100</v>
      </c>
      <c r="E22" s="9">
        <f t="shared" si="0"/>
        <v>333859</v>
      </c>
    </row>
    <row r="23" spans="2:5">
      <c r="B23" t="s">
        <v>819</v>
      </c>
      <c r="D23">
        <v>3800</v>
      </c>
      <c r="E23" s="9">
        <f t="shared" si="0"/>
        <v>330059</v>
      </c>
    </row>
    <row r="24" spans="2:5">
      <c r="B24" t="s">
        <v>820</v>
      </c>
      <c r="D24">
        <v>3800</v>
      </c>
      <c r="E24" s="9">
        <f t="shared" si="0"/>
        <v>326259</v>
      </c>
    </row>
    <row r="25" spans="2:5">
      <c r="B25" t="s">
        <v>821</v>
      </c>
      <c r="D25">
        <v>7000</v>
      </c>
      <c r="E25" s="9">
        <f t="shared" si="0"/>
        <v>319259</v>
      </c>
    </row>
    <row r="26" spans="1:5">
      <c r="A26" s="4">
        <v>42560</v>
      </c>
      <c r="B26" t="s">
        <v>634</v>
      </c>
      <c r="E26" s="9">
        <f t="shared" si="0"/>
        <v>319259</v>
      </c>
    </row>
    <row r="27" spans="2:5">
      <c r="B27" t="s">
        <v>579</v>
      </c>
      <c r="E27" s="9">
        <f t="shared" si="0"/>
        <v>319259</v>
      </c>
    </row>
    <row r="28" spans="2:5">
      <c r="B28" t="s">
        <v>822</v>
      </c>
      <c r="E28" s="9">
        <f t="shared" si="0"/>
        <v>319259</v>
      </c>
    </row>
    <row r="29" spans="2:5">
      <c r="B29" t="s">
        <v>812</v>
      </c>
      <c r="E29" s="9">
        <f t="shared" si="0"/>
        <v>319259</v>
      </c>
    </row>
    <row r="30" spans="2:5">
      <c r="B30" t="s">
        <v>486</v>
      </c>
      <c r="E30" s="9">
        <f t="shared" si="0"/>
        <v>319259</v>
      </c>
    </row>
    <row r="31" spans="2:5">
      <c r="B31" t="s">
        <v>823</v>
      </c>
      <c r="E31" s="9">
        <f t="shared" si="0"/>
        <v>319259</v>
      </c>
    </row>
    <row r="32" spans="2:5">
      <c r="B32" t="s">
        <v>824</v>
      </c>
      <c r="E32" s="9">
        <f t="shared" si="0"/>
        <v>319259</v>
      </c>
    </row>
    <row r="33" spans="2:5">
      <c r="B33" t="s">
        <v>462</v>
      </c>
      <c r="E33" s="9">
        <f t="shared" si="0"/>
        <v>319259</v>
      </c>
    </row>
    <row r="34" spans="2:5">
      <c r="B34" t="s">
        <v>825</v>
      </c>
      <c r="E34" s="9">
        <f t="shared" si="0"/>
        <v>319259</v>
      </c>
    </row>
    <row r="35" spans="2:5">
      <c r="B35" t="s">
        <v>646</v>
      </c>
      <c r="D35">
        <v>7500</v>
      </c>
      <c r="E35" s="9">
        <f t="shared" si="0"/>
        <v>311759</v>
      </c>
    </row>
    <row r="36" spans="2:5">
      <c r="B36" t="s">
        <v>401</v>
      </c>
      <c r="D36">
        <v>10000</v>
      </c>
      <c r="E36" s="9">
        <f t="shared" si="0"/>
        <v>301759</v>
      </c>
    </row>
    <row r="37" spans="2:5">
      <c r="B37" t="s">
        <v>772</v>
      </c>
      <c r="D37">
        <v>2000</v>
      </c>
      <c r="E37" s="9">
        <f t="shared" si="0"/>
        <v>299759</v>
      </c>
    </row>
    <row r="38" spans="2:5">
      <c r="B38" t="s">
        <v>826</v>
      </c>
      <c r="D38">
        <v>2000</v>
      </c>
      <c r="E38" s="9">
        <f t="shared" si="0"/>
        <v>297759</v>
      </c>
    </row>
    <row r="39" spans="2:5">
      <c r="B39" t="s">
        <v>827</v>
      </c>
      <c r="D39">
        <v>8000</v>
      </c>
      <c r="E39" s="9">
        <f t="shared" si="0"/>
        <v>289759</v>
      </c>
    </row>
    <row r="40" spans="2:5">
      <c r="B40" t="s">
        <v>586</v>
      </c>
      <c r="D40">
        <v>1300</v>
      </c>
      <c r="E40" s="9">
        <f t="shared" si="0"/>
        <v>288459</v>
      </c>
    </row>
    <row r="41" spans="2:5">
      <c r="B41" t="s">
        <v>828</v>
      </c>
      <c r="D41">
        <v>400</v>
      </c>
      <c r="E41" s="9">
        <f t="shared" si="0"/>
        <v>288059</v>
      </c>
    </row>
    <row r="42" spans="2:5">
      <c r="B42" t="s">
        <v>469</v>
      </c>
      <c r="D42">
        <v>2300</v>
      </c>
      <c r="E42" s="9">
        <f t="shared" si="0"/>
        <v>285759</v>
      </c>
    </row>
    <row r="43" spans="1:5">
      <c r="A43" s="4">
        <v>42563</v>
      </c>
      <c r="B43" t="s">
        <v>829</v>
      </c>
      <c r="D43">
        <v>4500</v>
      </c>
      <c r="E43" s="9">
        <f t="shared" si="0"/>
        <v>281259</v>
      </c>
    </row>
    <row r="44" spans="2:5">
      <c r="B44" t="s">
        <v>149</v>
      </c>
      <c r="D44">
        <v>1000</v>
      </c>
      <c r="E44" s="9">
        <f t="shared" si="0"/>
        <v>280259</v>
      </c>
    </row>
    <row r="45" spans="1:5">
      <c r="A45" s="4">
        <v>42566</v>
      </c>
      <c r="B45" t="s">
        <v>563</v>
      </c>
      <c r="D45">
        <v>6000</v>
      </c>
      <c r="E45" s="9">
        <f t="shared" si="0"/>
        <v>274259</v>
      </c>
    </row>
    <row r="46" spans="1:5">
      <c r="A46" s="4">
        <v>42567</v>
      </c>
      <c r="B46" t="s">
        <v>146</v>
      </c>
      <c r="E46" s="9">
        <f t="shared" si="0"/>
        <v>274259</v>
      </c>
    </row>
    <row r="47" spans="2:5">
      <c r="B47" t="s">
        <v>759</v>
      </c>
      <c r="E47" s="9">
        <f t="shared" si="0"/>
        <v>274259</v>
      </c>
    </row>
    <row r="48" spans="2:5">
      <c r="B48" t="s">
        <v>811</v>
      </c>
      <c r="E48" s="9">
        <f t="shared" si="0"/>
        <v>274259</v>
      </c>
    </row>
    <row r="49" spans="2:5">
      <c r="B49" t="s">
        <v>284</v>
      </c>
      <c r="E49" s="9">
        <f t="shared" si="0"/>
        <v>274259</v>
      </c>
    </row>
    <row r="50" spans="2:5">
      <c r="B50" t="s">
        <v>812</v>
      </c>
      <c r="E50" s="9">
        <f t="shared" si="0"/>
        <v>274259</v>
      </c>
    </row>
    <row r="51" spans="2:5">
      <c r="B51" t="s">
        <v>813</v>
      </c>
      <c r="E51" s="9">
        <f t="shared" si="0"/>
        <v>274259</v>
      </c>
    </row>
    <row r="52" spans="2:5">
      <c r="B52" t="s">
        <v>824</v>
      </c>
      <c r="E52" s="9">
        <f t="shared" si="0"/>
        <v>274259</v>
      </c>
    </row>
    <row r="53" spans="2:5">
      <c r="B53" t="s">
        <v>823</v>
      </c>
      <c r="E53" s="9">
        <f t="shared" si="0"/>
        <v>274259</v>
      </c>
    </row>
    <row r="54" spans="2:5">
      <c r="B54" t="s">
        <v>830</v>
      </c>
      <c r="D54">
        <v>6000</v>
      </c>
      <c r="E54" s="9">
        <f t="shared" si="0"/>
        <v>268259</v>
      </c>
    </row>
    <row r="55" spans="2:5">
      <c r="B55" t="s">
        <v>831</v>
      </c>
      <c r="D55">
        <v>10500</v>
      </c>
      <c r="E55" s="9">
        <f t="shared" si="0"/>
        <v>257759</v>
      </c>
    </row>
    <row r="56" spans="2:5">
      <c r="B56" t="s">
        <v>832</v>
      </c>
      <c r="D56">
        <v>9000</v>
      </c>
      <c r="E56" s="9">
        <f t="shared" si="0"/>
        <v>248759</v>
      </c>
    </row>
    <row r="57" spans="2:5">
      <c r="B57" t="s">
        <v>290</v>
      </c>
      <c r="D57">
        <v>5000</v>
      </c>
      <c r="E57" s="9">
        <f t="shared" si="0"/>
        <v>243759</v>
      </c>
    </row>
    <row r="58" spans="2:5">
      <c r="B58" t="s">
        <v>610</v>
      </c>
      <c r="D58">
        <v>2000</v>
      </c>
      <c r="E58" s="9">
        <f t="shared" si="0"/>
        <v>241759</v>
      </c>
    </row>
    <row r="59" spans="2:5">
      <c r="B59" t="s">
        <v>500</v>
      </c>
      <c r="D59">
        <v>1300</v>
      </c>
      <c r="E59" s="9">
        <f t="shared" si="0"/>
        <v>240459</v>
      </c>
    </row>
    <row r="60" spans="2:5">
      <c r="B60" t="s">
        <v>469</v>
      </c>
      <c r="D60">
        <v>2500</v>
      </c>
      <c r="E60" s="9">
        <f t="shared" si="0"/>
        <v>237959</v>
      </c>
    </row>
    <row r="61" spans="2:5">
      <c r="B61" t="s">
        <v>833</v>
      </c>
      <c r="D61">
        <v>24550</v>
      </c>
      <c r="E61" s="9">
        <f t="shared" si="0"/>
        <v>213409</v>
      </c>
    </row>
    <row r="62" spans="1:5">
      <c r="A62" s="4">
        <v>42569</v>
      </c>
      <c r="B62" t="s">
        <v>834</v>
      </c>
      <c r="D62">
        <v>4950</v>
      </c>
      <c r="E62" s="9">
        <f t="shared" si="0"/>
        <v>208459</v>
      </c>
    </row>
    <row r="63" spans="1:5">
      <c r="A63" s="6">
        <v>42572</v>
      </c>
      <c r="B63" t="s">
        <v>835</v>
      </c>
      <c r="D63">
        <v>53145</v>
      </c>
      <c r="E63" s="9">
        <f t="shared" si="0"/>
        <v>155314</v>
      </c>
    </row>
    <row r="64" spans="1:5">
      <c r="A64" s="6">
        <v>42574</v>
      </c>
      <c r="B64" t="s">
        <v>5</v>
      </c>
      <c r="C64">
        <v>200000</v>
      </c>
      <c r="E64" s="9">
        <f t="shared" si="0"/>
        <v>355314</v>
      </c>
    </row>
    <row r="65" spans="1:5">
      <c r="A65" s="6">
        <v>42574</v>
      </c>
      <c r="B65" t="s">
        <v>198</v>
      </c>
      <c r="E65" s="9">
        <f t="shared" si="0"/>
        <v>355314</v>
      </c>
    </row>
    <row r="66" spans="2:5">
      <c r="B66" t="s">
        <v>822</v>
      </c>
      <c r="E66" s="9">
        <f t="shared" si="0"/>
        <v>355314</v>
      </c>
    </row>
    <row r="67" spans="2:5">
      <c r="B67" t="s">
        <v>284</v>
      </c>
      <c r="E67" s="9">
        <f t="shared" si="0"/>
        <v>355314</v>
      </c>
    </row>
    <row r="68" spans="2:5">
      <c r="B68" t="s">
        <v>579</v>
      </c>
      <c r="E68" s="9">
        <f t="shared" ref="E68:E127" si="1">E67+C68-D68</f>
        <v>355314</v>
      </c>
    </row>
    <row r="69" spans="2:5">
      <c r="B69" t="s">
        <v>812</v>
      </c>
      <c r="E69" s="9">
        <f t="shared" si="1"/>
        <v>355314</v>
      </c>
    </row>
    <row r="70" spans="2:5">
      <c r="B70" t="s">
        <v>813</v>
      </c>
      <c r="E70" s="9">
        <f t="shared" si="1"/>
        <v>355314</v>
      </c>
    </row>
    <row r="71" spans="2:5">
      <c r="B71" t="s">
        <v>580</v>
      </c>
      <c r="E71" s="9">
        <f t="shared" si="1"/>
        <v>355314</v>
      </c>
    </row>
    <row r="72" spans="2:5">
      <c r="B72" t="s">
        <v>824</v>
      </c>
      <c r="E72" s="9">
        <f t="shared" si="1"/>
        <v>355314</v>
      </c>
    </row>
    <row r="73" spans="2:5">
      <c r="B73" t="s">
        <v>374</v>
      </c>
      <c r="E73" s="9">
        <f t="shared" si="1"/>
        <v>355314</v>
      </c>
    </row>
    <row r="74" spans="2:5">
      <c r="B74" t="s">
        <v>836</v>
      </c>
      <c r="E74" s="9">
        <f t="shared" si="1"/>
        <v>355314</v>
      </c>
    </row>
    <row r="75" spans="2:5">
      <c r="B75" t="s">
        <v>616</v>
      </c>
      <c r="D75">
        <v>8000</v>
      </c>
      <c r="E75" s="9">
        <f t="shared" si="1"/>
        <v>347314</v>
      </c>
    </row>
    <row r="76" spans="2:5">
      <c r="B76" t="s">
        <v>401</v>
      </c>
      <c r="D76">
        <v>10000</v>
      </c>
      <c r="E76" s="9">
        <f t="shared" si="1"/>
        <v>337314</v>
      </c>
    </row>
    <row r="77" spans="2:5">
      <c r="B77" t="s">
        <v>772</v>
      </c>
      <c r="D77">
        <v>2000</v>
      </c>
      <c r="E77" s="9">
        <f t="shared" si="1"/>
        <v>335314</v>
      </c>
    </row>
    <row r="78" spans="2:5">
      <c r="B78" t="s">
        <v>498</v>
      </c>
      <c r="D78">
        <v>8000</v>
      </c>
      <c r="E78" s="9">
        <f t="shared" si="1"/>
        <v>327314</v>
      </c>
    </row>
    <row r="79" spans="2:5">
      <c r="B79" t="s">
        <v>837</v>
      </c>
      <c r="D79">
        <v>6000</v>
      </c>
      <c r="E79" s="9">
        <f t="shared" si="1"/>
        <v>321314</v>
      </c>
    </row>
    <row r="80" spans="2:5">
      <c r="B80" t="s">
        <v>608</v>
      </c>
      <c r="D80">
        <v>5000</v>
      </c>
      <c r="E80" s="9">
        <f t="shared" si="1"/>
        <v>316314</v>
      </c>
    </row>
    <row r="81" spans="2:5">
      <c r="B81" t="s">
        <v>838</v>
      </c>
      <c r="D81">
        <v>3000</v>
      </c>
      <c r="E81" s="9">
        <f t="shared" si="1"/>
        <v>313314</v>
      </c>
    </row>
    <row r="82" spans="2:5">
      <c r="B82" t="s">
        <v>839</v>
      </c>
      <c r="D82">
        <v>7000</v>
      </c>
      <c r="E82" s="9">
        <f t="shared" si="1"/>
        <v>306314</v>
      </c>
    </row>
    <row r="83" spans="2:5">
      <c r="B83" t="s">
        <v>840</v>
      </c>
      <c r="D83">
        <v>750</v>
      </c>
      <c r="E83" s="9">
        <f t="shared" si="1"/>
        <v>305564</v>
      </c>
    </row>
    <row r="84" spans="2:5">
      <c r="B84" t="s">
        <v>841</v>
      </c>
      <c r="D84">
        <v>1800</v>
      </c>
      <c r="E84" s="9">
        <f t="shared" si="1"/>
        <v>303764</v>
      </c>
    </row>
    <row r="85" spans="2:5">
      <c r="B85" t="s">
        <v>842</v>
      </c>
      <c r="D85">
        <f>5550*3</f>
        <v>16650</v>
      </c>
      <c r="E85" s="9">
        <f t="shared" si="1"/>
        <v>287114</v>
      </c>
    </row>
    <row r="86" spans="2:5">
      <c r="B86" t="s">
        <v>843</v>
      </c>
      <c r="D86">
        <v>82000</v>
      </c>
      <c r="E86" s="9">
        <f t="shared" si="1"/>
        <v>205114</v>
      </c>
    </row>
    <row r="87" spans="2:5">
      <c r="B87" t="s">
        <v>844</v>
      </c>
      <c r="D87">
        <v>6000</v>
      </c>
      <c r="E87" s="9">
        <f t="shared" si="1"/>
        <v>199114</v>
      </c>
    </row>
    <row r="88" spans="1:5">
      <c r="A88" s="6">
        <v>42575</v>
      </c>
      <c r="B88" t="s">
        <v>845</v>
      </c>
      <c r="D88">
        <v>6000</v>
      </c>
      <c r="E88" s="9">
        <f t="shared" si="1"/>
        <v>193114</v>
      </c>
    </row>
    <row r="89" spans="2:5">
      <c r="B89" t="s">
        <v>846</v>
      </c>
      <c r="D89">
        <v>420</v>
      </c>
      <c r="E89" s="9">
        <f t="shared" si="1"/>
        <v>192694</v>
      </c>
    </row>
    <row r="90" spans="2:5">
      <c r="B90" t="s">
        <v>847</v>
      </c>
      <c r="D90">
        <v>2100</v>
      </c>
      <c r="E90" s="9">
        <f t="shared" si="1"/>
        <v>190594</v>
      </c>
    </row>
    <row r="91" spans="1:5">
      <c r="A91" s="6">
        <v>42578</v>
      </c>
      <c r="B91" t="s">
        <v>848</v>
      </c>
      <c r="D91">
        <v>4000</v>
      </c>
      <c r="E91" s="9">
        <f t="shared" si="1"/>
        <v>186594</v>
      </c>
    </row>
    <row r="92" spans="1:5">
      <c r="A92" s="6">
        <v>42580</v>
      </c>
      <c r="B92" t="s">
        <v>849</v>
      </c>
      <c r="D92">
        <v>37600</v>
      </c>
      <c r="E92" s="9">
        <f t="shared" si="1"/>
        <v>148994</v>
      </c>
    </row>
    <row r="93" spans="2:5">
      <c r="B93" t="s">
        <v>698</v>
      </c>
      <c r="D93">
        <v>5200</v>
      </c>
      <c r="E93" s="9">
        <f t="shared" si="1"/>
        <v>143794</v>
      </c>
    </row>
    <row r="94" spans="2:5">
      <c r="B94" t="s">
        <v>131</v>
      </c>
      <c r="D94">
        <v>2700</v>
      </c>
      <c r="E94" s="9">
        <f t="shared" si="1"/>
        <v>141094</v>
      </c>
    </row>
    <row r="95" spans="2:5">
      <c r="B95" t="s">
        <v>512</v>
      </c>
      <c r="D95">
        <v>9600</v>
      </c>
      <c r="E95" s="9">
        <f t="shared" si="1"/>
        <v>131494</v>
      </c>
    </row>
    <row r="96" spans="2:5">
      <c r="B96" t="s">
        <v>850</v>
      </c>
      <c r="D96">
        <v>550</v>
      </c>
      <c r="E96" s="9">
        <f t="shared" si="1"/>
        <v>130944</v>
      </c>
    </row>
    <row r="97" spans="2:5">
      <c r="B97" t="s">
        <v>851</v>
      </c>
      <c r="D97">
        <v>1000</v>
      </c>
      <c r="E97" s="9">
        <f t="shared" si="1"/>
        <v>129944</v>
      </c>
    </row>
    <row r="98" spans="2:5">
      <c r="B98" t="s">
        <v>852</v>
      </c>
      <c r="D98">
        <v>800</v>
      </c>
      <c r="E98" s="9">
        <f t="shared" si="1"/>
        <v>129144</v>
      </c>
    </row>
    <row r="99" spans="2:5">
      <c r="B99" t="s">
        <v>853</v>
      </c>
      <c r="D99">
        <v>7200</v>
      </c>
      <c r="E99" s="9">
        <f t="shared" si="1"/>
        <v>121944</v>
      </c>
    </row>
    <row r="100" spans="2:5">
      <c r="B100" t="s">
        <v>854</v>
      </c>
      <c r="D100">
        <v>400</v>
      </c>
      <c r="E100" s="9">
        <f t="shared" si="1"/>
        <v>121544</v>
      </c>
    </row>
    <row r="101" spans="2:5">
      <c r="B101" t="s">
        <v>352</v>
      </c>
      <c r="D101">
        <v>1000</v>
      </c>
      <c r="E101" s="9">
        <f t="shared" si="1"/>
        <v>120544</v>
      </c>
    </row>
    <row r="102" spans="2:5">
      <c r="B102" t="s">
        <v>855</v>
      </c>
      <c r="D102">
        <v>1000</v>
      </c>
      <c r="E102" s="9">
        <f t="shared" si="1"/>
        <v>119544</v>
      </c>
    </row>
    <row r="103" spans="2:5">
      <c r="B103" t="s">
        <v>856</v>
      </c>
      <c r="D103">
        <v>1000</v>
      </c>
      <c r="E103" s="9">
        <f t="shared" si="1"/>
        <v>118544</v>
      </c>
    </row>
    <row r="104" spans="2:5">
      <c r="B104" t="s">
        <v>857</v>
      </c>
      <c r="D104">
        <v>400</v>
      </c>
      <c r="E104" s="9">
        <f t="shared" si="1"/>
        <v>118144</v>
      </c>
    </row>
    <row r="105" spans="2:5">
      <c r="B105" t="s">
        <v>858</v>
      </c>
      <c r="D105">
        <v>1500</v>
      </c>
      <c r="E105" s="9">
        <f t="shared" si="1"/>
        <v>116644</v>
      </c>
    </row>
    <row r="106" spans="2:6">
      <c r="B106" t="s">
        <v>859</v>
      </c>
      <c r="D106">
        <v>6900</v>
      </c>
      <c r="E106" s="9">
        <f t="shared" si="1"/>
        <v>109744</v>
      </c>
      <c r="F106">
        <f>SUM(D92:D106)</f>
        <v>76850</v>
      </c>
    </row>
    <row r="107" spans="2:5">
      <c r="B107" t="s">
        <v>563</v>
      </c>
      <c r="D107">
        <v>6000</v>
      </c>
      <c r="E107" s="9">
        <f t="shared" si="1"/>
        <v>103744</v>
      </c>
    </row>
    <row r="108" spans="1:5">
      <c r="A108" s="6">
        <v>42581</v>
      </c>
      <c r="B108" t="s">
        <v>634</v>
      </c>
      <c r="E108" s="9">
        <f t="shared" si="1"/>
        <v>103744</v>
      </c>
    </row>
    <row r="109" spans="2:5">
      <c r="B109" t="s">
        <v>615</v>
      </c>
      <c r="E109" s="9">
        <f t="shared" si="1"/>
        <v>103744</v>
      </c>
    </row>
    <row r="110" spans="2:5">
      <c r="B110" t="s">
        <v>579</v>
      </c>
      <c r="E110" s="9">
        <f t="shared" si="1"/>
        <v>103744</v>
      </c>
    </row>
    <row r="111" spans="2:5">
      <c r="B111" t="s">
        <v>636</v>
      </c>
      <c r="E111" s="9">
        <f t="shared" si="1"/>
        <v>103744</v>
      </c>
    </row>
    <row r="112" spans="2:5">
      <c r="B112" t="s">
        <v>602</v>
      </c>
      <c r="E112" s="9">
        <f t="shared" si="1"/>
        <v>103744</v>
      </c>
    </row>
    <row r="113" spans="2:5">
      <c r="B113" t="s">
        <v>601</v>
      </c>
      <c r="E113" s="9">
        <f t="shared" si="1"/>
        <v>103744</v>
      </c>
    </row>
    <row r="114" spans="2:5">
      <c r="B114" t="s">
        <v>635</v>
      </c>
      <c r="E114" s="9">
        <f t="shared" si="1"/>
        <v>103744</v>
      </c>
    </row>
    <row r="115" spans="1:5">
      <c r="A115" t="s">
        <v>462</v>
      </c>
      <c r="E115" s="9">
        <f t="shared" si="1"/>
        <v>103744</v>
      </c>
    </row>
    <row r="116" spans="2:5">
      <c r="B116" t="s">
        <v>776</v>
      </c>
      <c r="E116" s="9">
        <f t="shared" si="1"/>
        <v>103744</v>
      </c>
    </row>
    <row r="117" spans="2:5">
      <c r="B117" t="s">
        <v>860</v>
      </c>
      <c r="D117">
        <v>6800</v>
      </c>
      <c r="E117" s="9">
        <f t="shared" si="1"/>
        <v>96944</v>
      </c>
    </row>
    <row r="118" spans="2:5">
      <c r="B118" t="s">
        <v>861</v>
      </c>
      <c r="D118">
        <v>9000</v>
      </c>
      <c r="E118" s="9">
        <f t="shared" si="1"/>
        <v>87944</v>
      </c>
    </row>
    <row r="119" spans="2:5">
      <c r="B119" t="s">
        <v>862</v>
      </c>
      <c r="D119">
        <v>9000</v>
      </c>
      <c r="E119" s="9">
        <f t="shared" si="1"/>
        <v>78944</v>
      </c>
    </row>
    <row r="120" spans="2:5">
      <c r="B120" t="s">
        <v>73</v>
      </c>
      <c r="D120">
        <v>5000</v>
      </c>
      <c r="E120" s="9">
        <f t="shared" si="1"/>
        <v>73944</v>
      </c>
    </row>
    <row r="121" spans="2:5">
      <c r="B121" t="s">
        <v>863</v>
      </c>
      <c r="D121">
        <v>2000</v>
      </c>
      <c r="E121" s="9">
        <f t="shared" si="1"/>
        <v>71944</v>
      </c>
    </row>
    <row r="122" spans="2:5">
      <c r="B122" t="s">
        <v>469</v>
      </c>
      <c r="D122">
        <v>2000</v>
      </c>
      <c r="E122" s="9">
        <f t="shared" si="1"/>
        <v>69944</v>
      </c>
    </row>
    <row r="123" spans="2:5">
      <c r="B123" t="s">
        <v>52</v>
      </c>
      <c r="D123">
        <v>400</v>
      </c>
      <c r="E123" s="9">
        <f t="shared" si="1"/>
        <v>69544</v>
      </c>
    </row>
    <row r="124" spans="1:5">
      <c r="A124" s="6">
        <v>42581</v>
      </c>
      <c r="B124" t="s">
        <v>864</v>
      </c>
      <c r="D124">
        <v>900</v>
      </c>
      <c r="E124" s="9">
        <f t="shared" si="1"/>
        <v>68644</v>
      </c>
    </row>
    <row r="125" spans="2:5">
      <c r="B125" t="s">
        <v>865</v>
      </c>
      <c r="D125">
        <v>7800</v>
      </c>
      <c r="E125" s="9">
        <f t="shared" si="1"/>
        <v>60844</v>
      </c>
    </row>
    <row r="126" spans="2:5">
      <c r="B126" t="s">
        <v>866</v>
      </c>
      <c r="D126">
        <v>3700</v>
      </c>
      <c r="E126" s="9">
        <f t="shared" si="1"/>
        <v>57144</v>
      </c>
    </row>
    <row r="127" spans="2:5">
      <c r="B127" t="s">
        <v>867</v>
      </c>
      <c r="D127">
        <v>1500</v>
      </c>
      <c r="E127" s="9">
        <f t="shared" si="1"/>
        <v>55644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0"/>
  <sheetViews>
    <sheetView workbookViewId="0">
      <pane ySplit="1" topLeftCell="A75" activePane="bottomLeft" state="frozen"/>
      <selection/>
      <selection pane="bottomLeft" activeCell="F78" sqref="F78"/>
    </sheetView>
  </sheetViews>
  <sheetFormatPr defaultColWidth="9" defaultRowHeight="15" outlineLevelCol="5"/>
  <cols>
    <col min="1" max="1" width="15.25" customWidth="1"/>
    <col min="2" max="2" width="31.875" customWidth="1"/>
    <col min="3" max="3" width="18.75" customWidth="1"/>
    <col min="4" max="4" width="30" customWidth="1"/>
    <col min="5" max="5" width="33.875" customWidth="1"/>
    <col min="6" max="256" width="9.125" customWidth="1"/>
  </cols>
  <sheetData>
    <row r="1" ht="18.75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755</v>
      </c>
    </row>
    <row r="2" ht="18.75" spans="1:5">
      <c r="A2" s="1"/>
      <c r="B2" s="2"/>
      <c r="C2" s="1"/>
      <c r="D2" s="3">
        <f>SUM(D3:D129)</f>
        <v>761342</v>
      </c>
      <c r="E2" s="3">
        <f>'201607'!E127</f>
        <v>55644</v>
      </c>
    </row>
    <row r="3" spans="1:5">
      <c r="A3" s="6">
        <v>42583</v>
      </c>
      <c r="B3" t="s">
        <v>868</v>
      </c>
      <c r="D3">
        <v>3250</v>
      </c>
      <c r="E3" s="7">
        <f t="shared" ref="E3:E34" si="0">E2+C3-D3</f>
        <v>52394</v>
      </c>
    </row>
    <row r="4" spans="2:5">
      <c r="B4" t="s">
        <v>419</v>
      </c>
      <c r="D4">
        <v>6000</v>
      </c>
      <c r="E4" s="7">
        <f t="shared" si="0"/>
        <v>46394</v>
      </c>
    </row>
    <row r="5" spans="1:5">
      <c r="A5" s="6">
        <v>42586</v>
      </c>
      <c r="B5" t="s">
        <v>869</v>
      </c>
      <c r="D5">
        <v>1500</v>
      </c>
      <c r="E5" s="7">
        <f t="shared" si="0"/>
        <v>44894</v>
      </c>
    </row>
    <row r="6" spans="2:5">
      <c r="B6" t="s">
        <v>870</v>
      </c>
      <c r="D6">
        <v>6000</v>
      </c>
      <c r="E6" s="7">
        <f t="shared" si="0"/>
        <v>38894</v>
      </c>
    </row>
    <row r="7" spans="1:5">
      <c r="A7" t="s">
        <v>871</v>
      </c>
      <c r="B7" t="s">
        <v>872</v>
      </c>
      <c r="C7">
        <v>100000</v>
      </c>
      <c r="E7" s="7">
        <f t="shared" si="0"/>
        <v>138894</v>
      </c>
    </row>
    <row r="8" spans="2:5">
      <c r="B8" t="s">
        <v>614</v>
      </c>
      <c r="E8" s="7">
        <f t="shared" si="0"/>
        <v>138894</v>
      </c>
    </row>
    <row r="9" spans="2:5">
      <c r="B9" t="s">
        <v>683</v>
      </c>
      <c r="E9" s="7">
        <f t="shared" si="0"/>
        <v>138894</v>
      </c>
    </row>
    <row r="10" spans="2:5">
      <c r="B10" t="s">
        <v>579</v>
      </c>
      <c r="E10" s="7">
        <f t="shared" si="0"/>
        <v>138894</v>
      </c>
    </row>
    <row r="11" spans="2:5">
      <c r="B11" t="s">
        <v>601</v>
      </c>
      <c r="E11" s="7">
        <f t="shared" si="0"/>
        <v>138894</v>
      </c>
    </row>
    <row r="12" spans="2:5">
      <c r="B12" t="s">
        <v>486</v>
      </c>
      <c r="E12" s="7">
        <f t="shared" si="0"/>
        <v>138894</v>
      </c>
    </row>
    <row r="13" spans="2:5">
      <c r="B13" t="s">
        <v>824</v>
      </c>
      <c r="E13" s="7">
        <f t="shared" si="0"/>
        <v>138894</v>
      </c>
    </row>
    <row r="14" spans="2:5">
      <c r="B14" t="s">
        <v>602</v>
      </c>
      <c r="E14" s="7">
        <f t="shared" si="0"/>
        <v>138894</v>
      </c>
    </row>
    <row r="15" spans="2:5">
      <c r="B15" t="s">
        <v>635</v>
      </c>
      <c r="E15" s="7">
        <f t="shared" si="0"/>
        <v>138894</v>
      </c>
    </row>
    <row r="16" spans="2:5">
      <c r="B16" t="s">
        <v>462</v>
      </c>
      <c r="E16" s="7">
        <f t="shared" si="0"/>
        <v>138894</v>
      </c>
    </row>
    <row r="17" spans="2:5">
      <c r="B17" t="s">
        <v>873</v>
      </c>
      <c r="E17" s="7">
        <f t="shared" si="0"/>
        <v>138894</v>
      </c>
    </row>
    <row r="18" spans="2:5">
      <c r="B18" t="s">
        <v>616</v>
      </c>
      <c r="D18">
        <v>7500</v>
      </c>
      <c r="E18" s="7">
        <f t="shared" si="0"/>
        <v>131394</v>
      </c>
    </row>
    <row r="19" spans="2:5">
      <c r="B19" t="s">
        <v>874</v>
      </c>
      <c r="D19">
        <v>400</v>
      </c>
      <c r="E19" s="7">
        <f t="shared" si="0"/>
        <v>130994</v>
      </c>
    </row>
    <row r="20" spans="2:5">
      <c r="B20" t="s">
        <v>685</v>
      </c>
      <c r="D20">
        <v>9000</v>
      </c>
      <c r="E20" s="7">
        <f t="shared" si="0"/>
        <v>121994</v>
      </c>
    </row>
    <row r="21" spans="2:5">
      <c r="B21" t="s">
        <v>875</v>
      </c>
      <c r="D21">
        <v>2000</v>
      </c>
      <c r="E21" s="7">
        <f t="shared" si="0"/>
        <v>119994</v>
      </c>
    </row>
    <row r="22" spans="2:5">
      <c r="B22" t="s">
        <v>862</v>
      </c>
      <c r="D22">
        <v>10000</v>
      </c>
      <c r="E22" s="7">
        <f t="shared" si="0"/>
        <v>109994</v>
      </c>
    </row>
    <row r="23" spans="2:5">
      <c r="B23" t="s">
        <v>876</v>
      </c>
      <c r="D23">
        <v>2000</v>
      </c>
      <c r="E23" s="7">
        <f t="shared" si="0"/>
        <v>107994</v>
      </c>
    </row>
    <row r="24" spans="2:5">
      <c r="B24" t="s">
        <v>500</v>
      </c>
      <c r="D24">
        <v>1300</v>
      </c>
      <c r="E24" s="7">
        <f t="shared" si="0"/>
        <v>106694</v>
      </c>
    </row>
    <row r="25" spans="2:5">
      <c r="B25" t="s">
        <v>877</v>
      </c>
      <c r="D25">
        <v>4000</v>
      </c>
      <c r="E25" s="7">
        <f t="shared" si="0"/>
        <v>102694</v>
      </c>
    </row>
    <row r="26" spans="2:5">
      <c r="B26" t="s">
        <v>595</v>
      </c>
      <c r="D26">
        <v>400</v>
      </c>
      <c r="E26" s="7">
        <f t="shared" si="0"/>
        <v>102294</v>
      </c>
    </row>
    <row r="27" spans="2:5">
      <c r="B27" t="s">
        <v>469</v>
      </c>
      <c r="D27">
        <v>2000</v>
      </c>
      <c r="E27" s="7">
        <f t="shared" si="0"/>
        <v>100294</v>
      </c>
    </row>
    <row r="28" spans="2:5">
      <c r="B28" t="s">
        <v>610</v>
      </c>
      <c r="D28">
        <v>2400</v>
      </c>
      <c r="E28" s="7">
        <f t="shared" si="0"/>
        <v>97894</v>
      </c>
    </row>
    <row r="29" spans="2:5">
      <c r="B29" t="s">
        <v>878</v>
      </c>
      <c r="D29">
        <v>1000</v>
      </c>
      <c r="E29" s="7">
        <f t="shared" si="0"/>
        <v>96894</v>
      </c>
    </row>
    <row r="30" spans="1:5">
      <c r="A30" s="6">
        <v>42592</v>
      </c>
      <c r="B30" t="s">
        <v>879</v>
      </c>
      <c r="D30">
        <v>7500</v>
      </c>
      <c r="E30" s="7">
        <f t="shared" si="0"/>
        <v>89394</v>
      </c>
    </row>
    <row r="31" spans="1:5">
      <c r="A31" s="6">
        <v>42593</v>
      </c>
      <c r="B31" t="s">
        <v>880</v>
      </c>
      <c r="D31">
        <v>10000</v>
      </c>
      <c r="E31" s="7">
        <f t="shared" si="0"/>
        <v>79394</v>
      </c>
    </row>
    <row r="32" spans="1:5">
      <c r="A32" s="6">
        <v>42595</v>
      </c>
      <c r="B32" t="s">
        <v>614</v>
      </c>
      <c r="E32" s="7">
        <f t="shared" si="0"/>
        <v>79394</v>
      </c>
    </row>
    <row r="33" spans="2:5">
      <c r="B33" t="s">
        <v>683</v>
      </c>
      <c r="E33" s="7">
        <f t="shared" si="0"/>
        <v>79394</v>
      </c>
    </row>
    <row r="34" spans="2:5">
      <c r="B34" t="s">
        <v>579</v>
      </c>
      <c r="E34" s="7">
        <f t="shared" si="0"/>
        <v>79394</v>
      </c>
    </row>
    <row r="35" spans="2:5">
      <c r="B35" t="s">
        <v>602</v>
      </c>
      <c r="E35" s="7">
        <f t="shared" ref="E35:E66" si="1">E34+C35-D35</f>
        <v>79394</v>
      </c>
    </row>
    <row r="36" spans="2:5">
      <c r="B36" t="s">
        <v>486</v>
      </c>
      <c r="E36" s="7">
        <f t="shared" si="1"/>
        <v>79394</v>
      </c>
    </row>
    <row r="37" spans="2:5">
      <c r="B37" t="s">
        <v>824</v>
      </c>
      <c r="E37" s="7">
        <f t="shared" si="1"/>
        <v>79394</v>
      </c>
    </row>
    <row r="38" spans="2:5">
      <c r="B38" t="s">
        <v>635</v>
      </c>
      <c r="E38" s="7">
        <f t="shared" si="1"/>
        <v>79394</v>
      </c>
    </row>
    <row r="39" spans="2:5">
      <c r="B39" t="s">
        <v>462</v>
      </c>
      <c r="E39" s="7">
        <f t="shared" si="1"/>
        <v>79394</v>
      </c>
    </row>
    <row r="40" spans="2:5">
      <c r="B40" t="s">
        <v>776</v>
      </c>
      <c r="E40" s="7">
        <f t="shared" si="1"/>
        <v>79394</v>
      </c>
    </row>
    <row r="41" spans="2:5">
      <c r="B41" t="s">
        <v>299</v>
      </c>
      <c r="D41">
        <v>5600</v>
      </c>
      <c r="E41" s="7">
        <f t="shared" si="1"/>
        <v>73794</v>
      </c>
    </row>
    <row r="42" spans="2:5">
      <c r="B42" t="s">
        <v>881</v>
      </c>
      <c r="D42">
        <v>10000</v>
      </c>
      <c r="E42" s="7">
        <f t="shared" si="1"/>
        <v>63794</v>
      </c>
    </row>
    <row r="43" spans="2:5">
      <c r="B43" t="s">
        <v>862</v>
      </c>
      <c r="D43">
        <v>10000</v>
      </c>
      <c r="E43" s="7">
        <f t="shared" si="1"/>
        <v>53794</v>
      </c>
    </row>
    <row r="44" spans="2:5">
      <c r="B44" t="s">
        <v>403</v>
      </c>
      <c r="D44">
        <v>5000</v>
      </c>
      <c r="E44" s="7">
        <f t="shared" si="1"/>
        <v>48794</v>
      </c>
    </row>
    <row r="45" spans="2:5">
      <c r="B45" t="s">
        <v>882</v>
      </c>
      <c r="D45">
        <v>2000</v>
      </c>
      <c r="E45" s="7">
        <f t="shared" si="1"/>
        <v>46794</v>
      </c>
    </row>
    <row r="46" spans="2:6">
      <c r="B46" t="s">
        <v>76</v>
      </c>
      <c r="D46">
        <v>2000</v>
      </c>
      <c r="E46" s="7">
        <f t="shared" si="1"/>
        <v>44794</v>
      </c>
      <c r="F46">
        <f>SUM(D31:D46)</f>
        <v>44600</v>
      </c>
    </row>
    <row r="47" spans="2:5">
      <c r="B47" t="s">
        <v>563</v>
      </c>
      <c r="D47">
        <v>6000</v>
      </c>
      <c r="E47" s="7">
        <f t="shared" si="1"/>
        <v>38794</v>
      </c>
    </row>
    <row r="48" spans="1:5">
      <c r="A48" s="6">
        <v>42598</v>
      </c>
      <c r="B48" t="s">
        <v>883</v>
      </c>
      <c r="D48">
        <v>10900</v>
      </c>
      <c r="E48" s="7">
        <f t="shared" si="1"/>
        <v>27894</v>
      </c>
    </row>
    <row r="49" spans="2:5">
      <c r="B49" t="s">
        <v>884</v>
      </c>
      <c r="D49">
        <v>6892</v>
      </c>
      <c r="E49" s="7">
        <f t="shared" si="1"/>
        <v>21002</v>
      </c>
    </row>
    <row r="50" spans="2:5">
      <c r="B50" t="s">
        <v>885</v>
      </c>
      <c r="D50">
        <v>13200</v>
      </c>
      <c r="E50" s="7">
        <f t="shared" si="1"/>
        <v>7802</v>
      </c>
    </row>
    <row r="51" spans="1:5">
      <c r="A51" s="6">
        <v>42599</v>
      </c>
      <c r="B51" t="s">
        <v>886</v>
      </c>
      <c r="C51">
        <v>177337</v>
      </c>
      <c r="E51" s="7">
        <f t="shared" si="1"/>
        <v>185139</v>
      </c>
    </row>
    <row r="52" spans="1:5">
      <c r="A52" s="6">
        <v>42602</v>
      </c>
      <c r="B52" t="s">
        <v>634</v>
      </c>
      <c r="E52" s="7">
        <f t="shared" si="1"/>
        <v>185139</v>
      </c>
    </row>
    <row r="53" spans="2:5">
      <c r="B53" t="s">
        <v>579</v>
      </c>
      <c r="E53" s="7">
        <f t="shared" si="1"/>
        <v>185139</v>
      </c>
    </row>
    <row r="54" spans="2:5">
      <c r="B54" t="s">
        <v>601</v>
      </c>
      <c r="E54" s="7">
        <f t="shared" si="1"/>
        <v>185139</v>
      </c>
    </row>
    <row r="55" spans="2:5">
      <c r="B55" t="s">
        <v>602</v>
      </c>
      <c r="E55" s="7">
        <f t="shared" si="1"/>
        <v>185139</v>
      </c>
    </row>
    <row r="56" spans="2:5">
      <c r="B56" t="s">
        <v>486</v>
      </c>
      <c r="E56" s="7">
        <f t="shared" si="1"/>
        <v>185139</v>
      </c>
    </row>
    <row r="57" spans="2:5">
      <c r="B57" t="s">
        <v>887</v>
      </c>
      <c r="E57" s="7">
        <f t="shared" si="1"/>
        <v>185139</v>
      </c>
    </row>
    <row r="58" spans="2:5">
      <c r="B58" t="s">
        <v>635</v>
      </c>
      <c r="E58" s="7">
        <f t="shared" si="1"/>
        <v>185139</v>
      </c>
    </row>
    <row r="59" spans="2:5">
      <c r="B59" t="s">
        <v>800</v>
      </c>
      <c r="E59" s="7">
        <f t="shared" si="1"/>
        <v>185139</v>
      </c>
    </row>
    <row r="60" spans="2:5">
      <c r="B60" t="s">
        <v>462</v>
      </c>
      <c r="E60" s="7">
        <f t="shared" si="1"/>
        <v>185139</v>
      </c>
    </row>
    <row r="61" spans="2:5">
      <c r="B61" t="s">
        <v>616</v>
      </c>
      <c r="D61">
        <v>7000</v>
      </c>
      <c r="E61" s="7">
        <f t="shared" si="1"/>
        <v>178139</v>
      </c>
    </row>
    <row r="62" spans="2:5">
      <c r="B62" t="s">
        <v>401</v>
      </c>
      <c r="D62">
        <v>10000</v>
      </c>
      <c r="E62" s="7">
        <f t="shared" si="1"/>
        <v>168139</v>
      </c>
    </row>
    <row r="63" spans="2:5">
      <c r="B63" t="s">
        <v>875</v>
      </c>
      <c r="D63">
        <v>2000</v>
      </c>
      <c r="E63" s="7">
        <f t="shared" si="1"/>
        <v>166139</v>
      </c>
    </row>
    <row r="64" spans="2:5">
      <c r="B64" t="s">
        <v>888</v>
      </c>
      <c r="D64">
        <v>21000</v>
      </c>
      <c r="E64" s="7">
        <f t="shared" si="1"/>
        <v>145139</v>
      </c>
    </row>
    <row r="65" spans="2:5">
      <c r="B65" t="s">
        <v>889</v>
      </c>
      <c r="D65">
        <v>6000</v>
      </c>
      <c r="E65" s="7">
        <f t="shared" si="1"/>
        <v>139139</v>
      </c>
    </row>
    <row r="66" spans="2:5">
      <c r="B66" t="s">
        <v>73</v>
      </c>
      <c r="D66">
        <v>5000</v>
      </c>
      <c r="E66" s="7">
        <f t="shared" si="1"/>
        <v>134139</v>
      </c>
    </row>
    <row r="67" spans="2:5">
      <c r="B67" t="s">
        <v>500</v>
      </c>
      <c r="D67">
        <v>1300</v>
      </c>
      <c r="E67" s="7">
        <f t="shared" ref="E67:E80" si="2">E66+C67-D67</f>
        <v>132839</v>
      </c>
    </row>
    <row r="68" spans="2:5">
      <c r="B68" t="s">
        <v>469</v>
      </c>
      <c r="D68">
        <v>1800</v>
      </c>
      <c r="E68" s="7">
        <f t="shared" si="2"/>
        <v>131039</v>
      </c>
    </row>
    <row r="69" spans="2:5">
      <c r="B69" t="s">
        <v>890</v>
      </c>
      <c r="D69">
        <v>1000</v>
      </c>
      <c r="E69" s="7">
        <f t="shared" si="2"/>
        <v>130039</v>
      </c>
    </row>
    <row r="70" spans="2:5">
      <c r="B70" t="s">
        <v>891</v>
      </c>
      <c r="D70">
        <v>15000</v>
      </c>
      <c r="E70" s="7">
        <f t="shared" si="2"/>
        <v>115039</v>
      </c>
    </row>
    <row r="71" spans="2:5">
      <c r="B71" t="s">
        <v>892</v>
      </c>
      <c r="D71">
        <v>11900</v>
      </c>
      <c r="E71" s="7">
        <f t="shared" si="2"/>
        <v>103139</v>
      </c>
    </row>
    <row r="72" spans="2:5">
      <c r="B72" t="s">
        <v>893</v>
      </c>
      <c r="D72">
        <v>6300</v>
      </c>
      <c r="E72" s="7">
        <f t="shared" si="2"/>
        <v>96839</v>
      </c>
    </row>
    <row r="73" spans="1:5">
      <c r="A73" s="6">
        <v>42604</v>
      </c>
      <c r="B73" t="s">
        <v>894</v>
      </c>
      <c r="D73">
        <v>5200</v>
      </c>
      <c r="E73" s="7">
        <f t="shared" si="2"/>
        <v>91639</v>
      </c>
    </row>
    <row r="74" spans="1:5">
      <c r="A74" s="6">
        <v>42605</v>
      </c>
      <c r="B74" t="s">
        <v>895</v>
      </c>
      <c r="D74">
        <v>6000</v>
      </c>
      <c r="E74" s="7">
        <f t="shared" si="2"/>
        <v>85639</v>
      </c>
    </row>
    <row r="75" spans="2:5">
      <c r="B75" t="s">
        <v>896</v>
      </c>
      <c r="C75">
        <v>592620</v>
      </c>
      <c r="E75" s="7">
        <f t="shared" si="2"/>
        <v>678259</v>
      </c>
    </row>
    <row r="76" spans="1:5">
      <c r="A76" s="6">
        <v>42607</v>
      </c>
      <c r="B76" t="s">
        <v>897</v>
      </c>
      <c r="D76">
        <v>200000</v>
      </c>
      <c r="E76" s="7">
        <f t="shared" si="2"/>
        <v>478259</v>
      </c>
    </row>
    <row r="77" spans="1:5">
      <c r="A77" s="6">
        <v>42608</v>
      </c>
      <c r="B77" t="s">
        <v>897</v>
      </c>
      <c r="D77">
        <v>100000</v>
      </c>
      <c r="E77" s="7">
        <f t="shared" si="2"/>
        <v>378259</v>
      </c>
    </row>
    <row r="78" spans="2:5">
      <c r="B78" t="s">
        <v>799</v>
      </c>
      <c r="D78">
        <v>7000</v>
      </c>
      <c r="E78" s="7">
        <f t="shared" si="2"/>
        <v>371259</v>
      </c>
    </row>
    <row r="79" spans="1:5">
      <c r="A79" s="6">
        <v>42610</v>
      </c>
      <c r="B79" t="s">
        <v>898</v>
      </c>
      <c r="D79">
        <v>200000</v>
      </c>
      <c r="E79" s="7">
        <f t="shared" si="2"/>
        <v>171259</v>
      </c>
    </row>
    <row r="80" spans="1:5">
      <c r="A80" s="6">
        <v>42612</v>
      </c>
      <c r="B80" t="s">
        <v>899</v>
      </c>
      <c r="D80">
        <v>7000</v>
      </c>
      <c r="E80" s="7">
        <f t="shared" si="2"/>
        <v>164259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0"/>
  <sheetViews>
    <sheetView zoomScale="157" zoomScaleNormal="157" workbookViewId="0">
      <pane xSplit="1" ySplit="1" topLeftCell="B101" activePane="bottomRight" state="frozen"/>
      <selection/>
      <selection pane="topRight"/>
      <selection pane="bottomLeft"/>
      <selection pane="bottomRight" activeCell="A104" sqref="A1:H110"/>
    </sheetView>
  </sheetViews>
  <sheetFormatPr defaultColWidth="9" defaultRowHeight="15" outlineLevelCol="7"/>
  <cols>
    <col min="1" max="1" width="9.75" customWidth="1"/>
    <col min="2" max="2" width="45.875" customWidth="1"/>
    <col min="3" max="3" width="9.125" customWidth="1"/>
    <col min="4" max="4" width="12.75" customWidth="1"/>
    <col min="5" max="5" width="9.625" customWidth="1"/>
    <col min="6" max="256" width="9.125" customWidth="1"/>
  </cols>
  <sheetData>
    <row r="1" ht="18.75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755</v>
      </c>
    </row>
    <row r="2" ht="18.75" spans="1:5">
      <c r="A2" s="1"/>
      <c r="B2" s="2"/>
      <c r="C2" s="1"/>
      <c r="D2" s="3">
        <f>SUM(D3:D131)</f>
        <v>3372500</v>
      </c>
      <c r="E2" s="3">
        <f>'201608'!E80</f>
        <v>164259</v>
      </c>
    </row>
    <row r="3" spans="1:5">
      <c r="A3" s="6">
        <v>42615</v>
      </c>
      <c r="B3" t="s">
        <v>900</v>
      </c>
      <c r="D3">
        <v>54450</v>
      </c>
      <c r="E3" s="7">
        <f t="shared" ref="E3:E34" si="0">E2+C3-D3</f>
        <v>109809</v>
      </c>
    </row>
    <row r="4" spans="2:5">
      <c r="B4" t="s">
        <v>901</v>
      </c>
      <c r="D4">
        <v>26000</v>
      </c>
      <c r="E4" s="7">
        <f t="shared" si="0"/>
        <v>83809</v>
      </c>
    </row>
    <row r="5" spans="1:5">
      <c r="A5" s="6">
        <v>42616</v>
      </c>
      <c r="B5" t="s">
        <v>902</v>
      </c>
      <c r="C5">
        <v>3000000</v>
      </c>
      <c r="E5" s="7">
        <f t="shared" si="0"/>
        <v>3083809</v>
      </c>
    </row>
    <row r="6" spans="2:5">
      <c r="B6" t="s">
        <v>903</v>
      </c>
      <c r="D6">
        <v>50000</v>
      </c>
      <c r="E6" s="7">
        <f t="shared" si="0"/>
        <v>3033809</v>
      </c>
    </row>
    <row r="7" spans="2:5">
      <c r="B7" t="s">
        <v>904</v>
      </c>
      <c r="D7">
        <v>50000</v>
      </c>
      <c r="E7" s="7">
        <f t="shared" si="0"/>
        <v>2983809</v>
      </c>
    </row>
    <row r="8" spans="2:5">
      <c r="B8" t="s">
        <v>905</v>
      </c>
      <c r="D8">
        <v>50000</v>
      </c>
      <c r="E8" s="7">
        <f t="shared" si="0"/>
        <v>2933809</v>
      </c>
    </row>
    <row r="9" spans="2:5">
      <c r="B9" t="s">
        <v>906</v>
      </c>
      <c r="D9">
        <v>50000</v>
      </c>
      <c r="E9" s="7">
        <f t="shared" si="0"/>
        <v>2883809</v>
      </c>
    </row>
    <row r="10" spans="2:5">
      <c r="B10" t="s">
        <v>907</v>
      </c>
      <c r="D10">
        <v>250000</v>
      </c>
      <c r="E10" s="7">
        <f t="shared" si="0"/>
        <v>2633809</v>
      </c>
    </row>
    <row r="11" spans="2:5">
      <c r="B11" t="s">
        <v>908</v>
      </c>
      <c r="D11">
        <v>130000</v>
      </c>
      <c r="E11" s="7">
        <f t="shared" si="0"/>
        <v>2503809</v>
      </c>
    </row>
    <row r="12" spans="2:5">
      <c r="B12" t="s">
        <v>909</v>
      </c>
      <c r="D12">
        <v>30000</v>
      </c>
      <c r="E12" s="7">
        <f t="shared" si="0"/>
        <v>2473809</v>
      </c>
    </row>
    <row r="13" spans="2:5">
      <c r="B13" t="s">
        <v>910</v>
      </c>
      <c r="D13">
        <v>9100</v>
      </c>
      <c r="E13" s="7">
        <f t="shared" si="0"/>
        <v>2464709</v>
      </c>
    </row>
    <row r="14" spans="2:5">
      <c r="B14" t="s">
        <v>911</v>
      </c>
      <c r="D14">
        <v>3050</v>
      </c>
      <c r="E14" s="7">
        <f t="shared" si="0"/>
        <v>2461659</v>
      </c>
    </row>
    <row r="15" spans="2:5">
      <c r="B15" t="s">
        <v>912</v>
      </c>
      <c r="D15">
        <v>2800</v>
      </c>
      <c r="E15" s="7">
        <f t="shared" si="0"/>
        <v>2458859</v>
      </c>
    </row>
    <row r="16" spans="2:8">
      <c r="B16" t="s">
        <v>913</v>
      </c>
      <c r="D16">
        <v>3650</v>
      </c>
      <c r="E16" s="7">
        <f t="shared" si="0"/>
        <v>2455209</v>
      </c>
      <c r="G16">
        <f>SUM(D6:D16)</f>
        <v>628600</v>
      </c>
      <c r="H16">
        <f>C5-G16</f>
        <v>2371400</v>
      </c>
    </row>
    <row r="17" spans="5:5">
      <c r="E17" s="7">
        <f t="shared" si="0"/>
        <v>2455209</v>
      </c>
    </row>
    <row r="18" spans="1:5">
      <c r="A18" s="6">
        <v>42617</v>
      </c>
      <c r="B18" t="s">
        <v>914</v>
      </c>
      <c r="D18">
        <v>18000</v>
      </c>
      <c r="E18" s="7">
        <f t="shared" si="0"/>
        <v>2437209</v>
      </c>
    </row>
    <row r="19" spans="2:5">
      <c r="B19" t="s">
        <v>915</v>
      </c>
      <c r="D19">
        <v>9500</v>
      </c>
      <c r="E19" s="7">
        <f t="shared" si="0"/>
        <v>2427709</v>
      </c>
    </row>
    <row r="20" spans="2:5">
      <c r="B20" t="s">
        <v>916</v>
      </c>
      <c r="D20">
        <v>16200</v>
      </c>
      <c r="E20" s="7">
        <f t="shared" si="0"/>
        <v>2411509</v>
      </c>
    </row>
    <row r="21" spans="2:5">
      <c r="B21" t="s">
        <v>917</v>
      </c>
      <c r="D21">
        <v>7650</v>
      </c>
      <c r="E21" s="7">
        <f t="shared" si="0"/>
        <v>2403859</v>
      </c>
    </row>
    <row r="22" spans="2:5">
      <c r="B22" t="s">
        <v>918</v>
      </c>
      <c r="D22">
        <v>9700</v>
      </c>
      <c r="E22" s="7">
        <f t="shared" si="0"/>
        <v>2394159</v>
      </c>
    </row>
    <row r="23" spans="2:5">
      <c r="B23" t="s">
        <v>919</v>
      </c>
      <c r="D23">
        <v>6950</v>
      </c>
      <c r="E23" s="7">
        <f t="shared" si="0"/>
        <v>2387209</v>
      </c>
    </row>
    <row r="24" spans="2:5">
      <c r="B24" t="s">
        <v>920</v>
      </c>
      <c r="D24">
        <v>36900</v>
      </c>
      <c r="E24" s="7">
        <f t="shared" si="0"/>
        <v>2350309</v>
      </c>
    </row>
    <row r="25" spans="2:5">
      <c r="B25" t="s">
        <v>921</v>
      </c>
      <c r="D25">
        <v>5300</v>
      </c>
      <c r="E25" s="7">
        <f t="shared" si="0"/>
        <v>2345009</v>
      </c>
    </row>
    <row r="26" spans="2:5">
      <c r="B26" t="s">
        <v>922</v>
      </c>
      <c r="D26">
        <v>4200</v>
      </c>
      <c r="E26" s="7">
        <f t="shared" si="0"/>
        <v>2340809</v>
      </c>
    </row>
    <row r="27" spans="2:5">
      <c r="B27" t="s">
        <v>923</v>
      </c>
      <c r="D27">
        <v>550</v>
      </c>
      <c r="E27" s="7">
        <f t="shared" si="0"/>
        <v>2340259</v>
      </c>
    </row>
    <row r="28" spans="2:8">
      <c r="B28" t="s">
        <v>924</v>
      </c>
      <c r="D28">
        <v>3000</v>
      </c>
      <c r="E28" s="7">
        <f t="shared" si="0"/>
        <v>2337259</v>
      </c>
      <c r="H28">
        <f>SUM(D21:D28)</f>
        <v>74250</v>
      </c>
    </row>
    <row r="29" spans="5:5">
      <c r="E29" s="7">
        <f t="shared" si="0"/>
        <v>2337259</v>
      </c>
    </row>
    <row r="30" spans="2:5">
      <c r="B30" s="8" t="s">
        <v>925</v>
      </c>
      <c r="D30">
        <v>200000</v>
      </c>
      <c r="E30" s="7">
        <f t="shared" si="0"/>
        <v>2137259</v>
      </c>
    </row>
    <row r="31" spans="1:5">
      <c r="A31" s="6">
        <v>42618</v>
      </c>
      <c r="B31" s="8" t="s">
        <v>926</v>
      </c>
      <c r="D31">
        <v>500000</v>
      </c>
      <c r="E31" s="7">
        <f t="shared" si="0"/>
        <v>1637259</v>
      </c>
    </row>
    <row r="32" spans="1:5">
      <c r="A32" s="6">
        <v>42619</v>
      </c>
      <c r="B32" s="8" t="s">
        <v>927</v>
      </c>
      <c r="D32">
        <v>100000</v>
      </c>
      <c r="E32" s="7">
        <f t="shared" si="0"/>
        <v>1537259</v>
      </c>
    </row>
    <row r="33" spans="1:5">
      <c r="A33" s="6"/>
      <c r="B33" s="8" t="s">
        <v>928</v>
      </c>
      <c r="D33">
        <v>100000</v>
      </c>
      <c r="E33" s="7">
        <f t="shared" si="0"/>
        <v>1437259</v>
      </c>
    </row>
    <row r="34" spans="1:5">
      <c r="A34" s="6"/>
      <c r="B34" s="8" t="s">
        <v>929</v>
      </c>
      <c r="D34">
        <v>50000</v>
      </c>
      <c r="E34" s="7">
        <f t="shared" si="0"/>
        <v>1387259</v>
      </c>
    </row>
    <row r="35" spans="2:5">
      <c r="B35" s="8" t="s">
        <v>930</v>
      </c>
      <c r="D35">
        <v>10000</v>
      </c>
      <c r="E35" s="7">
        <f t="shared" ref="E35:E98" si="1">E34+C35-D35</f>
        <v>1377259</v>
      </c>
    </row>
    <row r="36" spans="2:5">
      <c r="B36" s="8" t="s">
        <v>931</v>
      </c>
      <c r="D36">
        <v>75000</v>
      </c>
      <c r="E36" s="7">
        <f t="shared" si="1"/>
        <v>1302259</v>
      </c>
    </row>
    <row r="37" spans="1:5">
      <c r="A37" s="6">
        <v>42620</v>
      </c>
      <c r="B37" s="8" t="s">
        <v>932</v>
      </c>
      <c r="D37">
        <v>1000000</v>
      </c>
      <c r="E37" s="7">
        <f t="shared" si="1"/>
        <v>302259</v>
      </c>
    </row>
    <row r="38" spans="2:5">
      <c r="B38" s="8" t="s">
        <v>563</v>
      </c>
      <c r="D38">
        <v>6000</v>
      </c>
      <c r="E38" s="7">
        <f t="shared" si="1"/>
        <v>296259</v>
      </c>
    </row>
    <row r="39" spans="1:5">
      <c r="A39" s="6">
        <v>42622</v>
      </c>
      <c r="B39" s="8" t="s">
        <v>933</v>
      </c>
      <c r="D39">
        <v>200000</v>
      </c>
      <c r="E39" s="7">
        <f t="shared" si="1"/>
        <v>96259</v>
      </c>
    </row>
    <row r="40" spans="1:5">
      <c r="A40" s="6">
        <v>42623</v>
      </c>
      <c r="B40" s="8" t="s">
        <v>5</v>
      </c>
      <c r="C40">
        <v>100000</v>
      </c>
      <c r="E40" s="7">
        <f t="shared" si="1"/>
        <v>196259</v>
      </c>
    </row>
    <row r="41" spans="1:5">
      <c r="A41" s="6">
        <v>42623</v>
      </c>
      <c r="B41" t="s">
        <v>934</v>
      </c>
      <c r="E41" s="7">
        <f t="shared" si="1"/>
        <v>196259</v>
      </c>
    </row>
    <row r="42" spans="2:5">
      <c r="B42" t="s">
        <v>935</v>
      </c>
      <c r="E42" s="7">
        <f t="shared" si="1"/>
        <v>196259</v>
      </c>
    </row>
    <row r="43" spans="2:5">
      <c r="B43" t="s">
        <v>759</v>
      </c>
      <c r="E43" s="7">
        <f t="shared" si="1"/>
        <v>196259</v>
      </c>
    </row>
    <row r="44" spans="2:5">
      <c r="B44" t="s">
        <v>364</v>
      </c>
      <c r="E44" s="7">
        <f t="shared" si="1"/>
        <v>196259</v>
      </c>
    </row>
    <row r="45" spans="2:5">
      <c r="B45" t="s">
        <v>936</v>
      </c>
      <c r="E45" s="7">
        <f t="shared" si="1"/>
        <v>196259</v>
      </c>
    </row>
    <row r="46" spans="2:5">
      <c r="B46" t="s">
        <v>635</v>
      </c>
      <c r="E46" s="7">
        <f t="shared" si="1"/>
        <v>196259</v>
      </c>
    </row>
    <row r="47" spans="2:5">
      <c r="B47" t="s">
        <v>937</v>
      </c>
      <c r="E47" s="7">
        <f t="shared" si="1"/>
        <v>196259</v>
      </c>
    </row>
    <row r="48" spans="2:5">
      <c r="B48" t="s">
        <v>616</v>
      </c>
      <c r="D48">
        <v>5500</v>
      </c>
      <c r="E48" s="7">
        <f t="shared" si="1"/>
        <v>190759</v>
      </c>
    </row>
    <row r="49" spans="2:6">
      <c r="B49" t="s">
        <v>685</v>
      </c>
      <c r="D49">
        <v>10000</v>
      </c>
      <c r="E49" s="7">
        <f t="shared" si="1"/>
        <v>180759</v>
      </c>
      <c r="F49">
        <f>SUM(D33:D49)</f>
        <v>1456500</v>
      </c>
    </row>
    <row r="50" spans="2:5">
      <c r="B50" t="s">
        <v>938</v>
      </c>
      <c r="D50">
        <v>2400</v>
      </c>
      <c r="E50" s="7">
        <f t="shared" si="1"/>
        <v>178359</v>
      </c>
    </row>
    <row r="51" spans="1:5">
      <c r="A51" s="6"/>
      <c r="B51" t="s">
        <v>939</v>
      </c>
      <c r="D51">
        <v>10000</v>
      </c>
      <c r="E51" s="7">
        <f t="shared" si="1"/>
        <v>168359</v>
      </c>
    </row>
    <row r="52" spans="2:5">
      <c r="B52" t="s">
        <v>940</v>
      </c>
      <c r="D52">
        <v>4500</v>
      </c>
      <c r="E52" s="7">
        <f t="shared" si="1"/>
        <v>163859</v>
      </c>
    </row>
    <row r="53" spans="2:5">
      <c r="B53" t="s">
        <v>500</v>
      </c>
      <c r="D53">
        <v>1300</v>
      </c>
      <c r="E53" s="7">
        <f t="shared" si="1"/>
        <v>162559</v>
      </c>
    </row>
    <row r="54" spans="1:5">
      <c r="A54" s="6"/>
      <c r="B54" t="s">
        <v>469</v>
      </c>
      <c r="D54">
        <v>1300</v>
      </c>
      <c r="E54" s="7">
        <f t="shared" si="1"/>
        <v>161259</v>
      </c>
    </row>
    <row r="55" spans="1:5">
      <c r="A55" s="6"/>
      <c r="B55" t="s">
        <v>941</v>
      </c>
      <c r="D55">
        <v>4000</v>
      </c>
      <c r="E55" s="7">
        <f t="shared" si="1"/>
        <v>157259</v>
      </c>
    </row>
    <row r="56" spans="2:5">
      <c r="B56" t="s">
        <v>942</v>
      </c>
      <c r="D56">
        <v>6000</v>
      </c>
      <c r="E56" s="7">
        <f t="shared" si="1"/>
        <v>151259</v>
      </c>
    </row>
    <row r="57" spans="2:5">
      <c r="B57" t="s">
        <v>943</v>
      </c>
      <c r="D57">
        <v>30000</v>
      </c>
      <c r="E57" s="7">
        <f t="shared" si="1"/>
        <v>121259</v>
      </c>
    </row>
    <row r="58" spans="2:5">
      <c r="B58" t="s">
        <v>944</v>
      </c>
      <c r="D58">
        <v>40500</v>
      </c>
      <c r="E58" s="7">
        <f t="shared" si="1"/>
        <v>80759</v>
      </c>
    </row>
    <row r="59" spans="5:5">
      <c r="E59" s="7">
        <f t="shared" si="1"/>
        <v>80759</v>
      </c>
    </row>
    <row r="60" spans="1:5">
      <c r="A60" s="6">
        <v>42626</v>
      </c>
      <c r="B60" t="s">
        <v>419</v>
      </c>
      <c r="D60">
        <v>6000</v>
      </c>
      <c r="E60" s="7">
        <f t="shared" si="1"/>
        <v>74759</v>
      </c>
    </row>
    <row r="61" spans="1:5">
      <c r="A61" t="s">
        <v>945</v>
      </c>
      <c r="B61" t="s">
        <v>634</v>
      </c>
      <c r="E61" s="7">
        <f t="shared" si="1"/>
        <v>74759</v>
      </c>
    </row>
    <row r="62" spans="2:5">
      <c r="B62" t="s">
        <v>946</v>
      </c>
      <c r="E62" s="7">
        <f t="shared" si="1"/>
        <v>74759</v>
      </c>
    </row>
    <row r="63" spans="2:5">
      <c r="B63" t="s">
        <v>579</v>
      </c>
      <c r="E63" s="7">
        <f t="shared" si="1"/>
        <v>74759</v>
      </c>
    </row>
    <row r="64" spans="2:5">
      <c r="B64" t="s">
        <v>748</v>
      </c>
      <c r="E64" s="7">
        <f t="shared" si="1"/>
        <v>74759</v>
      </c>
    </row>
    <row r="65" spans="2:5">
      <c r="B65" t="s">
        <v>486</v>
      </c>
      <c r="E65" s="7">
        <f t="shared" si="1"/>
        <v>74759</v>
      </c>
    </row>
    <row r="66" spans="2:5">
      <c r="B66" t="s">
        <v>703</v>
      </c>
      <c r="E66" s="7">
        <f t="shared" si="1"/>
        <v>74759</v>
      </c>
    </row>
    <row r="67" spans="2:5">
      <c r="B67" t="s">
        <v>824</v>
      </c>
      <c r="E67" s="7">
        <f t="shared" si="1"/>
        <v>74759</v>
      </c>
    </row>
    <row r="68" spans="2:5">
      <c r="B68" t="s">
        <v>635</v>
      </c>
      <c r="E68" s="7">
        <f t="shared" si="1"/>
        <v>74759</v>
      </c>
    </row>
    <row r="69" spans="2:5">
      <c r="B69" t="s">
        <v>462</v>
      </c>
      <c r="E69" s="7">
        <f t="shared" si="1"/>
        <v>74759</v>
      </c>
    </row>
    <row r="70" spans="2:5">
      <c r="B70" t="s">
        <v>947</v>
      </c>
      <c r="E70" s="7">
        <f t="shared" si="1"/>
        <v>74759</v>
      </c>
    </row>
    <row r="71" spans="2:5">
      <c r="B71" t="s">
        <v>948</v>
      </c>
      <c r="E71" s="7">
        <f t="shared" si="1"/>
        <v>74759</v>
      </c>
    </row>
    <row r="72" spans="2:5">
      <c r="B72" t="s">
        <v>488</v>
      </c>
      <c r="E72" s="7">
        <f t="shared" si="1"/>
        <v>74759</v>
      </c>
    </row>
    <row r="73" spans="2:5">
      <c r="B73" t="s">
        <v>489</v>
      </c>
      <c r="E73" s="7">
        <f t="shared" si="1"/>
        <v>74759</v>
      </c>
    </row>
    <row r="74" spans="2:5">
      <c r="B74" t="s">
        <v>616</v>
      </c>
      <c r="D74">
        <v>7800</v>
      </c>
      <c r="E74" s="7">
        <f t="shared" si="1"/>
        <v>66959</v>
      </c>
    </row>
    <row r="75" spans="2:5">
      <c r="B75" t="s">
        <v>401</v>
      </c>
      <c r="D75">
        <v>10000</v>
      </c>
      <c r="E75" s="7">
        <f t="shared" si="1"/>
        <v>56959</v>
      </c>
    </row>
    <row r="76" spans="1:5">
      <c r="A76" s="6"/>
      <c r="B76" t="s">
        <v>949</v>
      </c>
      <c r="D76">
        <v>9500</v>
      </c>
      <c r="E76" s="7">
        <f t="shared" si="1"/>
        <v>47459</v>
      </c>
    </row>
    <row r="77" spans="1:5">
      <c r="A77" s="6"/>
      <c r="B77" t="s">
        <v>950</v>
      </c>
      <c r="D77">
        <v>5500</v>
      </c>
      <c r="E77" s="7">
        <f t="shared" si="1"/>
        <v>41959</v>
      </c>
    </row>
    <row r="78" spans="2:5">
      <c r="B78" t="s">
        <v>469</v>
      </c>
      <c r="D78">
        <v>1700</v>
      </c>
      <c r="E78" s="7">
        <f t="shared" si="1"/>
        <v>40259</v>
      </c>
    </row>
    <row r="79" spans="1:5">
      <c r="A79" s="6"/>
      <c r="B79" t="s">
        <v>647</v>
      </c>
      <c r="D79">
        <v>2000</v>
      </c>
      <c r="E79" s="7">
        <f t="shared" si="1"/>
        <v>38259</v>
      </c>
    </row>
    <row r="80" spans="1:5">
      <c r="A80" s="6"/>
      <c r="B80" t="s">
        <v>610</v>
      </c>
      <c r="D80">
        <v>2400</v>
      </c>
      <c r="E80" s="7">
        <f t="shared" si="1"/>
        <v>35859</v>
      </c>
    </row>
    <row r="81" spans="2:5">
      <c r="B81" t="s">
        <v>951</v>
      </c>
      <c r="D81">
        <v>12450</v>
      </c>
      <c r="E81" s="7">
        <f t="shared" si="1"/>
        <v>23409</v>
      </c>
    </row>
    <row r="82" spans="1:5">
      <c r="A82" s="6"/>
      <c r="B82" t="s">
        <v>273</v>
      </c>
      <c r="D82">
        <v>7000</v>
      </c>
      <c r="E82" s="7">
        <f t="shared" si="1"/>
        <v>16409</v>
      </c>
    </row>
    <row r="83" spans="1:5">
      <c r="A83" s="6">
        <v>42633</v>
      </c>
      <c r="B83" t="s">
        <v>273</v>
      </c>
      <c r="D83">
        <v>6000</v>
      </c>
      <c r="E83" s="7">
        <f t="shared" si="1"/>
        <v>10409</v>
      </c>
    </row>
    <row r="84" spans="1:5">
      <c r="A84" t="s">
        <v>952</v>
      </c>
      <c r="B84" t="s">
        <v>5</v>
      </c>
      <c r="C84">
        <v>100000</v>
      </c>
      <c r="E84" s="7">
        <f t="shared" si="1"/>
        <v>110409</v>
      </c>
    </row>
    <row r="85" spans="1:5">
      <c r="A85" s="4">
        <v>42637</v>
      </c>
      <c r="B85" t="s">
        <v>953</v>
      </c>
      <c r="E85" s="7">
        <f t="shared" si="1"/>
        <v>110409</v>
      </c>
    </row>
    <row r="86" spans="2:5">
      <c r="B86" t="s">
        <v>954</v>
      </c>
      <c r="E86" s="7">
        <f t="shared" si="1"/>
        <v>110409</v>
      </c>
    </row>
    <row r="87" spans="2:5">
      <c r="B87" t="s">
        <v>713</v>
      </c>
      <c r="E87" s="7">
        <f t="shared" si="1"/>
        <v>110409</v>
      </c>
    </row>
    <row r="88" spans="2:5">
      <c r="B88" t="s">
        <v>364</v>
      </c>
      <c r="E88" s="7">
        <f t="shared" si="1"/>
        <v>110409</v>
      </c>
    </row>
    <row r="89" spans="2:5">
      <c r="B89" t="s">
        <v>748</v>
      </c>
      <c r="E89" s="7">
        <f t="shared" si="1"/>
        <v>110409</v>
      </c>
    </row>
    <row r="90" spans="2:5">
      <c r="B90" t="s">
        <v>824</v>
      </c>
      <c r="E90" s="7">
        <f t="shared" si="1"/>
        <v>110409</v>
      </c>
    </row>
    <row r="91" spans="2:5">
      <c r="B91" t="s">
        <v>486</v>
      </c>
      <c r="E91" s="7">
        <f t="shared" si="1"/>
        <v>110409</v>
      </c>
    </row>
    <row r="92" spans="2:5">
      <c r="B92" t="s">
        <v>462</v>
      </c>
      <c r="E92" s="7">
        <f t="shared" si="1"/>
        <v>110409</v>
      </c>
    </row>
    <row r="93" spans="2:5">
      <c r="B93" t="s">
        <v>635</v>
      </c>
      <c r="E93" s="7">
        <f t="shared" si="1"/>
        <v>110409</v>
      </c>
    </row>
    <row r="94" spans="2:5">
      <c r="B94" t="s">
        <v>955</v>
      </c>
      <c r="E94" s="7">
        <f t="shared" si="1"/>
        <v>110409</v>
      </c>
    </row>
    <row r="95" spans="2:5">
      <c r="B95" t="s">
        <v>956</v>
      </c>
      <c r="E95" s="7">
        <f t="shared" si="1"/>
        <v>110409</v>
      </c>
    </row>
    <row r="96" spans="2:5">
      <c r="B96" t="s">
        <v>776</v>
      </c>
      <c r="E96" s="7">
        <f t="shared" si="1"/>
        <v>110409</v>
      </c>
    </row>
    <row r="97" spans="2:5">
      <c r="B97" t="s">
        <v>299</v>
      </c>
      <c r="D97">
        <v>7000</v>
      </c>
      <c r="E97" s="7">
        <f t="shared" si="1"/>
        <v>103409</v>
      </c>
    </row>
    <row r="98" spans="2:5">
      <c r="B98" t="s">
        <v>401</v>
      </c>
      <c r="D98">
        <v>10000</v>
      </c>
      <c r="E98" s="7">
        <f t="shared" si="1"/>
        <v>93409</v>
      </c>
    </row>
    <row r="99" spans="2:5">
      <c r="B99" t="s">
        <v>938</v>
      </c>
      <c r="D99">
        <v>1800</v>
      </c>
      <c r="E99" s="7">
        <f t="shared" ref="E99:E110" si="2">E98+C99-D99</f>
        <v>91609</v>
      </c>
    </row>
    <row r="100" spans="2:5">
      <c r="B100" t="s">
        <v>957</v>
      </c>
      <c r="D100">
        <v>9500</v>
      </c>
      <c r="E100" s="7">
        <f t="shared" si="2"/>
        <v>82109</v>
      </c>
    </row>
    <row r="101" spans="2:5">
      <c r="B101" t="s">
        <v>958</v>
      </c>
      <c r="D101">
        <v>5000</v>
      </c>
      <c r="E101" s="7">
        <f t="shared" si="2"/>
        <v>77109</v>
      </c>
    </row>
    <row r="102" spans="2:5">
      <c r="B102" t="s">
        <v>959</v>
      </c>
      <c r="D102">
        <v>1300</v>
      </c>
      <c r="E102" s="7">
        <f t="shared" si="2"/>
        <v>75809</v>
      </c>
    </row>
    <row r="103" spans="2:5">
      <c r="B103" t="s">
        <v>76</v>
      </c>
      <c r="D103">
        <v>1700</v>
      </c>
      <c r="E103" s="7">
        <f t="shared" si="2"/>
        <v>74109</v>
      </c>
    </row>
    <row r="104" spans="2:5">
      <c r="B104" t="s">
        <v>960</v>
      </c>
      <c r="D104">
        <v>1200</v>
      </c>
      <c r="E104" s="7">
        <f t="shared" si="2"/>
        <v>72909</v>
      </c>
    </row>
    <row r="105" spans="2:5">
      <c r="B105" t="s">
        <v>126</v>
      </c>
      <c r="D105">
        <v>15000</v>
      </c>
      <c r="E105" s="7">
        <f t="shared" si="2"/>
        <v>57909</v>
      </c>
    </row>
    <row r="106" spans="2:5">
      <c r="B106" t="s">
        <v>125</v>
      </c>
      <c r="C106">
        <v>10000</v>
      </c>
      <c r="E106" s="7">
        <f t="shared" si="2"/>
        <v>67909</v>
      </c>
    </row>
    <row r="107" spans="2:5">
      <c r="B107" t="s">
        <v>961</v>
      </c>
      <c r="D107">
        <v>46550</v>
      </c>
      <c r="E107" s="7">
        <f t="shared" si="2"/>
        <v>21359</v>
      </c>
    </row>
    <row r="108" spans="2:5">
      <c r="B108" t="s">
        <v>962</v>
      </c>
      <c r="D108">
        <v>6200</v>
      </c>
      <c r="E108" s="7">
        <f t="shared" si="2"/>
        <v>15159</v>
      </c>
    </row>
    <row r="109" spans="1:5">
      <c r="A109" s="4">
        <v>42640</v>
      </c>
      <c r="B109" t="s">
        <v>963</v>
      </c>
      <c r="D109">
        <v>6700</v>
      </c>
      <c r="E109" s="7">
        <f t="shared" si="2"/>
        <v>8459</v>
      </c>
    </row>
    <row r="110" spans="1:5">
      <c r="A110" s="4">
        <v>42643</v>
      </c>
      <c r="B110" t="s">
        <v>963</v>
      </c>
      <c r="D110">
        <v>6700</v>
      </c>
      <c r="E110" s="7">
        <f t="shared" si="2"/>
        <v>1759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7"/>
  <sheetViews>
    <sheetView tabSelected="1" workbookViewId="0">
      <pane xSplit="1" ySplit="1" topLeftCell="B76" activePane="bottomRight" state="frozen"/>
      <selection/>
      <selection pane="topRight"/>
      <selection pane="bottomLeft"/>
      <selection pane="bottomRight" activeCell="E97" sqref="E97"/>
    </sheetView>
  </sheetViews>
  <sheetFormatPr defaultColWidth="9" defaultRowHeight="15" outlineLevelCol="5"/>
  <cols>
    <col min="1" max="1" width="9.375" customWidth="1"/>
    <col min="2" max="2" width="40" customWidth="1"/>
    <col min="4" max="4" width="11.875" customWidth="1"/>
    <col min="5" max="5" width="9.75" customWidth="1"/>
  </cols>
  <sheetData>
    <row r="1" ht="18.75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755</v>
      </c>
    </row>
    <row r="2" ht="18.75" spans="1:5">
      <c r="A2" s="1"/>
      <c r="B2" s="2"/>
      <c r="C2" s="1"/>
      <c r="D2" s="3">
        <f>SUM(D111:D131)</f>
        <v>0</v>
      </c>
      <c r="E2" s="3">
        <f>'201609'!E110</f>
        <v>1759</v>
      </c>
    </row>
    <row r="3" ht="30" spans="1:5">
      <c r="A3" s="4">
        <v>42644</v>
      </c>
      <c r="B3" s="5" t="s">
        <v>964</v>
      </c>
      <c r="C3">
        <v>360000</v>
      </c>
      <c r="E3">
        <f t="shared" ref="E3:E66" si="0">E2+C3-D3</f>
        <v>361759</v>
      </c>
    </row>
    <row r="4" spans="2:5">
      <c r="B4" t="s">
        <v>965</v>
      </c>
      <c r="D4">
        <v>20000</v>
      </c>
      <c r="E4">
        <f t="shared" si="0"/>
        <v>341759</v>
      </c>
    </row>
    <row r="5" spans="1:5">
      <c r="A5" s="4">
        <v>42645</v>
      </c>
      <c r="B5" t="s">
        <v>577</v>
      </c>
      <c r="E5">
        <f t="shared" si="0"/>
        <v>341759</v>
      </c>
    </row>
    <row r="6" spans="2:5">
      <c r="B6" t="s">
        <v>966</v>
      </c>
      <c r="E6">
        <f t="shared" si="0"/>
        <v>341759</v>
      </c>
    </row>
    <row r="7" spans="2:5">
      <c r="B7" t="s">
        <v>748</v>
      </c>
      <c r="E7">
        <f t="shared" si="0"/>
        <v>341759</v>
      </c>
    </row>
    <row r="8" spans="2:5">
      <c r="B8" t="s">
        <v>579</v>
      </c>
      <c r="E8">
        <f t="shared" si="0"/>
        <v>341759</v>
      </c>
    </row>
    <row r="9" spans="2:5">
      <c r="B9" t="s">
        <v>824</v>
      </c>
      <c r="E9">
        <f t="shared" si="0"/>
        <v>341759</v>
      </c>
    </row>
    <row r="10" spans="2:5">
      <c r="B10" t="s">
        <v>398</v>
      </c>
      <c r="E10">
        <f t="shared" si="0"/>
        <v>341759</v>
      </c>
    </row>
    <row r="11" spans="2:5">
      <c r="B11" t="s">
        <v>635</v>
      </c>
      <c r="E11">
        <f t="shared" si="0"/>
        <v>341759</v>
      </c>
    </row>
    <row r="12" spans="2:5">
      <c r="B12" t="s">
        <v>704</v>
      </c>
      <c r="E12">
        <f t="shared" si="0"/>
        <v>341759</v>
      </c>
    </row>
    <row r="13" spans="2:5">
      <c r="B13" t="s">
        <v>400</v>
      </c>
      <c r="E13">
        <f t="shared" si="0"/>
        <v>341759</v>
      </c>
    </row>
    <row r="14" spans="2:5">
      <c r="B14" t="s">
        <v>462</v>
      </c>
      <c r="E14">
        <f t="shared" si="0"/>
        <v>341759</v>
      </c>
    </row>
    <row r="15" spans="2:5">
      <c r="B15" t="s">
        <v>948</v>
      </c>
      <c r="E15">
        <f t="shared" si="0"/>
        <v>341759</v>
      </c>
    </row>
    <row r="16" spans="2:5">
      <c r="B16" t="s">
        <v>299</v>
      </c>
      <c r="D16">
        <v>7000</v>
      </c>
      <c r="E16">
        <f t="shared" si="0"/>
        <v>334759</v>
      </c>
    </row>
    <row r="17" spans="2:5">
      <c r="B17" t="s">
        <v>465</v>
      </c>
      <c r="D17">
        <v>10000</v>
      </c>
      <c r="E17">
        <f t="shared" si="0"/>
        <v>324759</v>
      </c>
    </row>
    <row r="18" spans="2:5">
      <c r="B18" t="s">
        <v>544</v>
      </c>
      <c r="D18">
        <v>10000</v>
      </c>
      <c r="E18">
        <f t="shared" si="0"/>
        <v>314759</v>
      </c>
    </row>
    <row r="19" spans="2:5">
      <c r="B19" t="s">
        <v>967</v>
      </c>
      <c r="D19">
        <v>3500</v>
      </c>
      <c r="E19">
        <f t="shared" si="0"/>
        <v>311259</v>
      </c>
    </row>
    <row r="20" spans="2:5">
      <c r="B20" t="s">
        <v>968</v>
      </c>
      <c r="D20">
        <v>1300</v>
      </c>
      <c r="E20">
        <f t="shared" si="0"/>
        <v>309959</v>
      </c>
    </row>
    <row r="21" spans="2:5">
      <c r="B21" t="s">
        <v>651</v>
      </c>
      <c r="D21">
        <v>600</v>
      </c>
      <c r="E21">
        <f t="shared" si="0"/>
        <v>309359</v>
      </c>
    </row>
    <row r="22" spans="2:5">
      <c r="B22" t="s">
        <v>969</v>
      </c>
      <c r="D22">
        <v>400</v>
      </c>
      <c r="E22">
        <f t="shared" si="0"/>
        <v>308959</v>
      </c>
    </row>
    <row r="23" spans="2:5">
      <c r="B23" t="s">
        <v>110</v>
      </c>
      <c r="D23">
        <v>4000</v>
      </c>
      <c r="E23">
        <f t="shared" si="0"/>
        <v>304959</v>
      </c>
    </row>
    <row r="24" spans="2:5">
      <c r="B24" t="s">
        <v>76</v>
      </c>
      <c r="D24">
        <v>1300</v>
      </c>
      <c r="E24">
        <f t="shared" si="0"/>
        <v>303659</v>
      </c>
    </row>
    <row r="25" spans="2:6">
      <c r="B25" t="s">
        <v>970</v>
      </c>
      <c r="D25">
        <v>500</v>
      </c>
      <c r="E25">
        <f t="shared" si="0"/>
        <v>303159</v>
      </c>
      <c r="F25">
        <f>SUM(D16:D25)</f>
        <v>38600</v>
      </c>
    </row>
    <row r="26" spans="2:5">
      <c r="B26" t="s">
        <v>971</v>
      </c>
      <c r="E26">
        <f t="shared" si="0"/>
        <v>303159</v>
      </c>
    </row>
    <row r="27" spans="5:5">
      <c r="E27">
        <f t="shared" si="0"/>
        <v>303159</v>
      </c>
    </row>
    <row r="28" spans="5:5">
      <c r="E28">
        <f t="shared" si="0"/>
        <v>303159</v>
      </c>
    </row>
    <row r="29" spans="5:5">
      <c r="E29">
        <f t="shared" si="0"/>
        <v>303159</v>
      </c>
    </row>
    <row r="30" spans="5:5">
      <c r="E30">
        <f t="shared" si="0"/>
        <v>303159</v>
      </c>
    </row>
    <row r="31" spans="5:5">
      <c r="E31">
        <f t="shared" si="0"/>
        <v>303159</v>
      </c>
    </row>
    <row r="32" spans="5:5">
      <c r="E32">
        <f t="shared" si="0"/>
        <v>303159</v>
      </c>
    </row>
    <row r="33" spans="5:5">
      <c r="E33">
        <f t="shared" si="0"/>
        <v>303159</v>
      </c>
    </row>
    <row r="34" spans="5:5">
      <c r="E34">
        <f t="shared" si="0"/>
        <v>303159</v>
      </c>
    </row>
    <row r="35" spans="1:5">
      <c r="A35" s="4">
        <v>42647</v>
      </c>
      <c r="B35" t="s">
        <v>972</v>
      </c>
      <c r="D35">
        <v>6000</v>
      </c>
      <c r="E35">
        <f t="shared" si="0"/>
        <v>297159</v>
      </c>
    </row>
    <row r="36" spans="2:5">
      <c r="B36" t="s">
        <v>149</v>
      </c>
      <c r="D36">
        <v>1000</v>
      </c>
      <c r="E36">
        <f t="shared" si="0"/>
        <v>296159</v>
      </c>
    </row>
    <row r="37" spans="5:5">
      <c r="E37">
        <f t="shared" si="0"/>
        <v>296159</v>
      </c>
    </row>
    <row r="38" spans="1:5">
      <c r="A38" s="4">
        <v>42650</v>
      </c>
      <c r="B38" t="s">
        <v>973</v>
      </c>
      <c r="C38">
        <v>188250</v>
      </c>
      <c r="E38">
        <f t="shared" si="0"/>
        <v>484409</v>
      </c>
    </row>
    <row r="39" spans="1:5">
      <c r="A39" s="4">
        <v>42651</v>
      </c>
      <c r="B39" t="s">
        <v>974</v>
      </c>
      <c r="E39">
        <f t="shared" si="0"/>
        <v>484409</v>
      </c>
    </row>
    <row r="40" spans="2:5">
      <c r="B40" t="s">
        <v>966</v>
      </c>
      <c r="E40">
        <f t="shared" si="0"/>
        <v>484409</v>
      </c>
    </row>
    <row r="41" spans="2:5">
      <c r="B41" t="s">
        <v>399</v>
      </c>
      <c r="E41">
        <f t="shared" si="0"/>
        <v>484409</v>
      </c>
    </row>
    <row r="42" spans="2:5">
      <c r="B42" t="s">
        <v>748</v>
      </c>
      <c r="E42">
        <f t="shared" si="0"/>
        <v>484409</v>
      </c>
    </row>
    <row r="43" spans="2:5">
      <c r="B43" t="s">
        <v>824</v>
      </c>
      <c r="E43">
        <f t="shared" si="0"/>
        <v>484409</v>
      </c>
    </row>
    <row r="44" spans="2:5">
      <c r="B44" t="s">
        <v>635</v>
      </c>
      <c r="E44">
        <f t="shared" si="0"/>
        <v>484409</v>
      </c>
    </row>
    <row r="45" spans="2:5">
      <c r="B45" t="s">
        <v>486</v>
      </c>
      <c r="E45">
        <f t="shared" si="0"/>
        <v>484409</v>
      </c>
    </row>
    <row r="46" spans="2:5">
      <c r="B46" t="s">
        <v>462</v>
      </c>
      <c r="E46">
        <f t="shared" si="0"/>
        <v>484409</v>
      </c>
    </row>
    <row r="47" spans="2:5">
      <c r="B47" t="s">
        <v>704</v>
      </c>
      <c r="E47">
        <f t="shared" si="0"/>
        <v>484409</v>
      </c>
    </row>
    <row r="48" spans="2:5">
      <c r="B48" t="s">
        <v>948</v>
      </c>
      <c r="E48">
        <f t="shared" si="0"/>
        <v>484409</v>
      </c>
    </row>
    <row r="49" spans="2:5">
      <c r="B49" t="s">
        <v>299</v>
      </c>
      <c r="D49">
        <v>7500</v>
      </c>
      <c r="E49">
        <f t="shared" si="0"/>
        <v>476909</v>
      </c>
    </row>
    <row r="50" spans="2:5">
      <c r="B50" t="s">
        <v>465</v>
      </c>
      <c r="D50">
        <v>10000</v>
      </c>
      <c r="E50">
        <f t="shared" si="0"/>
        <v>466909</v>
      </c>
    </row>
    <row r="51" spans="2:5">
      <c r="B51" t="s">
        <v>619</v>
      </c>
      <c r="D51">
        <v>2000</v>
      </c>
      <c r="E51">
        <f t="shared" si="0"/>
        <v>464909</v>
      </c>
    </row>
    <row r="52" spans="2:5">
      <c r="B52" t="s">
        <v>975</v>
      </c>
      <c r="D52">
        <v>9000</v>
      </c>
      <c r="E52">
        <f t="shared" si="0"/>
        <v>455909</v>
      </c>
    </row>
    <row r="53" spans="2:5">
      <c r="B53" t="s">
        <v>976</v>
      </c>
      <c r="D53">
        <v>5000</v>
      </c>
      <c r="E53">
        <f t="shared" si="0"/>
        <v>450909</v>
      </c>
    </row>
    <row r="54" spans="2:5">
      <c r="B54" t="s">
        <v>968</v>
      </c>
      <c r="D54">
        <v>1500</v>
      </c>
      <c r="E54">
        <f t="shared" si="0"/>
        <v>449409</v>
      </c>
    </row>
    <row r="55" spans="2:5">
      <c r="B55" t="s">
        <v>977</v>
      </c>
      <c r="D55">
        <v>1700</v>
      </c>
      <c r="E55">
        <f t="shared" si="0"/>
        <v>447709</v>
      </c>
    </row>
    <row r="56" spans="2:5">
      <c r="B56" t="s">
        <v>978</v>
      </c>
      <c r="D56">
        <v>2000</v>
      </c>
      <c r="E56">
        <f t="shared" si="0"/>
        <v>445709</v>
      </c>
    </row>
    <row r="57" spans="2:6">
      <c r="B57" t="s">
        <v>979</v>
      </c>
      <c r="D57">
        <v>4800</v>
      </c>
      <c r="E57">
        <f t="shared" si="0"/>
        <v>440909</v>
      </c>
      <c r="F57">
        <f>SUM(D49:D57)</f>
        <v>43500</v>
      </c>
    </row>
    <row r="58" spans="5:5">
      <c r="E58">
        <f t="shared" si="0"/>
        <v>440909</v>
      </c>
    </row>
    <row r="59" spans="2:5">
      <c r="B59" t="s">
        <v>980</v>
      </c>
      <c r="E59">
        <f t="shared" si="0"/>
        <v>440909</v>
      </c>
    </row>
    <row r="60" spans="2:5">
      <c r="B60" t="s">
        <v>981</v>
      </c>
      <c r="D60">
        <v>1000</v>
      </c>
      <c r="E60">
        <f t="shared" si="0"/>
        <v>439909</v>
      </c>
    </row>
    <row r="61" spans="2:5">
      <c r="B61" t="s">
        <v>982</v>
      </c>
      <c r="D61">
        <v>1300</v>
      </c>
      <c r="E61">
        <f t="shared" si="0"/>
        <v>438609</v>
      </c>
    </row>
    <row r="62" spans="2:5">
      <c r="B62" t="s">
        <v>983</v>
      </c>
      <c r="D62">
        <v>1000</v>
      </c>
      <c r="E62">
        <f t="shared" si="0"/>
        <v>437609</v>
      </c>
    </row>
    <row r="63" spans="2:5">
      <c r="B63" t="s">
        <v>984</v>
      </c>
      <c r="D63">
        <v>1500</v>
      </c>
      <c r="E63">
        <f t="shared" si="0"/>
        <v>436109</v>
      </c>
    </row>
    <row r="64" spans="2:5">
      <c r="B64" t="s">
        <v>985</v>
      </c>
      <c r="D64">
        <v>2800</v>
      </c>
      <c r="E64">
        <f t="shared" si="0"/>
        <v>433309</v>
      </c>
    </row>
    <row r="65" spans="2:5">
      <c r="B65" t="s">
        <v>986</v>
      </c>
      <c r="D65">
        <v>10000</v>
      </c>
      <c r="E65">
        <f t="shared" si="0"/>
        <v>423309</v>
      </c>
    </row>
    <row r="66" spans="2:5">
      <c r="B66" t="s">
        <v>987</v>
      </c>
      <c r="D66">
        <v>1100</v>
      </c>
      <c r="E66">
        <f t="shared" si="0"/>
        <v>422209</v>
      </c>
    </row>
    <row r="67" spans="2:5">
      <c r="B67" t="s">
        <v>988</v>
      </c>
      <c r="D67">
        <v>2700</v>
      </c>
      <c r="E67">
        <f>E66+C67-D67</f>
        <v>419509</v>
      </c>
    </row>
    <row r="68" spans="2:5">
      <c r="B68" t="s">
        <v>989</v>
      </c>
      <c r="D68">
        <v>37600</v>
      </c>
      <c r="E68">
        <f t="shared" ref="E68:E97" si="1">E67+C68-D68</f>
        <v>381909</v>
      </c>
    </row>
    <row r="69" spans="2:5">
      <c r="B69" t="s">
        <v>391</v>
      </c>
      <c r="D69">
        <v>9600</v>
      </c>
      <c r="E69">
        <f t="shared" si="1"/>
        <v>372309</v>
      </c>
    </row>
    <row r="70" spans="2:5">
      <c r="B70" t="s">
        <v>470</v>
      </c>
      <c r="D70">
        <v>13800</v>
      </c>
      <c r="E70">
        <f t="shared" si="1"/>
        <v>358509</v>
      </c>
    </row>
    <row r="71" spans="2:5">
      <c r="B71" t="s">
        <v>990</v>
      </c>
      <c r="D71">
        <v>7200</v>
      </c>
      <c r="E71">
        <f t="shared" si="1"/>
        <v>351309</v>
      </c>
    </row>
    <row r="72" spans="2:6">
      <c r="B72" t="s">
        <v>991</v>
      </c>
      <c r="D72">
        <v>1300</v>
      </c>
      <c r="E72">
        <f t="shared" si="1"/>
        <v>350009</v>
      </c>
      <c r="F72">
        <f>SUM(D60:D72)</f>
        <v>90900</v>
      </c>
    </row>
    <row r="73" spans="1:5">
      <c r="A73" s="4">
        <v>42652</v>
      </c>
      <c r="B73" t="s">
        <v>992</v>
      </c>
      <c r="D73">
        <v>113400</v>
      </c>
      <c r="E73">
        <f t="shared" si="1"/>
        <v>236609</v>
      </c>
    </row>
    <row r="74" spans="1:5">
      <c r="A74" s="4">
        <v>42654</v>
      </c>
      <c r="B74" t="s">
        <v>738</v>
      </c>
      <c r="D74">
        <v>6000</v>
      </c>
      <c r="E74">
        <f t="shared" si="1"/>
        <v>230609</v>
      </c>
    </row>
    <row r="75" spans="1:5">
      <c r="A75" s="4">
        <v>42655</v>
      </c>
      <c r="B75" t="s">
        <v>993</v>
      </c>
      <c r="D75">
        <v>16800</v>
      </c>
      <c r="E75">
        <f t="shared" si="1"/>
        <v>213809</v>
      </c>
    </row>
    <row r="76" spans="1:5">
      <c r="A76" s="4">
        <v>42658</v>
      </c>
      <c r="B76" t="s">
        <v>994</v>
      </c>
      <c r="E76">
        <f t="shared" si="1"/>
        <v>213809</v>
      </c>
    </row>
    <row r="77" spans="2:5">
      <c r="B77" t="s">
        <v>966</v>
      </c>
      <c r="E77">
        <f t="shared" si="1"/>
        <v>213809</v>
      </c>
    </row>
    <row r="78" spans="2:5">
      <c r="B78" t="s">
        <v>748</v>
      </c>
      <c r="E78">
        <f t="shared" si="1"/>
        <v>213809</v>
      </c>
    </row>
    <row r="79" spans="2:5">
      <c r="B79" t="s">
        <v>601</v>
      </c>
      <c r="E79">
        <f t="shared" si="1"/>
        <v>213809</v>
      </c>
    </row>
    <row r="80" spans="2:5">
      <c r="B80" t="s">
        <v>824</v>
      </c>
      <c r="E80">
        <f t="shared" si="1"/>
        <v>213809</v>
      </c>
    </row>
    <row r="81" spans="2:5">
      <c r="B81" t="s">
        <v>486</v>
      </c>
      <c r="E81">
        <f t="shared" si="1"/>
        <v>213809</v>
      </c>
    </row>
    <row r="82" spans="2:5">
      <c r="B82" t="s">
        <v>635</v>
      </c>
      <c r="E82">
        <f t="shared" si="1"/>
        <v>213809</v>
      </c>
    </row>
    <row r="83" spans="2:5">
      <c r="B83" t="s">
        <v>579</v>
      </c>
      <c r="E83">
        <f t="shared" si="1"/>
        <v>213809</v>
      </c>
    </row>
    <row r="84" spans="2:5">
      <c r="B84" t="s">
        <v>374</v>
      </c>
      <c r="E84">
        <f t="shared" si="1"/>
        <v>213809</v>
      </c>
    </row>
    <row r="85" spans="2:5">
      <c r="B85" t="s">
        <v>400</v>
      </c>
      <c r="E85">
        <f t="shared" si="1"/>
        <v>213809</v>
      </c>
    </row>
    <row r="86" spans="2:5">
      <c r="B86" t="s">
        <v>616</v>
      </c>
      <c r="D86">
        <v>7500</v>
      </c>
      <c r="E86">
        <f t="shared" si="1"/>
        <v>206309</v>
      </c>
    </row>
    <row r="87" spans="2:5">
      <c r="B87" t="s">
        <v>465</v>
      </c>
      <c r="D87">
        <v>9000</v>
      </c>
      <c r="E87">
        <f t="shared" si="1"/>
        <v>197309</v>
      </c>
    </row>
    <row r="88" spans="2:5">
      <c r="B88" t="s">
        <v>544</v>
      </c>
      <c r="D88">
        <v>9500</v>
      </c>
      <c r="E88">
        <f t="shared" si="1"/>
        <v>187809</v>
      </c>
    </row>
    <row r="89" spans="2:5">
      <c r="B89" t="s">
        <v>995</v>
      </c>
      <c r="D89">
        <v>5000</v>
      </c>
      <c r="E89">
        <f t="shared" si="1"/>
        <v>182809</v>
      </c>
    </row>
    <row r="90" spans="2:5">
      <c r="B90" t="s">
        <v>968</v>
      </c>
      <c r="D90">
        <v>1300</v>
      </c>
      <c r="E90">
        <f t="shared" si="1"/>
        <v>181509</v>
      </c>
    </row>
    <row r="91" spans="2:5">
      <c r="B91" t="s">
        <v>996</v>
      </c>
      <c r="D91">
        <v>2300</v>
      </c>
      <c r="E91">
        <f t="shared" si="1"/>
        <v>179209</v>
      </c>
    </row>
    <row r="92" spans="2:5">
      <c r="B92" t="s">
        <v>469</v>
      </c>
      <c r="D92">
        <v>1500</v>
      </c>
      <c r="E92">
        <f t="shared" si="1"/>
        <v>177709</v>
      </c>
    </row>
    <row r="93" spans="2:6">
      <c r="B93" t="s">
        <v>997</v>
      </c>
      <c r="D93">
        <v>6000</v>
      </c>
      <c r="E93">
        <f t="shared" si="1"/>
        <v>171709</v>
      </c>
      <c r="F93">
        <f>SUM(D86:D93)</f>
        <v>42100</v>
      </c>
    </row>
    <row r="94" spans="2:5">
      <c r="B94" t="s">
        <v>998</v>
      </c>
      <c r="D94">
        <v>7000</v>
      </c>
      <c r="E94">
        <f t="shared" si="1"/>
        <v>164709</v>
      </c>
    </row>
    <row r="95" spans="5:5">
      <c r="E95">
        <f t="shared" si="1"/>
        <v>164709</v>
      </c>
    </row>
    <row r="96" spans="1:5">
      <c r="A96" s="4">
        <v>42659</v>
      </c>
      <c r="B96" t="s">
        <v>11</v>
      </c>
      <c r="D96">
        <v>13600</v>
      </c>
      <c r="E96">
        <f t="shared" si="1"/>
        <v>151109</v>
      </c>
    </row>
    <row r="97" spans="2:5">
      <c r="B97" t="s">
        <v>999</v>
      </c>
      <c r="D97">
        <v>23000</v>
      </c>
      <c r="E97">
        <f t="shared" si="1"/>
        <v>128109</v>
      </c>
    </row>
  </sheetData>
  <pageMargins left="0.75" right="0.75" top="1" bottom="1" header="0.511805555555556" footer="0.511805555555556"/>
  <pageSetup paperSize="1" fitToWidth="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93"/>
  <sheetViews>
    <sheetView zoomScale="116" zoomScaleNormal="116" workbookViewId="0">
      <selection activeCell="F93" sqref="F93"/>
    </sheetView>
  </sheetViews>
  <sheetFormatPr defaultColWidth="9" defaultRowHeight="15" outlineLevelCol="6"/>
  <cols>
    <col min="1" max="1" width="9.125" customWidth="1"/>
    <col min="2" max="2" width="9.375" customWidth="1"/>
    <col min="3" max="3" width="24" customWidth="1"/>
    <col min="4" max="4" width="12.625" customWidth="1"/>
    <col min="5" max="5" width="9.125" customWidth="1"/>
    <col min="6" max="6" width="9.75" customWidth="1"/>
    <col min="7" max="7" width="7" customWidth="1"/>
    <col min="8" max="256" width="9.125" customWidth="1"/>
  </cols>
  <sheetData>
    <row r="2" ht="18.75" spans="2:6">
      <c r="B2" s="1" t="s">
        <v>0</v>
      </c>
      <c r="C2" s="1" t="s">
        <v>1</v>
      </c>
      <c r="D2" s="1" t="s">
        <v>2</v>
      </c>
      <c r="E2" s="1" t="s">
        <v>3</v>
      </c>
      <c r="F2" s="1"/>
    </row>
    <row r="3" spans="4:5">
      <c r="D3" t="s">
        <v>23</v>
      </c>
      <c r="E3" s="10">
        <f>SUM(E5:E93)</f>
        <v>531875</v>
      </c>
    </row>
    <row r="4" ht="18.75" spans="2:6">
      <c r="B4" s="1"/>
      <c r="C4" s="1"/>
      <c r="D4" s="1"/>
      <c r="E4" s="1"/>
      <c r="F4" s="13">
        <f>'201506'!F22</f>
        <v>1121500</v>
      </c>
    </row>
    <row r="5" spans="2:6">
      <c r="B5" s="14">
        <v>42186</v>
      </c>
      <c r="C5" s="14" t="s">
        <v>24</v>
      </c>
      <c r="E5" s="13">
        <v>5000</v>
      </c>
      <c r="F5" s="13">
        <f>F4+D5-E5</f>
        <v>1116500</v>
      </c>
    </row>
    <row r="6" spans="3:6">
      <c r="C6" t="s">
        <v>25</v>
      </c>
      <c r="E6">
        <v>10000</v>
      </c>
      <c r="F6" s="13">
        <f>F5+D6-E6</f>
        <v>1106500</v>
      </c>
    </row>
    <row r="7" spans="3:6">
      <c r="C7" t="s">
        <v>26</v>
      </c>
      <c r="E7">
        <v>2000</v>
      </c>
      <c r="F7" s="13">
        <f t="shared" ref="F7:F70" si="0">F6+D7-E7</f>
        <v>1104500</v>
      </c>
    </row>
    <row r="8" spans="3:6">
      <c r="C8" t="s">
        <v>27</v>
      </c>
      <c r="E8">
        <v>7000</v>
      </c>
      <c r="F8" s="13">
        <f t="shared" si="0"/>
        <v>1097500</v>
      </c>
    </row>
    <row r="9" spans="3:6">
      <c r="C9" t="s">
        <v>28</v>
      </c>
      <c r="E9">
        <v>6000</v>
      </c>
      <c r="F9" s="13">
        <f t="shared" si="0"/>
        <v>1091500</v>
      </c>
    </row>
    <row r="10" spans="3:6">
      <c r="C10" t="s">
        <v>29</v>
      </c>
      <c r="E10">
        <v>8000</v>
      </c>
      <c r="F10" s="13">
        <f t="shared" si="0"/>
        <v>1083500</v>
      </c>
    </row>
    <row r="11" spans="3:6">
      <c r="C11" t="s">
        <v>30</v>
      </c>
      <c r="E11">
        <v>1100</v>
      </c>
      <c r="F11" s="13">
        <f t="shared" si="0"/>
        <v>1082400</v>
      </c>
    </row>
    <row r="12" spans="3:7">
      <c r="C12" t="s">
        <v>31</v>
      </c>
      <c r="E12">
        <v>500</v>
      </c>
      <c r="F12" s="13">
        <f t="shared" si="0"/>
        <v>1081900</v>
      </c>
      <c r="G12" s="13">
        <f>SUM(E5:E12)</f>
        <v>39600</v>
      </c>
    </row>
    <row r="13" spans="2:6">
      <c r="B13" s="14">
        <v>75059</v>
      </c>
      <c r="C13" t="s">
        <v>32</v>
      </c>
      <c r="E13">
        <v>4500</v>
      </c>
      <c r="F13" s="13">
        <f t="shared" si="0"/>
        <v>1077400</v>
      </c>
    </row>
    <row r="14" spans="2:6">
      <c r="B14" s="14">
        <v>42191</v>
      </c>
      <c r="C14" t="s">
        <v>33</v>
      </c>
      <c r="E14">
        <v>5500</v>
      </c>
      <c r="F14" s="13">
        <f t="shared" si="0"/>
        <v>1071900</v>
      </c>
    </row>
    <row r="15" spans="2:6">
      <c r="B15" s="14">
        <v>42190</v>
      </c>
      <c r="C15" t="s">
        <v>34</v>
      </c>
      <c r="D15">
        <v>12000</v>
      </c>
      <c r="F15" s="13">
        <f t="shared" si="0"/>
        <v>1083900</v>
      </c>
    </row>
    <row r="16" spans="2:6">
      <c r="B16" s="14">
        <v>42192</v>
      </c>
      <c r="C16" t="s">
        <v>35</v>
      </c>
      <c r="E16">
        <v>500</v>
      </c>
      <c r="F16" s="13">
        <f t="shared" si="0"/>
        <v>1083400</v>
      </c>
    </row>
    <row r="17" spans="3:6">
      <c r="C17" t="s">
        <v>36</v>
      </c>
      <c r="E17">
        <v>400</v>
      </c>
      <c r="F17" s="13">
        <f t="shared" si="0"/>
        <v>1083000</v>
      </c>
    </row>
    <row r="18" spans="3:6">
      <c r="C18" t="s">
        <v>37</v>
      </c>
      <c r="E18">
        <v>600</v>
      </c>
      <c r="F18" s="13">
        <f t="shared" si="0"/>
        <v>1082400</v>
      </c>
    </row>
    <row r="19" spans="3:6">
      <c r="C19" t="s">
        <v>38</v>
      </c>
      <c r="E19">
        <v>1200</v>
      </c>
      <c r="F19" s="13">
        <f t="shared" si="0"/>
        <v>1081200</v>
      </c>
    </row>
    <row r="20" spans="3:6">
      <c r="C20" t="s">
        <v>39</v>
      </c>
      <c r="E20">
        <v>600</v>
      </c>
      <c r="F20" s="13">
        <f t="shared" si="0"/>
        <v>1080600</v>
      </c>
    </row>
    <row r="21" spans="3:6">
      <c r="C21" t="s">
        <v>40</v>
      </c>
      <c r="E21">
        <v>600</v>
      </c>
      <c r="F21" s="13">
        <f t="shared" si="0"/>
        <v>1080000</v>
      </c>
    </row>
    <row r="22" spans="3:6">
      <c r="C22" t="s">
        <v>41</v>
      </c>
      <c r="E22">
        <v>600</v>
      </c>
      <c r="F22" s="13">
        <f t="shared" si="0"/>
        <v>1079400</v>
      </c>
    </row>
    <row r="23" spans="3:6">
      <c r="C23" t="s">
        <v>42</v>
      </c>
      <c r="E23">
        <v>200</v>
      </c>
      <c r="F23" s="13">
        <f t="shared" si="0"/>
        <v>1079200</v>
      </c>
    </row>
    <row r="24" spans="3:6">
      <c r="C24" t="s">
        <v>43</v>
      </c>
      <c r="E24">
        <v>300</v>
      </c>
      <c r="F24" s="13">
        <f t="shared" si="0"/>
        <v>1078900</v>
      </c>
    </row>
    <row r="25" spans="1:6">
      <c r="A25" t="s">
        <v>44</v>
      </c>
      <c r="C25" t="s">
        <v>26</v>
      </c>
      <c r="E25">
        <v>2000</v>
      </c>
      <c r="F25" s="13">
        <f t="shared" si="0"/>
        <v>1076900</v>
      </c>
    </row>
    <row r="26" spans="3:6">
      <c r="C26" t="s">
        <v>25</v>
      </c>
      <c r="E26">
        <v>8000</v>
      </c>
      <c r="F26" s="13">
        <f t="shared" si="0"/>
        <v>1068900</v>
      </c>
    </row>
    <row r="27" spans="3:6">
      <c r="C27" t="s">
        <v>45</v>
      </c>
      <c r="E27">
        <v>1500</v>
      </c>
      <c r="F27" s="13">
        <f t="shared" si="0"/>
        <v>1067400</v>
      </c>
    </row>
    <row r="28" spans="3:6">
      <c r="C28" t="s">
        <v>46</v>
      </c>
      <c r="E28">
        <v>7500</v>
      </c>
      <c r="F28" s="13">
        <f t="shared" si="0"/>
        <v>1059900</v>
      </c>
    </row>
    <row r="29" spans="3:6">
      <c r="C29" t="s">
        <v>47</v>
      </c>
      <c r="E29">
        <v>4500</v>
      </c>
      <c r="F29" s="13">
        <f t="shared" si="0"/>
        <v>1055400</v>
      </c>
    </row>
    <row r="30" spans="3:6">
      <c r="C30" t="s">
        <v>48</v>
      </c>
      <c r="E30">
        <v>850</v>
      </c>
      <c r="F30" s="13">
        <f t="shared" si="0"/>
        <v>1054550</v>
      </c>
    </row>
    <row r="31" spans="3:6">
      <c r="C31" t="s">
        <v>49</v>
      </c>
      <c r="E31">
        <v>1000</v>
      </c>
      <c r="F31" s="13">
        <f t="shared" si="0"/>
        <v>1053550</v>
      </c>
    </row>
    <row r="32" spans="3:6">
      <c r="C32" t="s">
        <v>50</v>
      </c>
      <c r="E32">
        <v>800</v>
      </c>
      <c r="F32" s="13">
        <f t="shared" si="0"/>
        <v>1052750</v>
      </c>
    </row>
    <row r="33" spans="3:6">
      <c r="C33" t="s">
        <v>51</v>
      </c>
      <c r="E33">
        <v>500</v>
      </c>
      <c r="F33" s="13">
        <f t="shared" si="0"/>
        <v>1052250</v>
      </c>
    </row>
    <row r="34" spans="3:6">
      <c r="C34" t="s">
        <v>52</v>
      </c>
      <c r="E34">
        <v>1000</v>
      </c>
      <c r="F34" s="13">
        <f t="shared" si="0"/>
        <v>1051250</v>
      </c>
    </row>
    <row r="35" spans="3:7">
      <c r="C35" t="s">
        <v>53</v>
      </c>
      <c r="E35">
        <v>2500</v>
      </c>
      <c r="F35" s="13">
        <f t="shared" si="0"/>
        <v>1048750</v>
      </c>
      <c r="G35">
        <f>SUM(E16:E35)</f>
        <v>35150</v>
      </c>
    </row>
    <row r="36" spans="2:6">
      <c r="B36" s="14">
        <v>75065</v>
      </c>
      <c r="C36" t="s">
        <v>54</v>
      </c>
      <c r="E36">
        <v>15000</v>
      </c>
      <c r="F36" s="13">
        <f t="shared" si="0"/>
        <v>1033750</v>
      </c>
    </row>
    <row r="37" spans="2:6">
      <c r="B37" s="14">
        <v>42193</v>
      </c>
      <c r="C37" t="s">
        <v>55</v>
      </c>
      <c r="E37">
        <v>10000</v>
      </c>
      <c r="F37" s="13">
        <f t="shared" si="0"/>
        <v>1023750</v>
      </c>
    </row>
    <row r="38" ht="90" spans="2:6">
      <c r="B38" s="14">
        <v>42195</v>
      </c>
      <c r="C38" s="15" t="s">
        <v>56</v>
      </c>
      <c r="E38" s="16">
        <v>118175</v>
      </c>
      <c r="F38" s="13">
        <f t="shared" si="0"/>
        <v>905575</v>
      </c>
    </row>
    <row r="39" spans="3:6">
      <c r="C39" t="s">
        <v>57</v>
      </c>
      <c r="E39">
        <v>2000</v>
      </c>
      <c r="F39" s="13">
        <f t="shared" si="0"/>
        <v>903575</v>
      </c>
    </row>
    <row r="40" spans="3:6">
      <c r="C40" t="s">
        <v>58</v>
      </c>
      <c r="E40">
        <v>12500</v>
      </c>
      <c r="F40" s="13">
        <f t="shared" si="0"/>
        <v>891075</v>
      </c>
    </row>
    <row r="41" spans="3:6">
      <c r="C41" t="s">
        <v>59</v>
      </c>
      <c r="E41">
        <v>12000</v>
      </c>
      <c r="F41" s="13">
        <f t="shared" si="0"/>
        <v>879075</v>
      </c>
    </row>
    <row r="42" spans="2:6">
      <c r="B42" s="6">
        <v>42196</v>
      </c>
      <c r="C42" t="s">
        <v>60</v>
      </c>
      <c r="E42">
        <v>24000</v>
      </c>
      <c r="F42" s="13">
        <f t="shared" si="0"/>
        <v>855075</v>
      </c>
    </row>
    <row r="43" spans="3:6">
      <c r="C43" t="s">
        <v>61</v>
      </c>
      <c r="E43">
        <v>10400</v>
      </c>
      <c r="F43" s="13">
        <f t="shared" si="0"/>
        <v>844675</v>
      </c>
    </row>
    <row r="44" spans="2:6">
      <c r="B44" s="6">
        <v>42198</v>
      </c>
      <c r="C44" t="s">
        <v>62</v>
      </c>
      <c r="E44">
        <v>50000</v>
      </c>
      <c r="F44" s="13">
        <f t="shared" si="0"/>
        <v>794675</v>
      </c>
    </row>
    <row r="45" spans="2:6">
      <c r="B45" s="6">
        <v>42200</v>
      </c>
      <c r="C45" t="s">
        <v>63</v>
      </c>
      <c r="E45">
        <v>6000</v>
      </c>
      <c r="F45" s="13">
        <f t="shared" si="0"/>
        <v>788675</v>
      </c>
    </row>
    <row r="46" spans="2:6">
      <c r="B46" s="6">
        <v>42204</v>
      </c>
      <c r="C46" t="s">
        <v>64</v>
      </c>
      <c r="E46">
        <v>600</v>
      </c>
      <c r="F46" s="13">
        <f t="shared" si="0"/>
        <v>788075</v>
      </c>
    </row>
    <row r="47" spans="3:6">
      <c r="C47" t="s">
        <v>37</v>
      </c>
      <c r="E47">
        <v>500</v>
      </c>
      <c r="F47" s="13">
        <f t="shared" si="0"/>
        <v>787575</v>
      </c>
    </row>
    <row r="48" spans="3:6">
      <c r="C48" t="s">
        <v>38</v>
      </c>
      <c r="E48">
        <v>1000</v>
      </c>
      <c r="F48" s="13">
        <f t="shared" si="0"/>
        <v>786575</v>
      </c>
    </row>
    <row r="49" spans="3:6">
      <c r="C49" t="s">
        <v>65</v>
      </c>
      <c r="E49">
        <v>500</v>
      </c>
      <c r="F49" s="13">
        <f t="shared" si="0"/>
        <v>786075</v>
      </c>
    </row>
    <row r="50" spans="3:6">
      <c r="C50" t="s">
        <v>66</v>
      </c>
      <c r="E50">
        <v>1000</v>
      </c>
      <c r="F50" s="13">
        <f t="shared" si="0"/>
        <v>785075</v>
      </c>
    </row>
    <row r="51" spans="3:6">
      <c r="C51" t="s">
        <v>50</v>
      </c>
      <c r="E51">
        <v>700</v>
      </c>
      <c r="F51" s="13">
        <f t="shared" si="0"/>
        <v>784375</v>
      </c>
    </row>
    <row r="52" spans="3:6">
      <c r="C52" t="s">
        <v>67</v>
      </c>
      <c r="E52">
        <v>500</v>
      </c>
      <c r="F52" s="13">
        <f t="shared" si="0"/>
        <v>783875</v>
      </c>
    </row>
    <row r="53" spans="3:6">
      <c r="C53" t="s">
        <v>43</v>
      </c>
      <c r="E53">
        <v>300</v>
      </c>
      <c r="F53" s="13">
        <f t="shared" si="0"/>
        <v>783575</v>
      </c>
    </row>
    <row r="54" spans="3:6">
      <c r="C54" t="s">
        <v>68</v>
      </c>
      <c r="E54">
        <v>500</v>
      </c>
      <c r="F54" s="13">
        <f t="shared" si="0"/>
        <v>783075</v>
      </c>
    </row>
    <row r="55" spans="3:6">
      <c r="C55" t="s">
        <v>69</v>
      </c>
      <c r="E55">
        <v>600</v>
      </c>
      <c r="F55" s="13">
        <f t="shared" si="0"/>
        <v>782475</v>
      </c>
    </row>
    <row r="56" spans="3:6">
      <c r="C56" t="s">
        <v>52</v>
      </c>
      <c r="E56">
        <v>600</v>
      </c>
      <c r="F56" s="13">
        <f t="shared" si="0"/>
        <v>781875</v>
      </c>
    </row>
    <row r="57" spans="3:6">
      <c r="C57" t="s">
        <v>70</v>
      </c>
      <c r="E57">
        <v>8500</v>
      </c>
      <c r="F57" s="13">
        <f t="shared" si="0"/>
        <v>773375</v>
      </c>
    </row>
    <row r="58" spans="3:6">
      <c r="C58" t="s">
        <v>71</v>
      </c>
      <c r="E58">
        <v>1500</v>
      </c>
      <c r="F58" s="13">
        <f t="shared" si="0"/>
        <v>771875</v>
      </c>
    </row>
    <row r="59" spans="3:6">
      <c r="C59" t="s">
        <v>72</v>
      </c>
      <c r="E59">
        <v>5000</v>
      </c>
      <c r="F59" s="13">
        <f t="shared" si="0"/>
        <v>766875</v>
      </c>
    </row>
    <row r="60" spans="3:6">
      <c r="C60" t="s">
        <v>73</v>
      </c>
      <c r="E60">
        <v>4500</v>
      </c>
      <c r="F60" s="13">
        <f t="shared" si="0"/>
        <v>762375</v>
      </c>
    </row>
    <row r="61" spans="3:6">
      <c r="C61" t="s">
        <v>74</v>
      </c>
      <c r="E61">
        <v>9500</v>
      </c>
      <c r="F61" s="13">
        <f t="shared" si="0"/>
        <v>752875</v>
      </c>
    </row>
    <row r="62" spans="3:6">
      <c r="C62" t="s">
        <v>75</v>
      </c>
      <c r="E62">
        <v>3000</v>
      </c>
      <c r="F62" s="13">
        <f t="shared" si="0"/>
        <v>749875</v>
      </c>
    </row>
    <row r="63" spans="3:6">
      <c r="C63" t="s">
        <v>76</v>
      </c>
      <c r="E63">
        <v>2000</v>
      </c>
      <c r="F63" s="13">
        <f t="shared" si="0"/>
        <v>747875</v>
      </c>
    </row>
    <row r="64" spans="3:6">
      <c r="C64" t="s">
        <v>77</v>
      </c>
      <c r="E64">
        <v>1800</v>
      </c>
      <c r="F64" s="13">
        <f t="shared" si="0"/>
        <v>746075</v>
      </c>
    </row>
    <row r="65" spans="3:6">
      <c r="C65" t="s">
        <v>78</v>
      </c>
      <c r="E65">
        <v>200</v>
      </c>
      <c r="F65" s="13">
        <f t="shared" si="0"/>
        <v>745875</v>
      </c>
    </row>
    <row r="66" spans="3:6">
      <c r="C66" t="s">
        <v>79</v>
      </c>
      <c r="E66">
        <v>30400</v>
      </c>
      <c r="F66" s="13">
        <f t="shared" si="0"/>
        <v>715475</v>
      </c>
    </row>
    <row r="67" spans="2:6">
      <c r="B67" s="6">
        <v>42211</v>
      </c>
      <c r="C67" t="s">
        <v>80</v>
      </c>
      <c r="E67">
        <v>10400</v>
      </c>
      <c r="F67" s="13">
        <f t="shared" si="0"/>
        <v>705075</v>
      </c>
    </row>
    <row r="68" spans="3:6">
      <c r="C68" t="s">
        <v>81</v>
      </c>
      <c r="E68">
        <v>24600</v>
      </c>
      <c r="F68" s="13">
        <f t="shared" si="0"/>
        <v>680475</v>
      </c>
    </row>
    <row r="69" spans="3:6">
      <c r="C69" t="s">
        <v>82</v>
      </c>
      <c r="E69">
        <v>5600</v>
      </c>
      <c r="F69" s="13">
        <f t="shared" si="0"/>
        <v>674875</v>
      </c>
    </row>
    <row r="70" spans="3:6">
      <c r="C70" t="s">
        <v>83</v>
      </c>
      <c r="E70">
        <v>6500</v>
      </c>
      <c r="F70" s="13">
        <f t="shared" si="0"/>
        <v>668375</v>
      </c>
    </row>
    <row r="71" spans="2:6">
      <c r="B71" s="6">
        <v>42213</v>
      </c>
      <c r="C71" t="s">
        <v>64</v>
      </c>
      <c r="E71">
        <v>500</v>
      </c>
      <c r="F71" s="13">
        <f t="shared" ref="F71:F93" si="1">F70+D71-E71</f>
        <v>667875</v>
      </c>
    </row>
    <row r="72" spans="3:6">
      <c r="C72" t="s">
        <v>38</v>
      </c>
      <c r="E72">
        <v>1000</v>
      </c>
      <c r="F72" s="13">
        <f t="shared" si="1"/>
        <v>666875</v>
      </c>
    </row>
    <row r="73" spans="3:6">
      <c r="C73" t="s">
        <v>84</v>
      </c>
      <c r="E73">
        <v>500</v>
      </c>
      <c r="F73" s="13">
        <f t="shared" si="1"/>
        <v>666375</v>
      </c>
    </row>
    <row r="74" spans="3:6">
      <c r="C74" t="s">
        <v>85</v>
      </c>
      <c r="E74">
        <v>600</v>
      </c>
      <c r="F74" s="13">
        <f t="shared" si="1"/>
        <v>665775</v>
      </c>
    </row>
    <row r="75" spans="3:6">
      <c r="C75" t="s">
        <v>86</v>
      </c>
      <c r="E75">
        <v>300</v>
      </c>
      <c r="F75" s="13">
        <f t="shared" si="1"/>
        <v>665475</v>
      </c>
    </row>
    <row r="76" spans="3:6">
      <c r="C76" t="s">
        <v>87</v>
      </c>
      <c r="E76">
        <v>500</v>
      </c>
      <c r="F76" s="13">
        <f t="shared" si="1"/>
        <v>664975</v>
      </c>
    </row>
    <row r="77" spans="3:6">
      <c r="C77" t="s">
        <v>88</v>
      </c>
      <c r="E77">
        <v>600</v>
      </c>
      <c r="F77" s="13">
        <f t="shared" si="1"/>
        <v>664375</v>
      </c>
    </row>
    <row r="78" hidden="1" spans="3:6">
      <c r="C78" t="s">
        <v>67</v>
      </c>
      <c r="E78">
        <v>400</v>
      </c>
      <c r="F78" s="13">
        <f t="shared" si="1"/>
        <v>663975</v>
      </c>
    </row>
    <row r="79" spans="3:6">
      <c r="C79" t="s">
        <v>50</v>
      </c>
      <c r="E79">
        <v>600</v>
      </c>
      <c r="F79" s="13">
        <f t="shared" si="1"/>
        <v>663375</v>
      </c>
    </row>
    <row r="80" spans="3:6">
      <c r="C80" t="s">
        <v>89</v>
      </c>
      <c r="E80">
        <v>300</v>
      </c>
      <c r="F80" s="13">
        <f t="shared" si="1"/>
        <v>663075</v>
      </c>
    </row>
    <row r="81" spans="3:6">
      <c r="C81" t="s">
        <v>90</v>
      </c>
      <c r="E81">
        <v>2000</v>
      </c>
      <c r="F81" s="13">
        <f t="shared" si="1"/>
        <v>661075</v>
      </c>
    </row>
    <row r="82" spans="3:6">
      <c r="C82" t="s">
        <v>26</v>
      </c>
      <c r="E82">
        <v>2400</v>
      </c>
      <c r="F82" s="13">
        <f t="shared" si="1"/>
        <v>658675</v>
      </c>
    </row>
    <row r="83" spans="3:6">
      <c r="C83" t="s">
        <v>91</v>
      </c>
      <c r="E83">
        <v>9000</v>
      </c>
      <c r="F83" s="13">
        <f t="shared" si="1"/>
        <v>649675</v>
      </c>
    </row>
    <row r="84" spans="3:6">
      <c r="C84" t="s">
        <v>92</v>
      </c>
      <c r="E84">
        <v>10000</v>
      </c>
      <c r="F84" s="13">
        <f t="shared" si="1"/>
        <v>639675</v>
      </c>
    </row>
    <row r="85" spans="3:6">
      <c r="C85" t="s">
        <v>93</v>
      </c>
      <c r="E85">
        <v>5500</v>
      </c>
      <c r="F85" s="13">
        <f t="shared" si="1"/>
        <v>634175</v>
      </c>
    </row>
    <row r="86" spans="3:6">
      <c r="C86" t="s">
        <v>94</v>
      </c>
      <c r="E86">
        <v>3000</v>
      </c>
      <c r="F86" s="13">
        <f t="shared" si="1"/>
        <v>631175</v>
      </c>
    </row>
    <row r="87" spans="3:6">
      <c r="C87" t="s">
        <v>95</v>
      </c>
      <c r="E87">
        <v>1200</v>
      </c>
      <c r="F87" s="13">
        <f t="shared" si="1"/>
        <v>629975</v>
      </c>
    </row>
    <row r="88" spans="3:6">
      <c r="C88" t="s">
        <v>57</v>
      </c>
      <c r="E88">
        <v>1800</v>
      </c>
      <c r="F88" s="13">
        <f t="shared" si="1"/>
        <v>628175</v>
      </c>
    </row>
    <row r="89" spans="3:7">
      <c r="C89" t="s">
        <v>96</v>
      </c>
      <c r="E89">
        <v>500</v>
      </c>
      <c r="F89" s="13">
        <f t="shared" si="1"/>
        <v>627675</v>
      </c>
      <c r="G89">
        <f>SUM(E71:E89)</f>
        <v>40700</v>
      </c>
    </row>
    <row r="90" spans="2:6">
      <c r="B90" s="6">
        <v>42214</v>
      </c>
      <c r="C90" t="s">
        <v>97</v>
      </c>
      <c r="E90">
        <v>4500</v>
      </c>
      <c r="F90" s="13">
        <f t="shared" si="1"/>
        <v>623175</v>
      </c>
    </row>
    <row r="91" spans="2:6">
      <c r="B91" s="6">
        <v>42215</v>
      </c>
      <c r="C91" t="s">
        <v>98</v>
      </c>
      <c r="E91">
        <v>550</v>
      </c>
      <c r="F91" s="13">
        <f t="shared" si="1"/>
        <v>622625</v>
      </c>
    </row>
    <row r="92" spans="3:6">
      <c r="C92" t="s">
        <v>99</v>
      </c>
      <c r="E92">
        <v>6000</v>
      </c>
      <c r="F92" s="13">
        <f t="shared" si="1"/>
        <v>616625</v>
      </c>
    </row>
    <row r="93" spans="2:6">
      <c r="B93" s="6">
        <v>42216</v>
      </c>
      <c r="C93" t="s">
        <v>100</v>
      </c>
      <c r="E93">
        <v>15000</v>
      </c>
      <c r="F93" s="13">
        <f t="shared" si="1"/>
        <v>601625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44"/>
  <sheetViews>
    <sheetView topLeftCell="A2" workbookViewId="0">
      <selection activeCell="B2" sqref="B2"/>
    </sheetView>
  </sheetViews>
  <sheetFormatPr defaultColWidth="9" defaultRowHeight="15" outlineLevelCol="6"/>
  <cols>
    <col min="1" max="1" width="9.125" customWidth="1"/>
    <col min="2" max="2" width="9.875" customWidth="1"/>
    <col min="3" max="3" width="33.375" customWidth="1"/>
    <col min="4" max="4" width="12.375" customWidth="1"/>
    <col min="5" max="256" width="9.125" customWidth="1"/>
  </cols>
  <sheetData>
    <row r="2" ht="18.75" spans="2:5">
      <c r="B2" s="1" t="s">
        <v>0</v>
      </c>
      <c r="C2" s="1" t="s">
        <v>1</v>
      </c>
      <c r="D2" s="1" t="s">
        <v>2</v>
      </c>
      <c r="E2" s="1" t="s">
        <v>3</v>
      </c>
    </row>
    <row r="3" spans="4:5">
      <c r="D3" t="s">
        <v>23</v>
      </c>
      <c r="E3" s="10">
        <f>SUM(E5:E90)</f>
        <v>590880</v>
      </c>
    </row>
    <row r="4" spans="6:6">
      <c r="F4" s="10">
        <f>'201507'!F93</f>
        <v>601625</v>
      </c>
    </row>
    <row r="5" spans="2:6">
      <c r="B5" s="6">
        <v>42218</v>
      </c>
      <c r="C5" t="s">
        <v>101</v>
      </c>
      <c r="E5">
        <v>500</v>
      </c>
      <c r="F5" s="10">
        <f>F4+D5-E5</f>
        <v>601125</v>
      </c>
    </row>
    <row r="6" spans="3:6">
      <c r="C6" t="s">
        <v>102</v>
      </c>
      <c r="E6">
        <v>2600</v>
      </c>
      <c r="F6" s="10">
        <f t="shared" ref="F6:F69" si="0">F5+D6-E6</f>
        <v>598525</v>
      </c>
    </row>
    <row r="7" spans="3:6">
      <c r="C7" t="s">
        <v>103</v>
      </c>
      <c r="E7">
        <v>500</v>
      </c>
      <c r="F7" s="10">
        <f t="shared" si="0"/>
        <v>598025</v>
      </c>
    </row>
    <row r="8" spans="3:6">
      <c r="C8" t="s">
        <v>104</v>
      </c>
      <c r="E8">
        <v>500</v>
      </c>
      <c r="F8" s="10">
        <f t="shared" si="0"/>
        <v>597525</v>
      </c>
    </row>
    <row r="9" spans="3:6">
      <c r="C9" t="s">
        <v>67</v>
      </c>
      <c r="E9">
        <v>800</v>
      </c>
      <c r="F9" s="10">
        <f t="shared" si="0"/>
        <v>596725</v>
      </c>
    </row>
    <row r="10" spans="3:6">
      <c r="C10" t="s">
        <v>105</v>
      </c>
      <c r="E10">
        <v>700</v>
      </c>
      <c r="F10" s="10">
        <f t="shared" si="0"/>
        <v>596025</v>
      </c>
    </row>
    <row r="11" spans="3:6">
      <c r="C11" t="s">
        <v>106</v>
      </c>
      <c r="E11">
        <v>400</v>
      </c>
      <c r="F11" s="10">
        <f t="shared" si="0"/>
        <v>595625</v>
      </c>
    </row>
    <row r="12" spans="3:6">
      <c r="C12" t="s">
        <v>88</v>
      </c>
      <c r="E12">
        <v>600</v>
      </c>
      <c r="F12" s="10">
        <f t="shared" si="0"/>
        <v>595025</v>
      </c>
    </row>
    <row r="13" spans="3:6">
      <c r="C13" t="s">
        <v>107</v>
      </c>
      <c r="E13">
        <v>500</v>
      </c>
      <c r="F13" s="10">
        <f t="shared" si="0"/>
        <v>594525</v>
      </c>
    </row>
    <row r="14" spans="3:6">
      <c r="C14" t="s">
        <v>43</v>
      </c>
      <c r="E14">
        <v>1300</v>
      </c>
      <c r="F14" s="10">
        <f t="shared" si="0"/>
        <v>593225</v>
      </c>
    </row>
    <row r="15" spans="3:6">
      <c r="C15" t="s">
        <v>108</v>
      </c>
      <c r="E15">
        <v>300</v>
      </c>
      <c r="F15" s="10">
        <f t="shared" si="0"/>
        <v>592925</v>
      </c>
    </row>
    <row r="16" spans="3:6">
      <c r="C16" t="s">
        <v>109</v>
      </c>
      <c r="E16">
        <v>200</v>
      </c>
      <c r="F16" s="10">
        <f t="shared" si="0"/>
        <v>592725</v>
      </c>
    </row>
    <row r="17" spans="3:6">
      <c r="C17" t="s">
        <v>110</v>
      </c>
      <c r="E17">
        <v>200</v>
      </c>
      <c r="F17" s="10">
        <f t="shared" si="0"/>
        <v>592525</v>
      </c>
    </row>
    <row r="18" spans="3:6">
      <c r="C18" t="s">
        <v>111</v>
      </c>
      <c r="E18">
        <v>2000</v>
      </c>
      <c r="F18" s="10">
        <f t="shared" si="0"/>
        <v>590525</v>
      </c>
    </row>
    <row r="19" spans="3:6">
      <c r="C19" t="s">
        <v>112</v>
      </c>
      <c r="E19">
        <v>4500</v>
      </c>
      <c r="F19" s="10">
        <f t="shared" si="0"/>
        <v>586025</v>
      </c>
    </row>
    <row r="20" spans="3:6">
      <c r="C20" t="s">
        <v>76</v>
      </c>
      <c r="E20">
        <v>1800</v>
      </c>
      <c r="F20" s="10">
        <f t="shared" si="0"/>
        <v>584225</v>
      </c>
    </row>
    <row r="21" spans="3:6">
      <c r="C21" t="s">
        <v>113</v>
      </c>
      <c r="E21">
        <v>6000</v>
      </c>
      <c r="F21" s="10">
        <f t="shared" si="0"/>
        <v>578225</v>
      </c>
    </row>
    <row r="22" spans="2:6">
      <c r="B22" s="6">
        <v>42223</v>
      </c>
      <c r="C22" t="s">
        <v>114</v>
      </c>
      <c r="E22">
        <v>6000</v>
      </c>
      <c r="F22" s="10">
        <f t="shared" si="0"/>
        <v>572225</v>
      </c>
    </row>
    <row r="23" spans="2:6">
      <c r="B23" s="6">
        <v>42224</v>
      </c>
      <c r="C23" t="s">
        <v>101</v>
      </c>
      <c r="E23">
        <v>500</v>
      </c>
      <c r="F23" s="10">
        <f t="shared" si="0"/>
        <v>571725</v>
      </c>
    </row>
    <row r="24" spans="3:6">
      <c r="C24" t="s">
        <v>102</v>
      </c>
      <c r="E24">
        <v>2000</v>
      </c>
      <c r="F24" s="10">
        <f t="shared" si="0"/>
        <v>569725</v>
      </c>
    </row>
    <row r="25" spans="3:6">
      <c r="C25" t="s">
        <v>103</v>
      </c>
      <c r="E25">
        <v>500</v>
      </c>
      <c r="F25" s="10">
        <f t="shared" si="0"/>
        <v>569225</v>
      </c>
    </row>
    <row r="26" spans="3:6">
      <c r="C26" t="s">
        <v>115</v>
      </c>
      <c r="E26">
        <v>500</v>
      </c>
      <c r="F26" s="10">
        <f t="shared" si="0"/>
        <v>568725</v>
      </c>
    </row>
    <row r="27" spans="3:6">
      <c r="C27" t="s">
        <v>67</v>
      </c>
      <c r="E27">
        <v>600</v>
      </c>
      <c r="F27" s="10">
        <f t="shared" si="0"/>
        <v>568125</v>
      </c>
    </row>
    <row r="28" spans="3:6">
      <c r="C28" t="s">
        <v>116</v>
      </c>
      <c r="E28">
        <v>500</v>
      </c>
      <c r="F28" s="10">
        <f t="shared" si="0"/>
        <v>567625</v>
      </c>
    </row>
    <row r="29" spans="3:6">
      <c r="C29" t="s">
        <v>117</v>
      </c>
      <c r="E29">
        <v>300</v>
      </c>
      <c r="F29" s="10">
        <f t="shared" si="0"/>
        <v>567325</v>
      </c>
    </row>
    <row r="30" spans="3:6">
      <c r="C30" t="s">
        <v>106</v>
      </c>
      <c r="E30">
        <v>200</v>
      </c>
      <c r="F30" s="10">
        <f t="shared" si="0"/>
        <v>567125</v>
      </c>
    </row>
    <row r="31" spans="3:6">
      <c r="C31" t="s">
        <v>105</v>
      </c>
      <c r="E31">
        <v>700</v>
      </c>
      <c r="F31" s="10">
        <f t="shared" si="0"/>
        <v>566425</v>
      </c>
    </row>
    <row r="32" spans="3:6">
      <c r="C32" t="s">
        <v>88</v>
      </c>
      <c r="E32">
        <v>600</v>
      </c>
      <c r="F32" s="10">
        <f t="shared" si="0"/>
        <v>565825</v>
      </c>
    </row>
    <row r="33" spans="3:6">
      <c r="C33" t="s">
        <v>52</v>
      </c>
      <c r="E33">
        <v>600</v>
      </c>
      <c r="F33" s="10">
        <f t="shared" si="0"/>
        <v>565225</v>
      </c>
    </row>
    <row r="34" spans="3:6">
      <c r="C34" t="s">
        <v>76</v>
      </c>
      <c r="E34">
        <v>1200</v>
      </c>
      <c r="F34" s="10">
        <f t="shared" si="0"/>
        <v>564025</v>
      </c>
    </row>
    <row r="35" spans="3:6">
      <c r="C35" t="s">
        <v>118</v>
      </c>
      <c r="E35">
        <v>1500</v>
      </c>
      <c r="F35" s="10">
        <f t="shared" si="0"/>
        <v>562525</v>
      </c>
    </row>
    <row r="36" spans="3:6">
      <c r="C36" t="s">
        <v>119</v>
      </c>
      <c r="E36">
        <v>9000</v>
      </c>
      <c r="F36" s="10">
        <f t="shared" si="0"/>
        <v>553525</v>
      </c>
    </row>
    <row r="37" spans="3:6">
      <c r="C37" t="s">
        <v>120</v>
      </c>
      <c r="E37">
        <v>7000</v>
      </c>
      <c r="F37" s="10">
        <f t="shared" si="0"/>
        <v>546525</v>
      </c>
    </row>
    <row r="38" spans="3:6">
      <c r="C38" t="s">
        <v>121</v>
      </c>
      <c r="E38">
        <v>7000</v>
      </c>
      <c r="F38" s="10">
        <f t="shared" si="0"/>
        <v>539525</v>
      </c>
    </row>
    <row r="39" spans="3:6">
      <c r="C39" t="s">
        <v>122</v>
      </c>
      <c r="E39">
        <v>2000</v>
      </c>
      <c r="F39" s="10">
        <f t="shared" si="0"/>
        <v>537525</v>
      </c>
    </row>
    <row r="40" spans="6:6">
      <c r="F40" s="10">
        <f t="shared" si="0"/>
        <v>537525</v>
      </c>
    </row>
    <row r="41" spans="3:6">
      <c r="C41" t="s">
        <v>123</v>
      </c>
      <c r="E41">
        <v>54000</v>
      </c>
      <c r="F41" s="10">
        <f t="shared" si="0"/>
        <v>483525</v>
      </c>
    </row>
    <row r="42" spans="3:6">
      <c r="C42" t="s">
        <v>124</v>
      </c>
      <c r="E42">
        <v>55000</v>
      </c>
      <c r="F42" s="10">
        <f t="shared" si="0"/>
        <v>428525</v>
      </c>
    </row>
    <row r="43" spans="3:6">
      <c r="C43" t="s">
        <v>125</v>
      </c>
      <c r="D43">
        <v>6000</v>
      </c>
      <c r="F43" s="10">
        <f t="shared" si="0"/>
        <v>434525</v>
      </c>
    </row>
    <row r="44" spans="3:6">
      <c r="C44" t="s">
        <v>126</v>
      </c>
      <c r="E44">
        <v>15000</v>
      </c>
      <c r="F44" s="10">
        <f t="shared" si="0"/>
        <v>419525</v>
      </c>
    </row>
    <row r="45" spans="6:6">
      <c r="F45" s="10">
        <f t="shared" si="0"/>
        <v>419525</v>
      </c>
    </row>
    <row r="46" spans="3:6">
      <c r="C46" t="s">
        <v>127</v>
      </c>
      <c r="E46">
        <v>45500</v>
      </c>
      <c r="F46" s="10">
        <f t="shared" si="0"/>
        <v>374025</v>
      </c>
    </row>
    <row r="47" spans="3:6">
      <c r="C47" t="s">
        <v>128</v>
      </c>
      <c r="E47">
        <v>11000</v>
      </c>
      <c r="F47" s="10">
        <f t="shared" si="0"/>
        <v>363025</v>
      </c>
    </row>
    <row r="48" spans="3:6">
      <c r="C48" t="s">
        <v>129</v>
      </c>
      <c r="E48">
        <v>2100</v>
      </c>
      <c r="F48" s="10">
        <f t="shared" si="0"/>
        <v>360925</v>
      </c>
    </row>
    <row r="49" spans="3:6">
      <c r="C49" t="s">
        <v>130</v>
      </c>
      <c r="E49">
        <v>10400</v>
      </c>
      <c r="F49" s="10">
        <f t="shared" si="0"/>
        <v>350525</v>
      </c>
    </row>
    <row r="50" spans="3:6">
      <c r="C50" t="s">
        <v>131</v>
      </c>
      <c r="E50">
        <v>2500</v>
      </c>
      <c r="F50" s="10">
        <f t="shared" si="0"/>
        <v>348025</v>
      </c>
    </row>
    <row r="51" spans="3:6">
      <c r="C51" t="s">
        <v>132</v>
      </c>
      <c r="E51">
        <v>10800</v>
      </c>
      <c r="F51" s="10">
        <f t="shared" si="0"/>
        <v>337225</v>
      </c>
    </row>
    <row r="52" spans="3:6">
      <c r="C52" t="s">
        <v>133</v>
      </c>
      <c r="E52">
        <v>34000</v>
      </c>
      <c r="F52" s="10">
        <f t="shared" si="0"/>
        <v>303225</v>
      </c>
    </row>
    <row r="53" spans="3:6">
      <c r="C53" t="s">
        <v>134</v>
      </c>
      <c r="E53">
        <v>7700</v>
      </c>
      <c r="F53" s="10">
        <f t="shared" si="0"/>
        <v>295525</v>
      </c>
    </row>
    <row r="54" spans="3:6">
      <c r="C54" t="s">
        <v>135</v>
      </c>
      <c r="E54">
        <v>7100</v>
      </c>
      <c r="F54" s="10">
        <f t="shared" si="0"/>
        <v>288425</v>
      </c>
    </row>
    <row r="55" spans="3:6">
      <c r="C55" t="s">
        <v>136</v>
      </c>
      <c r="E55">
        <v>27000</v>
      </c>
      <c r="F55" s="10">
        <f t="shared" si="0"/>
        <v>261425</v>
      </c>
    </row>
    <row r="56" spans="3:6">
      <c r="C56" t="s">
        <v>137</v>
      </c>
      <c r="E56">
        <v>9600</v>
      </c>
      <c r="F56" s="10">
        <f t="shared" si="0"/>
        <v>251825</v>
      </c>
    </row>
    <row r="57" spans="3:6">
      <c r="C57" t="s">
        <v>138</v>
      </c>
      <c r="E57">
        <v>550</v>
      </c>
      <c r="F57" s="10">
        <f t="shared" si="0"/>
        <v>251275</v>
      </c>
    </row>
    <row r="58" spans="3:6">
      <c r="C58" t="s">
        <v>139</v>
      </c>
      <c r="E58">
        <v>1900</v>
      </c>
      <c r="F58" s="10">
        <f t="shared" si="0"/>
        <v>249375</v>
      </c>
    </row>
    <row r="59" spans="3:6">
      <c r="C59" t="s">
        <v>140</v>
      </c>
      <c r="E59">
        <v>4850</v>
      </c>
      <c r="F59" s="10">
        <f t="shared" si="0"/>
        <v>244525</v>
      </c>
    </row>
    <row r="60" spans="3:6">
      <c r="C60" t="s">
        <v>141</v>
      </c>
      <c r="E60">
        <v>7000</v>
      </c>
      <c r="F60" s="10">
        <f t="shared" si="0"/>
        <v>237525</v>
      </c>
    </row>
    <row r="61" spans="6:6">
      <c r="F61" s="10">
        <f t="shared" si="0"/>
        <v>237525</v>
      </c>
    </row>
    <row r="62" spans="3:6">
      <c r="C62" t="s">
        <v>142</v>
      </c>
      <c r="E62">
        <v>10000</v>
      </c>
      <c r="F62" s="10">
        <f t="shared" si="0"/>
        <v>227525</v>
      </c>
    </row>
    <row r="63" spans="6:6">
      <c r="F63" s="10">
        <f t="shared" si="0"/>
        <v>227525</v>
      </c>
    </row>
    <row r="64" spans="2:6">
      <c r="B64" s="6">
        <v>42225</v>
      </c>
      <c r="C64" t="s">
        <v>143</v>
      </c>
      <c r="E64">
        <v>55530</v>
      </c>
      <c r="F64" s="10">
        <f t="shared" si="0"/>
        <v>171995</v>
      </c>
    </row>
    <row r="65" spans="2:6">
      <c r="B65" s="6">
        <v>40766</v>
      </c>
      <c r="C65" t="s">
        <v>144</v>
      </c>
      <c r="E65">
        <v>100000</v>
      </c>
      <c r="F65" s="10">
        <f t="shared" si="0"/>
        <v>71995</v>
      </c>
    </row>
    <row r="66" spans="3:6">
      <c r="C66" t="s">
        <v>145</v>
      </c>
      <c r="E66">
        <v>6000</v>
      </c>
      <c r="F66" s="10">
        <f t="shared" si="0"/>
        <v>65995</v>
      </c>
    </row>
    <row r="67" spans="2:6">
      <c r="B67" s="6">
        <v>42228</v>
      </c>
      <c r="C67" t="s">
        <v>146</v>
      </c>
      <c r="E67">
        <v>900</v>
      </c>
      <c r="F67" s="10">
        <f t="shared" si="0"/>
        <v>65095</v>
      </c>
    </row>
    <row r="68" spans="3:6">
      <c r="C68" t="s">
        <v>84</v>
      </c>
      <c r="E68">
        <v>600</v>
      </c>
      <c r="F68" s="10">
        <f t="shared" si="0"/>
        <v>64495</v>
      </c>
    </row>
    <row r="69" spans="3:6">
      <c r="C69" t="s">
        <v>147</v>
      </c>
      <c r="E69">
        <v>800</v>
      </c>
      <c r="F69" s="10">
        <f t="shared" si="0"/>
        <v>63695</v>
      </c>
    </row>
    <row r="70" spans="3:6">
      <c r="C70" t="s">
        <v>148</v>
      </c>
      <c r="E70">
        <v>200</v>
      </c>
      <c r="F70" s="10">
        <f t="shared" ref="F70:F133" si="1">F69+D70-E70</f>
        <v>63495</v>
      </c>
    </row>
    <row r="71" spans="3:6">
      <c r="C71" t="s">
        <v>149</v>
      </c>
      <c r="E71">
        <v>800</v>
      </c>
      <c r="F71" s="10">
        <f t="shared" si="1"/>
        <v>62695</v>
      </c>
    </row>
    <row r="72" spans="3:6">
      <c r="C72" t="s">
        <v>150</v>
      </c>
      <c r="E72">
        <v>200</v>
      </c>
      <c r="F72" s="10">
        <f t="shared" si="1"/>
        <v>62495</v>
      </c>
    </row>
    <row r="73" spans="3:6">
      <c r="C73" t="s">
        <v>151</v>
      </c>
      <c r="E73">
        <v>1800</v>
      </c>
      <c r="F73" s="10">
        <f t="shared" si="1"/>
        <v>60695</v>
      </c>
    </row>
    <row r="74" spans="3:7">
      <c r="C74" t="s">
        <v>152</v>
      </c>
      <c r="E74">
        <v>450</v>
      </c>
      <c r="F74" s="10">
        <f t="shared" si="1"/>
        <v>60245</v>
      </c>
      <c r="G74">
        <f>SUM(E66:E74)</f>
        <v>11750</v>
      </c>
    </row>
    <row r="75" spans="2:6">
      <c r="B75" s="6">
        <v>42230</v>
      </c>
      <c r="C75" t="s">
        <v>153</v>
      </c>
      <c r="E75">
        <v>3000</v>
      </c>
      <c r="F75" s="10">
        <f t="shared" si="1"/>
        <v>57245</v>
      </c>
    </row>
    <row r="76" spans="2:6">
      <c r="B76" s="6">
        <v>42231</v>
      </c>
      <c r="C76" t="s">
        <v>154</v>
      </c>
      <c r="E76">
        <v>30800</v>
      </c>
      <c r="F76" s="10">
        <f t="shared" si="1"/>
        <v>26445</v>
      </c>
    </row>
    <row r="77" spans="2:6">
      <c r="B77" s="6">
        <v>75104</v>
      </c>
      <c r="C77" t="s">
        <v>155</v>
      </c>
      <c r="D77">
        <v>200000</v>
      </c>
      <c r="F77" s="10">
        <f t="shared" si="1"/>
        <v>226445</v>
      </c>
    </row>
    <row r="78" spans="3:6">
      <c r="C78" t="s">
        <v>156</v>
      </c>
      <c r="E78">
        <v>800</v>
      </c>
      <c r="F78" s="10">
        <f t="shared" si="1"/>
        <v>225645</v>
      </c>
    </row>
    <row r="79" spans="3:6">
      <c r="C79" t="s">
        <v>37</v>
      </c>
      <c r="E79">
        <v>500</v>
      </c>
      <c r="F79" s="10">
        <f t="shared" si="1"/>
        <v>225145</v>
      </c>
    </row>
    <row r="80" spans="3:6">
      <c r="C80" t="s">
        <v>157</v>
      </c>
      <c r="E80">
        <v>500</v>
      </c>
      <c r="F80" s="10">
        <f t="shared" si="1"/>
        <v>224645</v>
      </c>
    </row>
    <row r="81" spans="3:6">
      <c r="C81" t="s">
        <v>105</v>
      </c>
      <c r="E81">
        <v>600</v>
      </c>
      <c r="F81" s="10">
        <f t="shared" si="1"/>
        <v>224045</v>
      </c>
    </row>
    <row r="82" spans="3:6">
      <c r="C82" t="s">
        <v>67</v>
      </c>
      <c r="E82">
        <v>1500</v>
      </c>
      <c r="F82" s="10">
        <f t="shared" si="1"/>
        <v>222545</v>
      </c>
    </row>
    <row r="83" spans="3:6">
      <c r="C83" t="s">
        <v>158</v>
      </c>
      <c r="E83">
        <v>200</v>
      </c>
      <c r="F83" s="10">
        <f t="shared" si="1"/>
        <v>222345</v>
      </c>
    </row>
    <row r="84" spans="3:6">
      <c r="C84" t="s">
        <v>88</v>
      </c>
      <c r="E84">
        <v>600</v>
      </c>
      <c r="F84" s="10">
        <f t="shared" si="1"/>
        <v>221745</v>
      </c>
    </row>
    <row r="85" spans="3:6">
      <c r="C85" t="s">
        <v>102</v>
      </c>
      <c r="E85">
        <v>2400</v>
      </c>
      <c r="F85" s="10">
        <f t="shared" si="1"/>
        <v>219345</v>
      </c>
    </row>
    <row r="86" spans="3:6">
      <c r="C86" t="s">
        <v>159</v>
      </c>
      <c r="E86">
        <v>200</v>
      </c>
      <c r="F86" s="10">
        <f t="shared" si="1"/>
        <v>219145</v>
      </c>
    </row>
    <row r="87" spans="3:6">
      <c r="C87" t="s">
        <v>117</v>
      </c>
      <c r="E87">
        <v>300</v>
      </c>
      <c r="F87" s="10">
        <f t="shared" si="1"/>
        <v>218845</v>
      </c>
    </row>
    <row r="88" spans="3:6">
      <c r="C88" t="s">
        <v>160</v>
      </c>
      <c r="E88">
        <v>100</v>
      </c>
      <c r="F88" s="10">
        <f t="shared" si="1"/>
        <v>218745</v>
      </c>
    </row>
    <row r="89" spans="3:6">
      <c r="C89" t="s">
        <v>161</v>
      </c>
      <c r="E89">
        <v>200</v>
      </c>
      <c r="F89" s="10">
        <f t="shared" si="1"/>
        <v>218545</v>
      </c>
    </row>
    <row r="90" spans="3:6">
      <c r="C90" t="s">
        <v>118</v>
      </c>
      <c r="E90">
        <v>1800</v>
      </c>
      <c r="F90" s="10">
        <f t="shared" si="1"/>
        <v>216745</v>
      </c>
    </row>
    <row r="91" spans="3:6">
      <c r="C91" t="s">
        <v>119</v>
      </c>
      <c r="E91">
        <v>8000</v>
      </c>
      <c r="F91" s="10">
        <f t="shared" si="1"/>
        <v>208745</v>
      </c>
    </row>
    <row r="92" spans="3:6">
      <c r="C92" t="s">
        <v>162</v>
      </c>
      <c r="E92">
        <v>8000</v>
      </c>
      <c r="F92" s="10">
        <f t="shared" si="1"/>
        <v>200745</v>
      </c>
    </row>
    <row r="93" spans="3:6">
      <c r="C93" t="s">
        <v>163</v>
      </c>
      <c r="E93">
        <v>6000</v>
      </c>
      <c r="F93" s="10">
        <f t="shared" si="1"/>
        <v>194745</v>
      </c>
    </row>
    <row r="94" spans="3:6">
      <c r="C94" t="s">
        <v>164</v>
      </c>
      <c r="E94">
        <v>4500</v>
      </c>
      <c r="F94" s="10">
        <f t="shared" si="1"/>
        <v>190245</v>
      </c>
    </row>
    <row r="95" spans="3:6">
      <c r="C95" t="s">
        <v>76</v>
      </c>
      <c r="E95">
        <v>1500</v>
      </c>
      <c r="F95" s="10">
        <f t="shared" si="1"/>
        <v>188745</v>
      </c>
    </row>
    <row r="96" spans="3:6">
      <c r="C96" t="s">
        <v>165</v>
      </c>
      <c r="E96">
        <v>1350</v>
      </c>
      <c r="F96" s="10">
        <f t="shared" si="1"/>
        <v>187395</v>
      </c>
    </row>
    <row r="97" spans="3:6">
      <c r="C97" t="s">
        <v>166</v>
      </c>
      <c r="E97">
        <v>300</v>
      </c>
      <c r="F97" s="10">
        <f t="shared" si="1"/>
        <v>187095</v>
      </c>
    </row>
    <row r="98" spans="2:6">
      <c r="B98" s="6">
        <v>42233</v>
      </c>
      <c r="C98" t="s">
        <v>167</v>
      </c>
      <c r="D98">
        <v>100000</v>
      </c>
      <c r="F98" s="10">
        <f t="shared" si="1"/>
        <v>287095</v>
      </c>
    </row>
    <row r="99" spans="3:6">
      <c r="C99" t="s">
        <v>168</v>
      </c>
      <c r="E99">
        <v>5700</v>
      </c>
      <c r="F99" s="10">
        <f t="shared" si="1"/>
        <v>281395</v>
      </c>
    </row>
    <row r="100" spans="3:6">
      <c r="C100" t="s">
        <v>169</v>
      </c>
      <c r="E100">
        <v>8000</v>
      </c>
      <c r="F100" s="10">
        <f t="shared" si="1"/>
        <v>273395</v>
      </c>
    </row>
    <row r="101" spans="3:6">
      <c r="C101" t="s">
        <v>170</v>
      </c>
      <c r="E101">
        <v>3000</v>
      </c>
      <c r="F101" s="10">
        <f t="shared" si="1"/>
        <v>270395</v>
      </c>
    </row>
    <row r="102" spans="3:6">
      <c r="C102" t="s">
        <v>171</v>
      </c>
      <c r="E102">
        <v>3500</v>
      </c>
      <c r="F102" s="10">
        <f t="shared" si="1"/>
        <v>266895</v>
      </c>
    </row>
    <row r="103" spans="3:6">
      <c r="C103" t="s">
        <v>172</v>
      </c>
      <c r="E103">
        <v>4000</v>
      </c>
      <c r="F103" s="10">
        <f t="shared" si="1"/>
        <v>262895</v>
      </c>
    </row>
    <row r="104" spans="2:6">
      <c r="B104" s="6">
        <v>42239</v>
      </c>
      <c r="C104" t="s">
        <v>67</v>
      </c>
      <c r="E104">
        <v>1000</v>
      </c>
      <c r="F104" s="10">
        <f t="shared" si="1"/>
        <v>261895</v>
      </c>
    </row>
    <row r="105" spans="3:6">
      <c r="C105" t="s">
        <v>146</v>
      </c>
      <c r="E105">
        <v>1000</v>
      </c>
      <c r="F105" s="10">
        <f t="shared" si="1"/>
        <v>260895</v>
      </c>
    </row>
    <row r="106" spans="3:6">
      <c r="C106" t="s">
        <v>102</v>
      </c>
      <c r="E106">
        <v>2400</v>
      </c>
      <c r="F106" s="10">
        <f t="shared" si="1"/>
        <v>258495</v>
      </c>
    </row>
    <row r="107" spans="3:6">
      <c r="C107" t="s">
        <v>103</v>
      </c>
      <c r="E107">
        <v>500</v>
      </c>
      <c r="F107" s="10">
        <f t="shared" si="1"/>
        <v>257995</v>
      </c>
    </row>
    <row r="108" spans="3:6">
      <c r="C108" t="s">
        <v>157</v>
      </c>
      <c r="E108">
        <v>500</v>
      </c>
      <c r="F108" s="10">
        <f t="shared" si="1"/>
        <v>257495</v>
      </c>
    </row>
    <row r="109" spans="3:6">
      <c r="C109" t="s">
        <v>173</v>
      </c>
      <c r="E109">
        <v>500</v>
      </c>
      <c r="F109" s="10">
        <f t="shared" si="1"/>
        <v>256995</v>
      </c>
    </row>
    <row r="110" spans="3:6">
      <c r="C110" t="s">
        <v>174</v>
      </c>
      <c r="E110">
        <v>1000</v>
      </c>
      <c r="F110" s="10">
        <f t="shared" si="1"/>
        <v>255995</v>
      </c>
    </row>
    <row r="111" spans="3:6">
      <c r="C111" t="s">
        <v>175</v>
      </c>
      <c r="E111">
        <v>300</v>
      </c>
      <c r="F111" s="10">
        <f t="shared" si="1"/>
        <v>255695</v>
      </c>
    </row>
    <row r="112" spans="3:6">
      <c r="C112" t="s">
        <v>105</v>
      </c>
      <c r="E112">
        <v>600</v>
      </c>
      <c r="F112" s="10">
        <f t="shared" si="1"/>
        <v>255095</v>
      </c>
    </row>
    <row r="113" spans="3:6">
      <c r="C113" t="s">
        <v>176</v>
      </c>
      <c r="E113">
        <v>500</v>
      </c>
      <c r="F113" s="10">
        <f t="shared" si="1"/>
        <v>254595</v>
      </c>
    </row>
    <row r="114" spans="3:6">
      <c r="C114" t="s">
        <v>177</v>
      </c>
      <c r="E114">
        <v>1200</v>
      </c>
      <c r="F114" s="10">
        <f t="shared" si="1"/>
        <v>253395</v>
      </c>
    </row>
    <row r="115" spans="3:6">
      <c r="C115" t="s">
        <v>178</v>
      </c>
      <c r="E115">
        <v>10000</v>
      </c>
      <c r="F115" s="10">
        <f t="shared" si="1"/>
        <v>243395</v>
      </c>
    </row>
    <row r="116" spans="3:6">
      <c r="C116" t="s">
        <v>179</v>
      </c>
      <c r="E116">
        <v>5000</v>
      </c>
      <c r="F116" s="10">
        <f t="shared" si="1"/>
        <v>238395</v>
      </c>
    </row>
    <row r="117" spans="3:6">
      <c r="C117" t="s">
        <v>172</v>
      </c>
      <c r="E117">
        <v>8750</v>
      </c>
      <c r="F117" s="10">
        <f t="shared" si="1"/>
        <v>229645</v>
      </c>
    </row>
    <row r="118" spans="3:6">
      <c r="C118" t="s">
        <v>180</v>
      </c>
      <c r="E118">
        <v>1200</v>
      </c>
      <c r="F118" s="10">
        <f t="shared" si="1"/>
        <v>228445</v>
      </c>
    </row>
    <row r="119" spans="3:6">
      <c r="C119" t="s">
        <v>181</v>
      </c>
      <c r="E119">
        <v>1500</v>
      </c>
      <c r="F119" s="10">
        <f t="shared" si="1"/>
        <v>226945</v>
      </c>
    </row>
    <row r="120" spans="3:6">
      <c r="C120" t="s">
        <v>182</v>
      </c>
      <c r="E120">
        <v>500</v>
      </c>
      <c r="F120" s="10">
        <f t="shared" si="1"/>
        <v>226445</v>
      </c>
    </row>
    <row r="121" spans="3:6">
      <c r="C121" t="s">
        <v>183</v>
      </c>
      <c r="E121">
        <v>650</v>
      </c>
      <c r="F121" s="10">
        <f t="shared" si="1"/>
        <v>225795</v>
      </c>
    </row>
    <row r="122" spans="3:6">
      <c r="C122" t="s">
        <v>184</v>
      </c>
      <c r="E122">
        <v>6000</v>
      </c>
      <c r="F122" s="10">
        <f t="shared" si="1"/>
        <v>219795</v>
      </c>
    </row>
    <row r="123" spans="3:7">
      <c r="C123" t="s">
        <v>119</v>
      </c>
      <c r="E123">
        <v>8000</v>
      </c>
      <c r="F123" s="10">
        <f t="shared" si="1"/>
        <v>211795</v>
      </c>
      <c r="G123">
        <f>SUM(E104:E123)</f>
        <v>51100</v>
      </c>
    </row>
    <row r="124" spans="2:6">
      <c r="B124" s="6">
        <v>42242</v>
      </c>
      <c r="C124" t="s">
        <v>185</v>
      </c>
      <c r="E124">
        <v>6000</v>
      </c>
      <c r="F124" s="10">
        <f t="shared" si="1"/>
        <v>205795</v>
      </c>
    </row>
    <row r="125" spans="2:6">
      <c r="B125" s="6">
        <v>42244</v>
      </c>
      <c r="C125" t="s">
        <v>130</v>
      </c>
      <c r="E125">
        <v>10400</v>
      </c>
      <c r="F125" s="10">
        <f t="shared" si="1"/>
        <v>195395</v>
      </c>
    </row>
    <row r="126" spans="3:6">
      <c r="C126" t="s">
        <v>136</v>
      </c>
      <c r="E126">
        <v>27000</v>
      </c>
      <c r="F126" s="10">
        <f t="shared" si="1"/>
        <v>168395</v>
      </c>
    </row>
    <row r="127" spans="2:6">
      <c r="B127" s="6">
        <v>42246</v>
      </c>
      <c r="C127" t="s">
        <v>186</v>
      </c>
      <c r="E127">
        <v>1000</v>
      </c>
      <c r="F127" s="10">
        <f t="shared" si="1"/>
        <v>167395</v>
      </c>
    </row>
    <row r="128" spans="3:6">
      <c r="C128" t="s">
        <v>103</v>
      </c>
      <c r="E128">
        <v>500</v>
      </c>
      <c r="F128" s="10">
        <f t="shared" si="1"/>
        <v>166895</v>
      </c>
    </row>
    <row r="129" spans="3:6">
      <c r="C129" t="s">
        <v>102</v>
      </c>
      <c r="E129">
        <v>2000</v>
      </c>
      <c r="F129" s="10">
        <f t="shared" si="1"/>
        <v>164895</v>
      </c>
    </row>
    <row r="130" spans="3:6">
      <c r="C130" t="s">
        <v>187</v>
      </c>
      <c r="E130">
        <v>1000</v>
      </c>
      <c r="F130" s="10">
        <f t="shared" si="1"/>
        <v>163895</v>
      </c>
    </row>
    <row r="131" spans="3:6">
      <c r="C131" t="s">
        <v>67</v>
      </c>
      <c r="E131">
        <v>800</v>
      </c>
      <c r="F131" s="10">
        <f t="shared" si="1"/>
        <v>163095</v>
      </c>
    </row>
    <row r="132" spans="3:6">
      <c r="C132" t="s">
        <v>106</v>
      </c>
      <c r="E132">
        <v>200</v>
      </c>
      <c r="F132" s="10">
        <f t="shared" si="1"/>
        <v>162895</v>
      </c>
    </row>
    <row r="133" spans="3:6">
      <c r="C133" t="s">
        <v>166</v>
      </c>
      <c r="E133">
        <v>500</v>
      </c>
      <c r="F133" s="10">
        <f t="shared" si="1"/>
        <v>162395</v>
      </c>
    </row>
    <row r="134" spans="3:6">
      <c r="C134" t="s">
        <v>110</v>
      </c>
      <c r="E134">
        <v>200</v>
      </c>
      <c r="F134" s="10">
        <f t="shared" ref="F134:F144" si="2">F133+D134-E134</f>
        <v>162195</v>
      </c>
    </row>
    <row r="135" spans="3:6">
      <c r="C135" t="s">
        <v>109</v>
      </c>
      <c r="E135">
        <v>100</v>
      </c>
      <c r="F135" s="10">
        <f t="shared" si="2"/>
        <v>162095</v>
      </c>
    </row>
    <row r="136" spans="3:6">
      <c r="C136" t="s">
        <v>117</v>
      </c>
      <c r="E136">
        <v>300</v>
      </c>
      <c r="F136" s="10">
        <f t="shared" si="2"/>
        <v>161795</v>
      </c>
    </row>
    <row r="137" spans="3:6">
      <c r="C137" t="s">
        <v>92</v>
      </c>
      <c r="E137">
        <v>10000</v>
      </c>
      <c r="F137" s="10">
        <f t="shared" si="2"/>
        <v>151795</v>
      </c>
    </row>
    <row r="138" spans="3:6">
      <c r="C138" t="s">
        <v>119</v>
      </c>
      <c r="E138">
        <v>8000</v>
      </c>
      <c r="F138" s="10">
        <f t="shared" si="2"/>
        <v>143795</v>
      </c>
    </row>
    <row r="139" spans="3:6">
      <c r="C139" t="s">
        <v>188</v>
      </c>
      <c r="E139">
        <v>4000</v>
      </c>
      <c r="F139" s="10">
        <f t="shared" si="2"/>
        <v>139795</v>
      </c>
    </row>
    <row r="140" spans="3:6">
      <c r="C140" t="s">
        <v>172</v>
      </c>
      <c r="E140">
        <v>9500</v>
      </c>
      <c r="F140" s="10">
        <f t="shared" si="2"/>
        <v>130295</v>
      </c>
    </row>
    <row r="141" spans="3:6">
      <c r="C141" t="s">
        <v>177</v>
      </c>
      <c r="E141">
        <v>1200</v>
      </c>
      <c r="F141" s="10">
        <f t="shared" si="2"/>
        <v>129095</v>
      </c>
    </row>
    <row r="142" spans="3:6">
      <c r="C142" t="s">
        <v>76</v>
      </c>
      <c r="E142">
        <v>1500</v>
      </c>
      <c r="F142" s="10">
        <f t="shared" si="2"/>
        <v>127595</v>
      </c>
    </row>
    <row r="143" spans="3:6">
      <c r="C143" t="s">
        <v>189</v>
      </c>
      <c r="E143">
        <v>600</v>
      </c>
      <c r="F143" s="10">
        <f t="shared" si="2"/>
        <v>126995</v>
      </c>
    </row>
    <row r="144" spans="3:7">
      <c r="C144" t="s">
        <v>190</v>
      </c>
      <c r="E144">
        <v>6500</v>
      </c>
      <c r="F144" s="10">
        <f t="shared" si="2"/>
        <v>120495</v>
      </c>
      <c r="G144">
        <f>SUM(E127:E144)</f>
        <v>47900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116"/>
  <sheetViews>
    <sheetView zoomScale="112" zoomScaleNormal="112" topLeftCell="A96" workbookViewId="0">
      <selection activeCell="A1" sqref="A1:IV2"/>
    </sheetView>
  </sheetViews>
  <sheetFormatPr defaultColWidth="9" defaultRowHeight="15" outlineLevelCol="6"/>
  <cols>
    <col min="1" max="1" width="9.125" customWidth="1"/>
    <col min="2" max="2" width="9.75" customWidth="1"/>
    <col min="3" max="3" width="19.875" customWidth="1"/>
    <col min="4" max="4" width="12.375" customWidth="1"/>
    <col min="5" max="5" width="10.75" customWidth="1"/>
    <col min="6" max="256" width="9.125" customWidth="1"/>
  </cols>
  <sheetData>
    <row r="1" ht="18.75" spans="2:5">
      <c r="B1" s="1" t="s">
        <v>0</v>
      </c>
      <c r="C1" s="1" t="s">
        <v>1</v>
      </c>
      <c r="D1" s="1" t="s">
        <v>2</v>
      </c>
      <c r="E1" s="1" t="s">
        <v>3</v>
      </c>
    </row>
    <row r="2" spans="4:5">
      <c r="D2" t="s">
        <v>191</v>
      </c>
      <c r="E2" s="10">
        <f>SUM(E4:E150)</f>
        <v>480250</v>
      </c>
    </row>
    <row r="3" spans="6:6">
      <c r="F3" s="10">
        <f>'201508'!F144</f>
        <v>120495</v>
      </c>
    </row>
    <row r="4" spans="2:6">
      <c r="B4" s="6">
        <v>42248</v>
      </c>
      <c r="C4" t="s">
        <v>192</v>
      </c>
      <c r="E4">
        <v>6000</v>
      </c>
      <c r="F4" s="10">
        <f>F3+D4-E4</f>
        <v>114495</v>
      </c>
    </row>
    <row r="5" spans="2:6">
      <c r="B5" t="s">
        <v>193</v>
      </c>
      <c r="C5" t="s">
        <v>194</v>
      </c>
      <c r="E5">
        <v>2000</v>
      </c>
      <c r="F5" s="10">
        <f t="shared" ref="F5:F68" si="0">F4+D5-E5</f>
        <v>112495</v>
      </c>
    </row>
    <row r="6" spans="3:6">
      <c r="C6" t="s">
        <v>195</v>
      </c>
      <c r="E6">
        <v>4400</v>
      </c>
      <c r="F6" s="10">
        <f t="shared" si="0"/>
        <v>108095</v>
      </c>
    </row>
    <row r="7" spans="3:6">
      <c r="C7" t="s">
        <v>196</v>
      </c>
      <c r="E7">
        <v>45000</v>
      </c>
      <c r="F7" s="10">
        <f t="shared" si="0"/>
        <v>63095</v>
      </c>
    </row>
    <row r="8" spans="2:6">
      <c r="B8" s="6">
        <v>42252</v>
      </c>
      <c r="C8" t="s">
        <v>197</v>
      </c>
      <c r="D8">
        <v>7200</v>
      </c>
      <c r="F8" s="10">
        <f t="shared" si="0"/>
        <v>70295</v>
      </c>
    </row>
    <row r="9" spans="2:6">
      <c r="B9" s="6">
        <v>42253</v>
      </c>
      <c r="C9" t="s">
        <v>198</v>
      </c>
      <c r="E9">
        <v>500</v>
      </c>
      <c r="F9" s="10">
        <f t="shared" si="0"/>
        <v>69795</v>
      </c>
    </row>
    <row r="10" spans="3:6">
      <c r="C10" t="s">
        <v>38</v>
      </c>
      <c r="E10">
        <v>2000</v>
      </c>
      <c r="F10" s="10">
        <f t="shared" si="0"/>
        <v>67795</v>
      </c>
    </row>
    <row r="11" spans="3:6">
      <c r="C11" t="s">
        <v>199</v>
      </c>
      <c r="E11">
        <v>600</v>
      </c>
      <c r="F11" s="10">
        <f t="shared" si="0"/>
        <v>67195</v>
      </c>
    </row>
    <row r="12" spans="3:6">
      <c r="C12" t="s">
        <v>200</v>
      </c>
      <c r="E12">
        <v>200</v>
      </c>
      <c r="F12" s="10">
        <f t="shared" si="0"/>
        <v>66995</v>
      </c>
    </row>
    <row r="13" spans="3:6">
      <c r="C13" t="s">
        <v>201</v>
      </c>
      <c r="E13">
        <v>500</v>
      </c>
      <c r="F13" s="10">
        <f t="shared" si="0"/>
        <v>66495</v>
      </c>
    </row>
    <row r="14" spans="3:6">
      <c r="C14" t="s">
        <v>67</v>
      </c>
      <c r="E14">
        <v>300</v>
      </c>
      <c r="F14" s="10">
        <f t="shared" si="0"/>
        <v>66195</v>
      </c>
    </row>
    <row r="15" spans="3:6">
      <c r="C15" t="s">
        <v>202</v>
      </c>
      <c r="E15">
        <v>200</v>
      </c>
      <c r="F15" s="10">
        <f t="shared" si="0"/>
        <v>65995</v>
      </c>
    </row>
    <row r="16" spans="3:6">
      <c r="C16" t="s">
        <v>88</v>
      </c>
      <c r="E16">
        <v>600</v>
      </c>
      <c r="F16" s="10">
        <f t="shared" si="0"/>
        <v>65395</v>
      </c>
    </row>
    <row r="17" spans="3:6">
      <c r="C17" t="s">
        <v>203</v>
      </c>
      <c r="E17">
        <v>400</v>
      </c>
      <c r="F17" s="10">
        <f t="shared" si="0"/>
        <v>64995</v>
      </c>
    </row>
    <row r="18" spans="3:6">
      <c r="C18" t="s">
        <v>204</v>
      </c>
      <c r="E18">
        <v>200</v>
      </c>
      <c r="F18" s="10">
        <f t="shared" si="0"/>
        <v>64795</v>
      </c>
    </row>
    <row r="19" spans="3:6">
      <c r="C19" t="s">
        <v>205</v>
      </c>
      <c r="E19">
        <v>600</v>
      </c>
      <c r="F19" s="10">
        <f t="shared" si="0"/>
        <v>64195</v>
      </c>
    </row>
    <row r="20" spans="3:6">
      <c r="C20" t="s">
        <v>96</v>
      </c>
      <c r="E20">
        <v>500</v>
      </c>
      <c r="F20" s="10">
        <f t="shared" si="0"/>
        <v>63695</v>
      </c>
    </row>
    <row r="21" spans="3:6">
      <c r="C21" t="s">
        <v>48</v>
      </c>
      <c r="E21">
        <v>1100</v>
      </c>
      <c r="F21" s="10">
        <f t="shared" si="0"/>
        <v>62595</v>
      </c>
    </row>
    <row r="22" spans="3:6">
      <c r="C22" t="s">
        <v>119</v>
      </c>
      <c r="E22">
        <v>8000</v>
      </c>
      <c r="F22" s="10">
        <f t="shared" si="0"/>
        <v>54595</v>
      </c>
    </row>
    <row r="23" spans="3:6">
      <c r="C23" t="s">
        <v>206</v>
      </c>
      <c r="E23">
        <v>2000</v>
      </c>
      <c r="F23" s="10">
        <f t="shared" si="0"/>
        <v>52595</v>
      </c>
    </row>
    <row r="24" spans="3:6">
      <c r="C24" t="s">
        <v>178</v>
      </c>
      <c r="E24">
        <v>9000</v>
      </c>
      <c r="F24" s="10">
        <f t="shared" si="0"/>
        <v>43595</v>
      </c>
    </row>
    <row r="25" spans="3:6">
      <c r="C25" t="s">
        <v>207</v>
      </c>
      <c r="E25">
        <v>5000</v>
      </c>
      <c r="F25" s="10">
        <f t="shared" si="0"/>
        <v>38595</v>
      </c>
    </row>
    <row r="26" spans="3:6">
      <c r="C26" t="s">
        <v>208</v>
      </c>
      <c r="E26">
        <v>1000</v>
      </c>
      <c r="F26" s="10">
        <f t="shared" si="0"/>
        <v>37595</v>
      </c>
    </row>
    <row r="27" spans="3:6">
      <c r="C27" t="s">
        <v>209</v>
      </c>
      <c r="E27">
        <v>1100</v>
      </c>
      <c r="F27" s="10">
        <f t="shared" si="0"/>
        <v>36495</v>
      </c>
    </row>
    <row r="28" spans="3:6">
      <c r="C28" t="s">
        <v>210</v>
      </c>
      <c r="E28">
        <v>4400</v>
      </c>
      <c r="F28" s="10">
        <f t="shared" si="0"/>
        <v>32095</v>
      </c>
    </row>
    <row r="29" spans="3:6">
      <c r="C29" t="s">
        <v>181</v>
      </c>
      <c r="E29">
        <v>1500</v>
      </c>
      <c r="F29" s="10">
        <f t="shared" si="0"/>
        <v>30595</v>
      </c>
    </row>
    <row r="30" spans="3:6">
      <c r="C30" t="s">
        <v>192</v>
      </c>
      <c r="E30">
        <v>6000</v>
      </c>
      <c r="F30" s="10">
        <f t="shared" si="0"/>
        <v>24595</v>
      </c>
    </row>
    <row r="31" spans="3:7">
      <c r="C31" t="s">
        <v>211</v>
      </c>
      <c r="E31">
        <v>1300</v>
      </c>
      <c r="F31" s="10">
        <f t="shared" si="0"/>
        <v>23295</v>
      </c>
      <c r="G31">
        <f>SUM(E9:E31)</f>
        <v>47000</v>
      </c>
    </row>
    <row r="32" spans="2:6">
      <c r="B32" s="6">
        <v>42254</v>
      </c>
      <c r="C32" t="s">
        <v>5</v>
      </c>
      <c r="D32">
        <v>100000</v>
      </c>
      <c r="F32" s="10">
        <f t="shared" si="0"/>
        <v>123295</v>
      </c>
    </row>
    <row r="33" spans="2:6">
      <c r="B33" s="6">
        <v>42254</v>
      </c>
      <c r="C33" t="s">
        <v>212</v>
      </c>
      <c r="E33">
        <v>28000</v>
      </c>
      <c r="F33" s="10">
        <f t="shared" si="0"/>
        <v>95295</v>
      </c>
    </row>
    <row r="34" spans="3:6">
      <c r="C34" t="s">
        <v>213</v>
      </c>
      <c r="E34">
        <v>10200</v>
      </c>
      <c r="F34" s="10">
        <f t="shared" si="0"/>
        <v>85095</v>
      </c>
    </row>
    <row r="35" spans="2:6">
      <c r="B35" s="6">
        <v>42255</v>
      </c>
      <c r="C35" t="s">
        <v>214</v>
      </c>
      <c r="E35">
        <v>6000</v>
      </c>
      <c r="F35" s="10">
        <f t="shared" si="0"/>
        <v>79095</v>
      </c>
    </row>
    <row r="36" spans="3:6">
      <c r="C36" t="s">
        <v>149</v>
      </c>
      <c r="E36">
        <v>1500</v>
      </c>
      <c r="F36" s="10">
        <f t="shared" si="0"/>
        <v>77595</v>
      </c>
    </row>
    <row r="37" spans="2:6">
      <c r="B37" s="6">
        <v>42259</v>
      </c>
      <c r="C37" t="s">
        <v>214</v>
      </c>
      <c r="E37">
        <v>6000</v>
      </c>
      <c r="F37" s="10">
        <f t="shared" si="0"/>
        <v>71595</v>
      </c>
    </row>
    <row r="38" spans="2:6">
      <c r="B38" s="6">
        <v>42260</v>
      </c>
      <c r="C38" t="s">
        <v>215</v>
      </c>
      <c r="E38">
        <v>1000</v>
      </c>
      <c r="F38" s="10">
        <f t="shared" si="0"/>
        <v>70595</v>
      </c>
    </row>
    <row r="39" spans="3:6">
      <c r="C39" t="s">
        <v>38</v>
      </c>
      <c r="E39">
        <v>1600</v>
      </c>
      <c r="F39" s="10">
        <f t="shared" si="0"/>
        <v>68995</v>
      </c>
    </row>
    <row r="40" spans="3:6">
      <c r="C40" t="s">
        <v>199</v>
      </c>
      <c r="E40">
        <v>1400</v>
      </c>
      <c r="F40" s="10">
        <f t="shared" si="0"/>
        <v>67595</v>
      </c>
    </row>
    <row r="41" spans="3:6">
      <c r="C41" t="s">
        <v>88</v>
      </c>
      <c r="E41">
        <v>600</v>
      </c>
      <c r="F41" s="10">
        <f t="shared" si="0"/>
        <v>66995</v>
      </c>
    </row>
    <row r="42" spans="3:6">
      <c r="C42" t="s">
        <v>67</v>
      </c>
      <c r="E42">
        <v>1300</v>
      </c>
      <c r="F42" s="10">
        <f t="shared" si="0"/>
        <v>65695</v>
      </c>
    </row>
    <row r="43" spans="3:6">
      <c r="C43" t="s">
        <v>200</v>
      </c>
      <c r="E43">
        <v>200</v>
      </c>
      <c r="F43" s="10">
        <f t="shared" si="0"/>
        <v>65495</v>
      </c>
    </row>
    <row r="44" spans="3:6">
      <c r="C44" t="s">
        <v>105</v>
      </c>
      <c r="E44">
        <v>700</v>
      </c>
      <c r="F44" s="10">
        <f t="shared" si="0"/>
        <v>64795</v>
      </c>
    </row>
    <row r="45" spans="3:6">
      <c r="C45" t="s">
        <v>201</v>
      </c>
      <c r="E45">
        <v>1000</v>
      </c>
      <c r="F45" s="10">
        <f t="shared" si="0"/>
        <v>63795</v>
      </c>
    </row>
    <row r="46" spans="3:6">
      <c r="C46" t="s">
        <v>110</v>
      </c>
      <c r="E46">
        <v>500</v>
      </c>
      <c r="F46" s="10">
        <f t="shared" si="0"/>
        <v>63295</v>
      </c>
    </row>
    <row r="47" spans="3:6">
      <c r="C47" t="s">
        <v>205</v>
      </c>
      <c r="E47">
        <v>400</v>
      </c>
      <c r="F47" s="10">
        <f t="shared" si="0"/>
        <v>62895</v>
      </c>
    </row>
    <row r="48" spans="3:6">
      <c r="C48" t="s">
        <v>43</v>
      </c>
      <c r="E48">
        <v>300</v>
      </c>
      <c r="F48" s="10">
        <f t="shared" si="0"/>
        <v>62595</v>
      </c>
    </row>
    <row r="49" spans="3:6">
      <c r="C49" t="s">
        <v>216</v>
      </c>
      <c r="E49">
        <v>9000</v>
      </c>
      <c r="F49" s="10">
        <f t="shared" si="0"/>
        <v>53595</v>
      </c>
    </row>
    <row r="50" spans="3:6">
      <c r="C50" t="s">
        <v>179</v>
      </c>
      <c r="E50">
        <v>5000</v>
      </c>
      <c r="F50" s="10">
        <f t="shared" si="0"/>
        <v>48595</v>
      </c>
    </row>
    <row r="51" spans="3:6">
      <c r="C51" t="s">
        <v>217</v>
      </c>
      <c r="E51">
        <v>9000</v>
      </c>
      <c r="F51" s="10">
        <f t="shared" si="0"/>
        <v>39595</v>
      </c>
    </row>
    <row r="52" spans="3:6">
      <c r="C52" t="s">
        <v>206</v>
      </c>
      <c r="E52">
        <v>2000</v>
      </c>
      <c r="F52" s="10">
        <f t="shared" si="0"/>
        <v>37595</v>
      </c>
    </row>
    <row r="53" spans="3:6">
      <c r="C53" t="s">
        <v>218</v>
      </c>
      <c r="E53">
        <v>1800</v>
      </c>
      <c r="F53" s="10">
        <f t="shared" si="0"/>
        <v>35795</v>
      </c>
    </row>
    <row r="54" spans="3:7">
      <c r="C54" t="s">
        <v>181</v>
      </c>
      <c r="E54">
        <v>1800</v>
      </c>
      <c r="F54" s="10">
        <f t="shared" si="0"/>
        <v>33995</v>
      </c>
      <c r="G54">
        <f>SUM(E38:E54)</f>
        <v>37600</v>
      </c>
    </row>
    <row r="55" spans="3:6">
      <c r="C55" t="s">
        <v>5</v>
      </c>
      <c r="D55">
        <v>150000</v>
      </c>
      <c r="F55" s="10">
        <f t="shared" si="0"/>
        <v>183995</v>
      </c>
    </row>
    <row r="56" spans="3:6">
      <c r="C56" t="s">
        <v>219</v>
      </c>
      <c r="E56">
        <v>13600</v>
      </c>
      <c r="F56" s="10">
        <f t="shared" si="0"/>
        <v>170395</v>
      </c>
    </row>
    <row r="57" spans="3:6">
      <c r="C57" t="s">
        <v>220</v>
      </c>
      <c r="E57">
        <v>28600</v>
      </c>
      <c r="F57" s="10">
        <f t="shared" si="0"/>
        <v>141795</v>
      </c>
    </row>
    <row r="58" spans="3:6">
      <c r="C58" t="s">
        <v>221</v>
      </c>
      <c r="E58">
        <v>34500</v>
      </c>
      <c r="F58" s="10">
        <f t="shared" si="0"/>
        <v>107295</v>
      </c>
    </row>
    <row r="59" spans="3:6">
      <c r="C59" t="s">
        <v>222</v>
      </c>
      <c r="E59">
        <v>11600</v>
      </c>
      <c r="F59" s="10">
        <f t="shared" si="0"/>
        <v>95695</v>
      </c>
    </row>
    <row r="60" spans="3:6">
      <c r="C60" t="s">
        <v>223</v>
      </c>
      <c r="E60">
        <v>5000</v>
      </c>
      <c r="F60" s="10">
        <f t="shared" si="0"/>
        <v>90695</v>
      </c>
    </row>
    <row r="61" spans="3:6">
      <c r="C61" t="s">
        <v>224</v>
      </c>
      <c r="E61">
        <v>7200</v>
      </c>
      <c r="F61" s="10">
        <f t="shared" si="0"/>
        <v>83495</v>
      </c>
    </row>
    <row r="62" spans="3:6">
      <c r="C62" t="s">
        <v>225</v>
      </c>
      <c r="E62">
        <v>700</v>
      </c>
      <c r="F62" s="10">
        <f t="shared" si="0"/>
        <v>82795</v>
      </c>
    </row>
    <row r="63" spans="3:6">
      <c r="C63" t="s">
        <v>226</v>
      </c>
      <c r="E63">
        <v>8000</v>
      </c>
      <c r="F63" s="10">
        <f t="shared" si="0"/>
        <v>74795</v>
      </c>
    </row>
    <row r="64" spans="3:6">
      <c r="C64" t="s">
        <v>227</v>
      </c>
      <c r="E64">
        <v>9600</v>
      </c>
      <c r="F64" s="10">
        <f t="shared" si="0"/>
        <v>65195</v>
      </c>
    </row>
    <row r="65" spans="3:6">
      <c r="C65" t="s">
        <v>228</v>
      </c>
      <c r="E65">
        <v>4800</v>
      </c>
      <c r="F65" s="10">
        <f t="shared" si="0"/>
        <v>60395</v>
      </c>
    </row>
    <row r="66" spans="3:7">
      <c r="C66" t="s">
        <v>229</v>
      </c>
      <c r="E66">
        <v>10400</v>
      </c>
      <c r="F66" s="10">
        <f t="shared" si="0"/>
        <v>49995</v>
      </c>
      <c r="G66">
        <f>SUM(E56:E66)</f>
        <v>134000</v>
      </c>
    </row>
    <row r="67" spans="3:6">
      <c r="C67" t="s">
        <v>5</v>
      </c>
      <c r="D67">
        <v>100000</v>
      </c>
      <c r="E67">
        <v>0</v>
      </c>
      <c r="F67" s="10">
        <f t="shared" si="0"/>
        <v>149995</v>
      </c>
    </row>
    <row r="68" spans="2:6">
      <c r="B68" s="6">
        <v>42266</v>
      </c>
      <c r="C68" t="s">
        <v>230</v>
      </c>
      <c r="E68">
        <v>15000</v>
      </c>
      <c r="F68" s="10">
        <f t="shared" si="0"/>
        <v>134995</v>
      </c>
    </row>
    <row r="69" spans="3:6">
      <c r="C69" t="s">
        <v>231</v>
      </c>
      <c r="E69">
        <v>6000</v>
      </c>
      <c r="F69" s="10">
        <f t="shared" ref="F69:F116" si="1">F68+D69-E69</f>
        <v>128995</v>
      </c>
    </row>
    <row r="70" spans="2:6">
      <c r="B70" s="6">
        <v>42267</v>
      </c>
      <c r="C70" t="s">
        <v>232</v>
      </c>
      <c r="E70">
        <v>1000</v>
      </c>
      <c r="F70" s="10">
        <f t="shared" si="1"/>
        <v>127995</v>
      </c>
    </row>
    <row r="71" spans="3:6">
      <c r="C71" t="s">
        <v>102</v>
      </c>
      <c r="E71">
        <v>1400</v>
      </c>
      <c r="F71" s="10">
        <f t="shared" si="1"/>
        <v>126595</v>
      </c>
    </row>
    <row r="72" spans="3:6">
      <c r="C72" t="s">
        <v>37</v>
      </c>
      <c r="E72">
        <v>700</v>
      </c>
      <c r="F72" s="10">
        <f t="shared" si="1"/>
        <v>125895</v>
      </c>
    </row>
    <row r="73" spans="3:6">
      <c r="C73" t="s">
        <v>233</v>
      </c>
      <c r="E73">
        <v>600</v>
      </c>
      <c r="F73" s="10">
        <f t="shared" si="1"/>
        <v>125295</v>
      </c>
    </row>
    <row r="74" spans="3:6">
      <c r="C74" t="s">
        <v>67</v>
      </c>
      <c r="E74">
        <v>1300</v>
      </c>
      <c r="F74" s="10">
        <f t="shared" si="1"/>
        <v>123995</v>
      </c>
    </row>
    <row r="75" spans="3:6">
      <c r="C75" t="s">
        <v>234</v>
      </c>
      <c r="E75">
        <v>600</v>
      </c>
      <c r="F75" s="10">
        <f t="shared" si="1"/>
        <v>123395</v>
      </c>
    </row>
    <row r="76" spans="3:6">
      <c r="C76" t="s">
        <v>235</v>
      </c>
      <c r="E76">
        <v>500</v>
      </c>
      <c r="F76" s="10">
        <f t="shared" si="1"/>
        <v>122895</v>
      </c>
    </row>
    <row r="77" spans="3:6">
      <c r="C77" t="s">
        <v>166</v>
      </c>
      <c r="E77">
        <v>300</v>
      </c>
      <c r="F77" s="10">
        <f t="shared" si="1"/>
        <v>122595</v>
      </c>
    </row>
    <row r="78" spans="3:6">
      <c r="C78" t="s">
        <v>88</v>
      </c>
      <c r="E78">
        <v>600</v>
      </c>
      <c r="F78" s="10">
        <f t="shared" si="1"/>
        <v>121995</v>
      </c>
    </row>
    <row r="79" spans="3:6">
      <c r="C79" t="s">
        <v>117</v>
      </c>
      <c r="E79">
        <v>200</v>
      </c>
      <c r="F79" s="10">
        <f t="shared" si="1"/>
        <v>121795</v>
      </c>
    </row>
    <row r="80" spans="3:6">
      <c r="C80" t="s">
        <v>236</v>
      </c>
      <c r="E80">
        <v>7500</v>
      </c>
      <c r="F80" s="10">
        <f t="shared" si="1"/>
        <v>114295</v>
      </c>
    </row>
    <row r="81" spans="3:6">
      <c r="C81" t="s">
        <v>237</v>
      </c>
      <c r="E81">
        <v>6000</v>
      </c>
      <c r="F81" s="10">
        <f t="shared" si="1"/>
        <v>108295</v>
      </c>
    </row>
    <row r="82" spans="3:6">
      <c r="C82" t="s">
        <v>238</v>
      </c>
      <c r="E82">
        <v>8000</v>
      </c>
      <c r="F82" s="10">
        <f t="shared" si="1"/>
        <v>100295</v>
      </c>
    </row>
    <row r="83" spans="3:6">
      <c r="C83" t="s">
        <v>239</v>
      </c>
      <c r="E83">
        <v>1200</v>
      </c>
      <c r="F83" s="10">
        <f t="shared" si="1"/>
        <v>99095</v>
      </c>
    </row>
    <row r="84" spans="3:6">
      <c r="C84" t="s">
        <v>240</v>
      </c>
      <c r="E84">
        <v>1300</v>
      </c>
      <c r="F84" s="10">
        <f t="shared" si="1"/>
        <v>97795</v>
      </c>
    </row>
    <row r="85" spans="3:6">
      <c r="C85" t="s">
        <v>241</v>
      </c>
      <c r="E85">
        <v>2700</v>
      </c>
      <c r="F85" s="10">
        <f t="shared" si="1"/>
        <v>95095</v>
      </c>
    </row>
    <row r="86" spans="3:6">
      <c r="C86" t="s">
        <v>242</v>
      </c>
      <c r="E86">
        <v>1000</v>
      </c>
      <c r="F86" s="10">
        <f t="shared" si="1"/>
        <v>94095</v>
      </c>
    </row>
    <row r="87" spans="3:6">
      <c r="C87" t="s">
        <v>11</v>
      </c>
      <c r="E87">
        <v>20500</v>
      </c>
      <c r="F87" s="10">
        <f t="shared" si="1"/>
        <v>73595</v>
      </c>
    </row>
    <row r="88" spans="3:6">
      <c r="C88" t="s">
        <v>243</v>
      </c>
      <c r="E88">
        <v>9000</v>
      </c>
      <c r="F88" s="10">
        <f t="shared" si="1"/>
        <v>64595</v>
      </c>
    </row>
    <row r="89" spans="2:6">
      <c r="B89" s="6">
        <v>42269</v>
      </c>
      <c r="C89" t="s">
        <v>244</v>
      </c>
      <c r="E89">
        <v>9000</v>
      </c>
      <c r="F89" s="10">
        <f t="shared" si="1"/>
        <v>55595</v>
      </c>
    </row>
    <row r="90" spans="3:6">
      <c r="C90" t="s">
        <v>245</v>
      </c>
      <c r="E90">
        <v>5000</v>
      </c>
      <c r="F90" s="10">
        <f t="shared" si="1"/>
        <v>50595</v>
      </c>
    </row>
    <row r="91" spans="3:6">
      <c r="C91" t="s">
        <v>246</v>
      </c>
      <c r="E91">
        <v>1500</v>
      </c>
      <c r="F91" s="10">
        <f t="shared" si="1"/>
        <v>49095</v>
      </c>
    </row>
    <row r="92" spans="2:6">
      <c r="B92" s="6">
        <v>42274</v>
      </c>
      <c r="C92" t="s">
        <v>5</v>
      </c>
      <c r="D92">
        <v>100000</v>
      </c>
      <c r="F92" s="10">
        <f t="shared" si="1"/>
        <v>149095</v>
      </c>
    </row>
    <row r="93" spans="3:7">
      <c r="C93" t="s">
        <v>198</v>
      </c>
      <c r="E93">
        <v>1000</v>
      </c>
      <c r="F93" s="10">
        <f t="shared" si="1"/>
        <v>148095</v>
      </c>
      <c r="G93">
        <f>SUM(E93:E114)</f>
        <v>44150</v>
      </c>
    </row>
    <row r="94" spans="3:6">
      <c r="C94" t="s">
        <v>103</v>
      </c>
      <c r="E94">
        <v>800</v>
      </c>
      <c r="F94" s="10">
        <f t="shared" si="1"/>
        <v>147295</v>
      </c>
    </row>
    <row r="95" spans="3:6">
      <c r="C95" t="s">
        <v>38</v>
      </c>
      <c r="E95">
        <v>1200</v>
      </c>
      <c r="F95" s="10">
        <f t="shared" si="1"/>
        <v>146095</v>
      </c>
    </row>
    <row r="96" spans="3:6">
      <c r="C96" t="s">
        <v>88</v>
      </c>
      <c r="E96">
        <v>600</v>
      </c>
      <c r="F96" s="10">
        <f t="shared" si="1"/>
        <v>145495</v>
      </c>
    </row>
    <row r="97" spans="3:6">
      <c r="C97" t="s">
        <v>247</v>
      </c>
      <c r="E97">
        <v>1000</v>
      </c>
      <c r="F97" s="10">
        <f t="shared" si="1"/>
        <v>144495</v>
      </c>
    </row>
    <row r="98" spans="3:6">
      <c r="C98" t="s">
        <v>248</v>
      </c>
      <c r="E98">
        <v>200</v>
      </c>
      <c r="F98" s="10">
        <f t="shared" si="1"/>
        <v>144295</v>
      </c>
    </row>
    <row r="99" spans="3:6">
      <c r="C99" t="s">
        <v>67</v>
      </c>
      <c r="E99">
        <v>500</v>
      </c>
      <c r="F99" s="10">
        <f t="shared" si="1"/>
        <v>143795</v>
      </c>
    </row>
    <row r="100" spans="3:6">
      <c r="C100" t="s">
        <v>234</v>
      </c>
      <c r="E100">
        <v>600</v>
      </c>
      <c r="F100" s="10">
        <f t="shared" si="1"/>
        <v>143195</v>
      </c>
    </row>
    <row r="101" spans="3:6">
      <c r="C101" t="s">
        <v>249</v>
      </c>
      <c r="E101">
        <v>400</v>
      </c>
      <c r="F101" s="10">
        <f t="shared" si="1"/>
        <v>142795</v>
      </c>
    </row>
    <row r="102" spans="3:6">
      <c r="C102" t="s">
        <v>250</v>
      </c>
      <c r="E102">
        <v>200</v>
      </c>
      <c r="F102" s="10">
        <f t="shared" si="1"/>
        <v>142595</v>
      </c>
    </row>
    <row r="103" spans="3:6">
      <c r="C103" t="s">
        <v>251</v>
      </c>
      <c r="E103">
        <v>500</v>
      </c>
      <c r="F103" s="10">
        <f t="shared" si="1"/>
        <v>142095</v>
      </c>
    </row>
    <row r="104" spans="3:6">
      <c r="C104" t="s">
        <v>117</v>
      </c>
      <c r="E104">
        <v>300</v>
      </c>
      <c r="F104" s="10">
        <f t="shared" si="1"/>
        <v>141795</v>
      </c>
    </row>
    <row r="105" spans="3:6">
      <c r="C105" t="s">
        <v>252</v>
      </c>
      <c r="E105">
        <v>200</v>
      </c>
      <c r="F105" s="10">
        <f t="shared" si="1"/>
        <v>141595</v>
      </c>
    </row>
    <row r="106" spans="3:6">
      <c r="C106" t="s">
        <v>253</v>
      </c>
      <c r="E106">
        <v>1400</v>
      </c>
      <c r="F106" s="10">
        <f t="shared" si="1"/>
        <v>140195</v>
      </c>
    </row>
    <row r="107" spans="3:6">
      <c r="C107" t="s">
        <v>254</v>
      </c>
      <c r="E107">
        <v>8000</v>
      </c>
      <c r="F107" s="10">
        <f t="shared" si="1"/>
        <v>132195</v>
      </c>
    </row>
    <row r="108" spans="3:6">
      <c r="C108" t="s">
        <v>255</v>
      </c>
      <c r="E108">
        <v>8000</v>
      </c>
      <c r="F108" s="10">
        <f t="shared" si="1"/>
        <v>124195</v>
      </c>
    </row>
    <row r="109" spans="3:6">
      <c r="C109" t="s">
        <v>256</v>
      </c>
      <c r="E109">
        <v>4000</v>
      </c>
      <c r="F109" s="10">
        <f t="shared" si="1"/>
        <v>120195</v>
      </c>
    </row>
    <row r="110" spans="3:6">
      <c r="C110" t="s">
        <v>257</v>
      </c>
      <c r="E110">
        <v>1800</v>
      </c>
      <c r="F110" s="10">
        <f t="shared" si="1"/>
        <v>118395</v>
      </c>
    </row>
    <row r="111" spans="3:6">
      <c r="C111" t="s">
        <v>258</v>
      </c>
      <c r="E111">
        <v>1000</v>
      </c>
      <c r="F111" s="10">
        <f t="shared" si="1"/>
        <v>117395</v>
      </c>
    </row>
    <row r="112" spans="3:6">
      <c r="C112" t="s">
        <v>259</v>
      </c>
      <c r="E112">
        <v>4750</v>
      </c>
      <c r="F112" s="10">
        <f t="shared" si="1"/>
        <v>112645</v>
      </c>
    </row>
    <row r="113" spans="3:6">
      <c r="C113" t="s">
        <v>240</v>
      </c>
      <c r="E113">
        <v>1700</v>
      </c>
      <c r="F113" s="10">
        <f t="shared" si="1"/>
        <v>110945</v>
      </c>
    </row>
    <row r="114" spans="3:6">
      <c r="C114" t="s">
        <v>231</v>
      </c>
      <c r="E114">
        <v>6000</v>
      </c>
      <c r="F114" s="10">
        <f t="shared" si="1"/>
        <v>104945</v>
      </c>
    </row>
    <row r="115" spans="2:6">
      <c r="B115" s="6">
        <v>42277</v>
      </c>
      <c r="C115" t="s">
        <v>231</v>
      </c>
      <c r="E115">
        <v>6000</v>
      </c>
      <c r="F115" s="10">
        <f t="shared" si="1"/>
        <v>98945</v>
      </c>
    </row>
    <row r="116" spans="3:6">
      <c r="C116" t="s">
        <v>260</v>
      </c>
      <c r="E116">
        <v>1500</v>
      </c>
      <c r="F116" s="10">
        <f t="shared" si="1"/>
        <v>97445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90"/>
  <sheetViews>
    <sheetView workbookViewId="0">
      <pane ySplit="1" topLeftCell="A86" activePane="bottomLeft" state="frozen"/>
      <selection/>
      <selection pane="bottomLeft" activeCell="F97" sqref="F97"/>
    </sheetView>
  </sheetViews>
  <sheetFormatPr defaultColWidth="9" defaultRowHeight="15" outlineLevelCol="6"/>
  <cols>
    <col min="1" max="1" width="9.125" customWidth="1"/>
    <col min="2" max="2" width="9.375" customWidth="1"/>
    <col min="3" max="3" width="19.375" customWidth="1"/>
    <col min="4" max="4" width="13.125" customWidth="1"/>
    <col min="5" max="5" width="10.75" customWidth="1"/>
    <col min="6" max="256" width="9.125" customWidth="1"/>
  </cols>
  <sheetData>
    <row r="1" ht="18.75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261</v>
      </c>
    </row>
    <row r="2" spans="4:5">
      <c r="D2" t="s">
        <v>262</v>
      </c>
      <c r="E2" s="10">
        <f>SUM(E4:E154)</f>
        <v>344615</v>
      </c>
    </row>
    <row r="3" spans="5:6">
      <c r="E3" s="10"/>
      <c r="F3" s="10">
        <f>'201509'!F116</f>
        <v>97445</v>
      </c>
    </row>
    <row r="4" spans="2:6">
      <c r="B4" s="6">
        <v>42281</v>
      </c>
      <c r="C4" t="s">
        <v>263</v>
      </c>
      <c r="E4">
        <v>700</v>
      </c>
      <c r="F4" s="10">
        <f>F3+D4-E4</f>
        <v>96745</v>
      </c>
    </row>
    <row r="5" spans="3:6">
      <c r="C5" t="s">
        <v>264</v>
      </c>
      <c r="E5">
        <v>1200</v>
      </c>
      <c r="F5" s="10">
        <f t="shared" ref="F5:F68" si="0">F4+D5-E5</f>
        <v>95545</v>
      </c>
    </row>
    <row r="6" spans="3:6">
      <c r="C6" t="s">
        <v>265</v>
      </c>
      <c r="E6">
        <v>1000</v>
      </c>
      <c r="F6" s="10">
        <f t="shared" si="0"/>
        <v>94545</v>
      </c>
    </row>
    <row r="7" spans="3:6">
      <c r="C7" t="s">
        <v>266</v>
      </c>
      <c r="E7">
        <v>900</v>
      </c>
      <c r="F7" s="10">
        <f t="shared" si="0"/>
        <v>93645</v>
      </c>
    </row>
    <row r="8" spans="3:6">
      <c r="C8" t="s">
        <v>267</v>
      </c>
      <c r="E8">
        <v>200</v>
      </c>
      <c r="F8" s="10">
        <f t="shared" si="0"/>
        <v>93445</v>
      </c>
    </row>
    <row r="9" spans="3:6">
      <c r="C9" t="s">
        <v>50</v>
      </c>
      <c r="E9">
        <v>600</v>
      </c>
      <c r="F9" s="10">
        <f t="shared" si="0"/>
        <v>92845</v>
      </c>
    </row>
    <row r="10" spans="3:6">
      <c r="C10" t="s">
        <v>67</v>
      </c>
      <c r="E10">
        <v>1000</v>
      </c>
      <c r="F10" s="10">
        <f t="shared" si="0"/>
        <v>91845</v>
      </c>
    </row>
    <row r="11" spans="3:6">
      <c r="C11" t="s">
        <v>268</v>
      </c>
      <c r="E11">
        <v>800</v>
      </c>
      <c r="F11" s="10">
        <f t="shared" si="0"/>
        <v>91045</v>
      </c>
    </row>
    <row r="12" spans="3:6">
      <c r="C12" t="s">
        <v>269</v>
      </c>
      <c r="E12">
        <v>200</v>
      </c>
      <c r="F12" s="10">
        <f t="shared" si="0"/>
        <v>90845</v>
      </c>
    </row>
    <row r="13" spans="3:6">
      <c r="C13" t="s">
        <v>270</v>
      </c>
      <c r="E13">
        <v>500</v>
      </c>
      <c r="F13" s="10">
        <f t="shared" si="0"/>
        <v>90345</v>
      </c>
    </row>
    <row r="14" spans="3:6">
      <c r="C14" t="s">
        <v>271</v>
      </c>
      <c r="E14">
        <v>7000</v>
      </c>
      <c r="F14" s="10">
        <f t="shared" si="0"/>
        <v>83345</v>
      </c>
    </row>
    <row r="15" spans="3:6">
      <c r="C15" t="s">
        <v>118</v>
      </c>
      <c r="E15">
        <v>2000</v>
      </c>
      <c r="F15" s="10">
        <f t="shared" si="0"/>
        <v>81345</v>
      </c>
    </row>
    <row r="16" spans="3:6">
      <c r="C16" t="s">
        <v>272</v>
      </c>
      <c r="E16">
        <v>9500</v>
      </c>
      <c r="F16" s="10">
        <f t="shared" si="0"/>
        <v>71845</v>
      </c>
    </row>
    <row r="17" spans="3:6">
      <c r="C17" t="s">
        <v>76</v>
      </c>
      <c r="E17">
        <v>1800</v>
      </c>
      <c r="F17" s="10">
        <f t="shared" si="0"/>
        <v>70045</v>
      </c>
    </row>
    <row r="18" spans="3:6">
      <c r="C18" t="s">
        <v>273</v>
      </c>
      <c r="E18">
        <v>6000</v>
      </c>
      <c r="F18" s="10">
        <f t="shared" si="0"/>
        <v>64045</v>
      </c>
    </row>
    <row r="19" spans="3:6">
      <c r="C19" t="s">
        <v>274</v>
      </c>
      <c r="E19">
        <v>750</v>
      </c>
      <c r="F19" s="10">
        <f t="shared" si="0"/>
        <v>63295</v>
      </c>
    </row>
    <row r="20" spans="3:7">
      <c r="C20" t="s">
        <v>275</v>
      </c>
      <c r="E20">
        <v>1000</v>
      </c>
      <c r="F20" s="10">
        <f t="shared" si="0"/>
        <v>62295</v>
      </c>
      <c r="G20">
        <f>SUM(E4:E20)</f>
        <v>35150</v>
      </c>
    </row>
    <row r="21" spans="3:6">
      <c r="C21" t="s">
        <v>276</v>
      </c>
      <c r="D21">
        <v>12000</v>
      </c>
      <c r="F21" s="10">
        <f t="shared" si="0"/>
        <v>74295</v>
      </c>
    </row>
    <row r="22" spans="2:6">
      <c r="B22" s="6">
        <v>42280</v>
      </c>
      <c r="C22" t="s">
        <v>277</v>
      </c>
      <c r="E22">
        <v>10000</v>
      </c>
      <c r="F22" s="10">
        <f t="shared" si="0"/>
        <v>64295</v>
      </c>
    </row>
    <row r="23" spans="2:6">
      <c r="B23" s="6">
        <v>42281</v>
      </c>
      <c r="C23" t="s">
        <v>278</v>
      </c>
      <c r="E23">
        <v>10000</v>
      </c>
      <c r="F23" s="10">
        <f t="shared" si="0"/>
        <v>54295</v>
      </c>
    </row>
    <row r="24" spans="3:6">
      <c r="C24" t="s">
        <v>279</v>
      </c>
      <c r="E24">
        <v>10000</v>
      </c>
      <c r="F24" s="10">
        <f t="shared" si="0"/>
        <v>44295</v>
      </c>
    </row>
    <row r="25" spans="3:6">
      <c r="C25" t="s">
        <v>280</v>
      </c>
      <c r="E25">
        <v>5000</v>
      </c>
      <c r="F25" s="10">
        <f t="shared" si="0"/>
        <v>39295</v>
      </c>
    </row>
    <row r="26" spans="3:6">
      <c r="C26" t="s">
        <v>281</v>
      </c>
      <c r="E26">
        <v>6000</v>
      </c>
      <c r="F26" s="10">
        <f t="shared" si="0"/>
        <v>33295</v>
      </c>
    </row>
    <row r="27" spans="2:6">
      <c r="B27" s="6">
        <v>75157</v>
      </c>
      <c r="C27" t="s">
        <v>282</v>
      </c>
      <c r="E27">
        <v>15000</v>
      </c>
      <c r="F27" s="10">
        <f t="shared" si="0"/>
        <v>18295</v>
      </c>
    </row>
    <row r="28" spans="2:6">
      <c r="B28" s="6">
        <v>42287</v>
      </c>
      <c r="C28" t="s">
        <v>5</v>
      </c>
      <c r="D28">
        <v>200000</v>
      </c>
      <c r="F28" s="10">
        <f t="shared" si="0"/>
        <v>218295</v>
      </c>
    </row>
    <row r="29" spans="2:6">
      <c r="B29" s="6">
        <v>42287</v>
      </c>
      <c r="C29" t="s">
        <v>263</v>
      </c>
      <c r="F29" s="10">
        <f t="shared" si="0"/>
        <v>218295</v>
      </c>
    </row>
    <row r="30" spans="3:6">
      <c r="C30" t="s">
        <v>283</v>
      </c>
      <c r="F30" s="10">
        <f t="shared" si="0"/>
        <v>218295</v>
      </c>
    </row>
    <row r="31" spans="3:6">
      <c r="C31" t="s">
        <v>102</v>
      </c>
      <c r="F31" s="10">
        <f t="shared" si="0"/>
        <v>218295</v>
      </c>
    </row>
    <row r="32" spans="3:6">
      <c r="C32" t="s">
        <v>284</v>
      </c>
      <c r="F32" s="10">
        <f t="shared" si="0"/>
        <v>218295</v>
      </c>
    </row>
    <row r="33" spans="3:6">
      <c r="C33" t="s">
        <v>285</v>
      </c>
      <c r="F33" s="10">
        <f t="shared" si="0"/>
        <v>218295</v>
      </c>
    </row>
    <row r="34" spans="3:6">
      <c r="C34" t="s">
        <v>50</v>
      </c>
      <c r="F34" s="10">
        <f t="shared" si="0"/>
        <v>218295</v>
      </c>
    </row>
    <row r="35" spans="3:6">
      <c r="C35" t="s">
        <v>200</v>
      </c>
      <c r="F35" s="10">
        <f t="shared" si="0"/>
        <v>218295</v>
      </c>
    </row>
    <row r="36" spans="3:6">
      <c r="C36" t="s">
        <v>286</v>
      </c>
      <c r="F36" s="10">
        <f t="shared" si="0"/>
        <v>218295</v>
      </c>
    </row>
    <row r="37" spans="3:6">
      <c r="C37" t="s">
        <v>287</v>
      </c>
      <c r="E37">
        <v>6000</v>
      </c>
      <c r="F37" s="10">
        <f t="shared" si="0"/>
        <v>212295</v>
      </c>
    </row>
    <row r="38" spans="3:6">
      <c r="C38" t="s">
        <v>288</v>
      </c>
      <c r="E38">
        <v>8000</v>
      </c>
      <c r="F38" s="10">
        <f t="shared" si="0"/>
        <v>204295</v>
      </c>
    </row>
    <row r="39" spans="3:6">
      <c r="C39" t="s">
        <v>289</v>
      </c>
      <c r="E39">
        <v>7800</v>
      </c>
      <c r="F39" s="10">
        <f t="shared" si="0"/>
        <v>196495</v>
      </c>
    </row>
    <row r="40" spans="3:6">
      <c r="C40" t="s">
        <v>290</v>
      </c>
      <c r="E40">
        <v>5000</v>
      </c>
      <c r="F40" s="10">
        <f t="shared" si="0"/>
        <v>191495</v>
      </c>
    </row>
    <row r="41" spans="3:6">
      <c r="C41" t="s">
        <v>291</v>
      </c>
      <c r="E41">
        <v>4500</v>
      </c>
      <c r="F41" s="10">
        <f t="shared" si="0"/>
        <v>186995</v>
      </c>
    </row>
    <row r="42" spans="3:6">
      <c r="C42" t="s">
        <v>292</v>
      </c>
      <c r="E42">
        <v>700</v>
      </c>
      <c r="F42" s="10">
        <f t="shared" si="0"/>
        <v>186295</v>
      </c>
    </row>
    <row r="43" spans="3:6">
      <c r="C43" t="s">
        <v>293</v>
      </c>
      <c r="E43">
        <v>400</v>
      </c>
      <c r="F43" s="10">
        <f t="shared" si="0"/>
        <v>185895</v>
      </c>
    </row>
    <row r="44" spans="3:6">
      <c r="C44" t="s">
        <v>294</v>
      </c>
      <c r="E44">
        <v>57915</v>
      </c>
      <c r="F44" s="10">
        <f t="shared" si="0"/>
        <v>127980</v>
      </c>
    </row>
    <row r="45" spans="3:6">
      <c r="C45" t="s">
        <v>295</v>
      </c>
      <c r="E45">
        <v>28000</v>
      </c>
      <c r="F45" s="10">
        <f t="shared" si="0"/>
        <v>99980</v>
      </c>
    </row>
    <row r="46" spans="3:6">
      <c r="C46" t="s">
        <v>296</v>
      </c>
      <c r="E46">
        <v>10400</v>
      </c>
      <c r="F46" s="10">
        <f t="shared" si="0"/>
        <v>89580</v>
      </c>
    </row>
    <row r="47" spans="3:6">
      <c r="C47" t="s">
        <v>297</v>
      </c>
      <c r="E47">
        <v>20400</v>
      </c>
      <c r="F47" s="10">
        <f t="shared" si="0"/>
        <v>69180</v>
      </c>
    </row>
    <row r="48" spans="2:6">
      <c r="B48" s="6">
        <v>42290</v>
      </c>
      <c r="C48" t="s">
        <v>298</v>
      </c>
      <c r="E48">
        <v>4500</v>
      </c>
      <c r="F48" s="10">
        <f t="shared" si="0"/>
        <v>64680</v>
      </c>
    </row>
    <row r="49" spans="3:6">
      <c r="C49" t="s">
        <v>299</v>
      </c>
      <c r="E49">
        <v>3000</v>
      </c>
      <c r="F49" s="10">
        <f t="shared" si="0"/>
        <v>61680</v>
      </c>
    </row>
    <row r="50" spans="2:6">
      <c r="B50" s="6">
        <v>42294</v>
      </c>
      <c r="C50" t="s">
        <v>263</v>
      </c>
      <c r="F50" s="10">
        <f t="shared" si="0"/>
        <v>61680</v>
      </c>
    </row>
    <row r="51" spans="3:6">
      <c r="C51" t="s">
        <v>300</v>
      </c>
      <c r="F51" s="10">
        <f t="shared" si="0"/>
        <v>61680</v>
      </c>
    </row>
    <row r="52" spans="3:6">
      <c r="C52" t="s">
        <v>264</v>
      </c>
      <c r="F52" s="10">
        <f t="shared" si="0"/>
        <v>61680</v>
      </c>
    </row>
    <row r="53" spans="3:6">
      <c r="C53" t="s">
        <v>200</v>
      </c>
      <c r="F53" s="10">
        <f t="shared" si="0"/>
        <v>61680</v>
      </c>
    </row>
    <row r="54" spans="3:6">
      <c r="C54" t="s">
        <v>301</v>
      </c>
      <c r="F54" s="10">
        <f t="shared" si="0"/>
        <v>61680</v>
      </c>
    </row>
    <row r="55" spans="3:6">
      <c r="C55" t="s">
        <v>67</v>
      </c>
      <c r="F55" s="10">
        <f t="shared" si="0"/>
        <v>61680</v>
      </c>
    </row>
    <row r="56" spans="3:6">
      <c r="C56" t="s">
        <v>302</v>
      </c>
      <c r="F56" s="10">
        <f t="shared" si="0"/>
        <v>61680</v>
      </c>
    </row>
    <row r="57" spans="3:6">
      <c r="C57" t="s">
        <v>303</v>
      </c>
      <c r="F57" s="10">
        <f t="shared" si="0"/>
        <v>61680</v>
      </c>
    </row>
    <row r="58" spans="3:6">
      <c r="C58" t="s">
        <v>304</v>
      </c>
      <c r="F58" s="10">
        <f t="shared" si="0"/>
        <v>61680</v>
      </c>
    </row>
    <row r="59" spans="3:6">
      <c r="C59" t="s">
        <v>305</v>
      </c>
      <c r="F59" s="10">
        <f t="shared" si="0"/>
        <v>61680</v>
      </c>
    </row>
    <row r="60" spans="3:6">
      <c r="C60" t="s">
        <v>306</v>
      </c>
      <c r="F60" s="10">
        <f t="shared" si="0"/>
        <v>61680</v>
      </c>
    </row>
    <row r="61" spans="3:6">
      <c r="C61" t="s">
        <v>299</v>
      </c>
      <c r="E61">
        <v>9500</v>
      </c>
      <c r="F61" s="10">
        <f t="shared" si="0"/>
        <v>52180</v>
      </c>
    </row>
    <row r="62" spans="3:6">
      <c r="C62" t="s">
        <v>307</v>
      </c>
      <c r="E62">
        <v>20000</v>
      </c>
      <c r="F62" s="10">
        <f t="shared" si="0"/>
        <v>32180</v>
      </c>
    </row>
    <row r="63" spans="3:6">
      <c r="C63" t="s">
        <v>272</v>
      </c>
      <c r="E63">
        <v>9000</v>
      </c>
      <c r="F63" s="10">
        <f t="shared" si="0"/>
        <v>23180</v>
      </c>
    </row>
    <row r="64" spans="3:6">
      <c r="C64" t="s">
        <v>308</v>
      </c>
      <c r="E64">
        <v>5000</v>
      </c>
      <c r="F64" s="10">
        <f t="shared" si="0"/>
        <v>18180</v>
      </c>
    </row>
    <row r="65" spans="3:6">
      <c r="C65" t="s">
        <v>309</v>
      </c>
      <c r="E65">
        <v>1800</v>
      </c>
      <c r="F65" s="10">
        <f t="shared" si="0"/>
        <v>16380</v>
      </c>
    </row>
    <row r="66" spans="3:6">
      <c r="C66" t="s">
        <v>310</v>
      </c>
      <c r="E66">
        <v>1400</v>
      </c>
      <c r="F66" s="10">
        <f t="shared" si="0"/>
        <v>14980</v>
      </c>
    </row>
    <row r="67" spans="3:6">
      <c r="C67" t="s">
        <v>76</v>
      </c>
      <c r="E67">
        <v>1800</v>
      </c>
      <c r="F67" s="10">
        <f t="shared" si="0"/>
        <v>13180</v>
      </c>
    </row>
    <row r="68" spans="3:6">
      <c r="C68" t="s">
        <v>311</v>
      </c>
      <c r="E68">
        <v>5000</v>
      </c>
      <c r="F68" s="10">
        <f t="shared" si="0"/>
        <v>8180</v>
      </c>
    </row>
    <row r="69" spans="3:6">
      <c r="C69" t="s">
        <v>312</v>
      </c>
      <c r="E69">
        <v>3000</v>
      </c>
      <c r="F69" s="10">
        <f t="shared" ref="F69:F90" si="1">F68+D69-E69</f>
        <v>5180</v>
      </c>
    </row>
    <row r="70" spans="3:7">
      <c r="C70" t="s">
        <v>313</v>
      </c>
      <c r="E70">
        <v>500</v>
      </c>
      <c r="F70" s="10">
        <f t="shared" si="1"/>
        <v>4680</v>
      </c>
      <c r="G70">
        <f>SUM(E50:E70)</f>
        <v>57000</v>
      </c>
    </row>
    <row r="71" spans="2:6">
      <c r="B71" s="6">
        <v>42295</v>
      </c>
      <c r="C71" t="s">
        <v>314</v>
      </c>
      <c r="E71">
        <v>600</v>
      </c>
      <c r="F71" s="10">
        <f t="shared" si="1"/>
        <v>4080</v>
      </c>
    </row>
    <row r="72" ht="30" spans="2:6">
      <c r="B72" s="6">
        <v>42296</v>
      </c>
      <c r="C72" s="12" t="s">
        <v>315</v>
      </c>
      <c r="E72">
        <v>850</v>
      </c>
      <c r="F72" s="10">
        <f t="shared" si="1"/>
        <v>3230</v>
      </c>
    </row>
    <row r="73" spans="2:6">
      <c r="B73" s="6">
        <v>42302</v>
      </c>
      <c r="C73" t="s">
        <v>5</v>
      </c>
      <c r="D73">
        <v>100000</v>
      </c>
      <c r="F73" s="10">
        <f t="shared" si="1"/>
        <v>103230</v>
      </c>
    </row>
    <row r="74" spans="3:6">
      <c r="C74" t="s">
        <v>67</v>
      </c>
      <c r="E74">
        <v>800</v>
      </c>
      <c r="F74" s="10">
        <f t="shared" si="1"/>
        <v>102430</v>
      </c>
    </row>
    <row r="75" spans="3:6">
      <c r="C75" t="s">
        <v>316</v>
      </c>
      <c r="E75">
        <v>1000</v>
      </c>
      <c r="F75" s="10">
        <f t="shared" si="1"/>
        <v>101430</v>
      </c>
    </row>
    <row r="76" spans="3:6">
      <c r="C76" t="s">
        <v>102</v>
      </c>
      <c r="E76">
        <v>1200</v>
      </c>
      <c r="F76" s="10">
        <f t="shared" si="1"/>
        <v>100230</v>
      </c>
    </row>
    <row r="77" spans="3:6">
      <c r="C77" t="s">
        <v>284</v>
      </c>
      <c r="E77">
        <v>600</v>
      </c>
      <c r="F77" s="10">
        <f t="shared" si="1"/>
        <v>99630</v>
      </c>
    </row>
    <row r="78" spans="3:6">
      <c r="C78" t="s">
        <v>317</v>
      </c>
      <c r="E78">
        <v>1000</v>
      </c>
      <c r="F78" s="10">
        <f t="shared" si="1"/>
        <v>98630</v>
      </c>
    </row>
    <row r="79" spans="3:6">
      <c r="C79" t="s">
        <v>50</v>
      </c>
      <c r="E79">
        <v>600</v>
      </c>
      <c r="F79" s="10">
        <f t="shared" si="1"/>
        <v>98030</v>
      </c>
    </row>
    <row r="80" spans="3:6">
      <c r="C80" t="s">
        <v>200</v>
      </c>
      <c r="E80">
        <v>200</v>
      </c>
      <c r="F80" s="10">
        <f t="shared" si="1"/>
        <v>97830</v>
      </c>
    </row>
    <row r="81" spans="3:6">
      <c r="C81" t="s">
        <v>107</v>
      </c>
      <c r="E81">
        <v>500</v>
      </c>
      <c r="F81" s="10">
        <f t="shared" si="1"/>
        <v>97330</v>
      </c>
    </row>
    <row r="82" spans="3:6">
      <c r="C82" t="s">
        <v>48</v>
      </c>
      <c r="E82">
        <v>1500</v>
      </c>
      <c r="F82" s="10">
        <f t="shared" si="1"/>
        <v>95830</v>
      </c>
    </row>
    <row r="83" spans="3:6">
      <c r="C83" t="s">
        <v>119</v>
      </c>
      <c r="E83">
        <v>8000</v>
      </c>
      <c r="F83" s="10">
        <f t="shared" si="1"/>
        <v>87830</v>
      </c>
    </row>
    <row r="84" spans="3:6">
      <c r="C84" t="s">
        <v>118</v>
      </c>
      <c r="E84">
        <v>2000</v>
      </c>
      <c r="F84" s="10">
        <f t="shared" si="1"/>
        <v>85830</v>
      </c>
    </row>
    <row r="85" spans="3:6">
      <c r="C85" t="s">
        <v>236</v>
      </c>
      <c r="E85">
        <v>7500</v>
      </c>
      <c r="F85" s="10">
        <f t="shared" si="1"/>
        <v>78330</v>
      </c>
    </row>
    <row r="86" spans="3:6">
      <c r="C86" t="s">
        <v>72</v>
      </c>
      <c r="E86">
        <v>5000</v>
      </c>
      <c r="F86" s="10">
        <f t="shared" si="1"/>
        <v>73330</v>
      </c>
    </row>
    <row r="87" spans="3:6">
      <c r="C87" t="s">
        <v>318</v>
      </c>
      <c r="E87">
        <v>1200</v>
      </c>
      <c r="F87" s="10">
        <f t="shared" si="1"/>
        <v>72130</v>
      </c>
    </row>
    <row r="88" spans="3:6">
      <c r="C88" t="s">
        <v>319</v>
      </c>
      <c r="E88">
        <v>1300</v>
      </c>
      <c r="F88" s="10">
        <f t="shared" si="1"/>
        <v>70830</v>
      </c>
    </row>
    <row r="89" spans="3:6">
      <c r="C89" t="s">
        <v>69</v>
      </c>
      <c r="E89">
        <v>1000</v>
      </c>
      <c r="F89" s="10">
        <f t="shared" si="1"/>
        <v>69830</v>
      </c>
    </row>
    <row r="90" spans="2:6">
      <c r="B90" s="6">
        <v>42305</v>
      </c>
      <c r="C90" t="s">
        <v>320</v>
      </c>
      <c r="E90">
        <v>5000</v>
      </c>
      <c r="F90" s="10">
        <f t="shared" si="1"/>
        <v>64830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128"/>
  <sheetViews>
    <sheetView topLeftCell="B1" workbookViewId="0">
      <pane ySplit="2" topLeftCell="A66" activePane="bottomLeft" state="frozen"/>
      <selection/>
      <selection pane="bottomLeft" activeCell="F2" sqref="F2"/>
    </sheetView>
  </sheetViews>
  <sheetFormatPr defaultColWidth="9" defaultRowHeight="15" outlineLevelCol="5"/>
  <cols>
    <col min="1" max="1" width="9.125" customWidth="1"/>
    <col min="2" max="2" width="10" customWidth="1"/>
    <col min="3" max="3" width="40.75" customWidth="1"/>
    <col min="4" max="4" width="13.75" customWidth="1"/>
    <col min="5" max="5" width="10.75" customWidth="1"/>
    <col min="6" max="256" width="9.125" customWidth="1"/>
  </cols>
  <sheetData>
    <row r="1" ht="18.75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261</v>
      </c>
    </row>
    <row r="2" spans="4:6">
      <c r="D2" t="s">
        <v>321</v>
      </c>
      <c r="E2" s="10">
        <f>SUM(E4:E155)</f>
        <v>462750</v>
      </c>
      <c r="F2" s="10">
        <f>'201510'!F90</f>
        <v>64830</v>
      </c>
    </row>
    <row r="3" spans="2:6">
      <c r="B3" s="6">
        <v>42309</v>
      </c>
      <c r="C3" t="s">
        <v>322</v>
      </c>
      <c r="E3" s="10">
        <v>1000</v>
      </c>
      <c r="F3" s="10">
        <f>F2+D3-E3</f>
        <v>63830</v>
      </c>
    </row>
    <row r="4" spans="3:6">
      <c r="C4" t="s">
        <v>323</v>
      </c>
      <c r="E4">
        <v>1200</v>
      </c>
      <c r="F4" s="10">
        <f t="shared" ref="F4:F67" si="0">F3+D4-E4</f>
        <v>62630</v>
      </c>
    </row>
    <row r="5" spans="3:6">
      <c r="C5" t="s">
        <v>324</v>
      </c>
      <c r="E5">
        <v>600</v>
      </c>
      <c r="F5" s="10">
        <f t="shared" si="0"/>
        <v>62030</v>
      </c>
    </row>
    <row r="6" spans="3:6">
      <c r="C6" t="s">
        <v>325</v>
      </c>
      <c r="E6">
        <v>1000</v>
      </c>
      <c r="F6" s="10">
        <f t="shared" si="0"/>
        <v>61030</v>
      </c>
    </row>
    <row r="7" spans="3:6">
      <c r="C7" t="s">
        <v>148</v>
      </c>
      <c r="E7">
        <v>400</v>
      </c>
      <c r="F7" s="10">
        <f t="shared" si="0"/>
        <v>60630</v>
      </c>
    </row>
    <row r="8" spans="3:6">
      <c r="C8" t="s">
        <v>105</v>
      </c>
      <c r="E8">
        <v>800</v>
      </c>
      <c r="F8" s="10">
        <f t="shared" si="0"/>
        <v>59830</v>
      </c>
    </row>
    <row r="9" spans="3:6">
      <c r="C9" t="s">
        <v>67</v>
      </c>
      <c r="E9">
        <v>1000</v>
      </c>
      <c r="F9" s="10">
        <f t="shared" si="0"/>
        <v>58830</v>
      </c>
    </row>
    <row r="10" spans="3:6">
      <c r="C10" t="s">
        <v>66</v>
      </c>
      <c r="E10">
        <v>900</v>
      </c>
      <c r="F10" s="10">
        <f t="shared" si="0"/>
        <v>57930</v>
      </c>
    </row>
    <row r="11" spans="3:6">
      <c r="C11" t="s">
        <v>107</v>
      </c>
      <c r="E11">
        <v>500</v>
      </c>
      <c r="F11" s="10">
        <f t="shared" si="0"/>
        <v>57430</v>
      </c>
    </row>
    <row r="12" spans="3:6">
      <c r="C12" t="s">
        <v>180</v>
      </c>
      <c r="E12">
        <v>1400</v>
      </c>
      <c r="F12" s="10">
        <f t="shared" si="0"/>
        <v>56030</v>
      </c>
    </row>
    <row r="13" spans="3:6">
      <c r="C13" t="s">
        <v>326</v>
      </c>
      <c r="E13">
        <v>8000</v>
      </c>
      <c r="F13" s="10">
        <f t="shared" si="0"/>
        <v>48030</v>
      </c>
    </row>
    <row r="14" spans="3:6">
      <c r="C14" t="s">
        <v>327</v>
      </c>
      <c r="E14">
        <v>8500</v>
      </c>
      <c r="F14" s="10">
        <f t="shared" si="0"/>
        <v>39530</v>
      </c>
    </row>
    <row r="15" spans="3:6">
      <c r="C15" t="s">
        <v>328</v>
      </c>
      <c r="E15">
        <v>5000</v>
      </c>
      <c r="F15" s="10">
        <f t="shared" si="0"/>
        <v>34530</v>
      </c>
    </row>
    <row r="16" spans="3:6">
      <c r="C16" t="s">
        <v>329</v>
      </c>
      <c r="E16">
        <v>5100</v>
      </c>
      <c r="F16" s="10">
        <f t="shared" si="0"/>
        <v>29430</v>
      </c>
    </row>
    <row r="17" spans="3:6">
      <c r="C17" t="s">
        <v>330</v>
      </c>
      <c r="E17">
        <v>1200</v>
      </c>
      <c r="F17" s="10">
        <f t="shared" si="0"/>
        <v>28230</v>
      </c>
    </row>
    <row r="18" spans="3:6">
      <c r="C18" t="s">
        <v>181</v>
      </c>
      <c r="E18">
        <v>1700</v>
      </c>
      <c r="F18" s="10">
        <f t="shared" si="0"/>
        <v>26530</v>
      </c>
    </row>
    <row r="19" spans="3:6">
      <c r="C19" t="s">
        <v>331</v>
      </c>
      <c r="E19">
        <v>6000</v>
      </c>
      <c r="F19" s="10">
        <f t="shared" si="0"/>
        <v>20530</v>
      </c>
    </row>
    <row r="20" spans="3:6">
      <c r="C20" t="s">
        <v>332</v>
      </c>
      <c r="E20">
        <v>600</v>
      </c>
      <c r="F20" s="10">
        <f t="shared" si="0"/>
        <v>19930</v>
      </c>
    </row>
    <row r="21" spans="3:6">
      <c r="C21" t="s">
        <v>333</v>
      </c>
      <c r="E21">
        <f>6200*2.5</f>
        <v>15500</v>
      </c>
      <c r="F21" s="10">
        <f t="shared" si="0"/>
        <v>4430</v>
      </c>
    </row>
    <row r="22" spans="2:6">
      <c r="B22" s="6">
        <v>42309</v>
      </c>
      <c r="C22" t="s">
        <v>5</v>
      </c>
      <c r="D22">
        <v>100000</v>
      </c>
      <c r="F22" s="10">
        <f t="shared" si="0"/>
        <v>104430</v>
      </c>
    </row>
    <row r="23" spans="3:6">
      <c r="C23" t="s">
        <v>334</v>
      </c>
      <c r="E23">
        <v>5100</v>
      </c>
      <c r="F23" s="10">
        <f t="shared" si="0"/>
        <v>99330</v>
      </c>
    </row>
    <row r="24" spans="2:6">
      <c r="B24" s="6">
        <v>42315</v>
      </c>
      <c r="C24" t="s">
        <v>335</v>
      </c>
      <c r="E24">
        <v>1000</v>
      </c>
      <c r="F24" s="10">
        <f t="shared" si="0"/>
        <v>98330</v>
      </c>
    </row>
    <row r="25" spans="3:6">
      <c r="C25" t="s">
        <v>102</v>
      </c>
      <c r="E25">
        <v>1200</v>
      </c>
      <c r="F25" s="10">
        <f t="shared" si="0"/>
        <v>97130</v>
      </c>
    </row>
    <row r="26" spans="3:6">
      <c r="C26" t="s">
        <v>324</v>
      </c>
      <c r="E26">
        <v>1000</v>
      </c>
      <c r="F26" s="10">
        <f t="shared" si="0"/>
        <v>96130</v>
      </c>
    </row>
    <row r="27" spans="3:6">
      <c r="C27" t="s">
        <v>336</v>
      </c>
      <c r="E27">
        <v>900</v>
      </c>
      <c r="F27" s="10">
        <f t="shared" si="0"/>
        <v>95230</v>
      </c>
    </row>
    <row r="28" spans="3:6">
      <c r="C28" t="s">
        <v>337</v>
      </c>
      <c r="E28">
        <v>1000</v>
      </c>
      <c r="F28" s="10">
        <f t="shared" si="0"/>
        <v>94230</v>
      </c>
    </row>
    <row r="29" spans="3:6">
      <c r="C29" t="s">
        <v>338</v>
      </c>
      <c r="E29">
        <v>1000</v>
      </c>
      <c r="F29" s="10">
        <f t="shared" si="0"/>
        <v>93230</v>
      </c>
    </row>
    <row r="30" spans="3:6">
      <c r="C30" t="s">
        <v>339</v>
      </c>
      <c r="E30">
        <v>700</v>
      </c>
      <c r="F30" s="10">
        <f t="shared" si="0"/>
        <v>92530</v>
      </c>
    </row>
    <row r="31" spans="3:6">
      <c r="C31" t="s">
        <v>340</v>
      </c>
      <c r="E31">
        <v>200</v>
      </c>
      <c r="F31" s="10">
        <f t="shared" si="0"/>
        <v>92330</v>
      </c>
    </row>
    <row r="32" spans="3:6">
      <c r="C32" t="s">
        <v>341</v>
      </c>
      <c r="E32">
        <v>500</v>
      </c>
      <c r="F32" s="10">
        <f t="shared" si="0"/>
        <v>91830</v>
      </c>
    </row>
    <row r="33" spans="3:6">
      <c r="C33" t="s">
        <v>342</v>
      </c>
      <c r="E33">
        <v>1500</v>
      </c>
      <c r="F33" s="10">
        <f t="shared" si="0"/>
        <v>90330</v>
      </c>
    </row>
    <row r="34" spans="3:6">
      <c r="C34" t="s">
        <v>343</v>
      </c>
      <c r="E34">
        <v>500</v>
      </c>
      <c r="F34" s="10">
        <f t="shared" si="0"/>
        <v>89830</v>
      </c>
    </row>
    <row r="35" spans="3:6">
      <c r="C35" t="s">
        <v>344</v>
      </c>
      <c r="E35">
        <v>8000</v>
      </c>
      <c r="F35" s="10">
        <f t="shared" si="0"/>
        <v>81830</v>
      </c>
    </row>
    <row r="36" spans="3:6">
      <c r="C36" t="s">
        <v>345</v>
      </c>
      <c r="E36">
        <v>2000</v>
      </c>
      <c r="F36" s="10">
        <f t="shared" si="0"/>
        <v>79830</v>
      </c>
    </row>
    <row r="37" spans="3:6">
      <c r="C37" t="s">
        <v>346</v>
      </c>
      <c r="E37">
        <v>10000</v>
      </c>
      <c r="F37" s="10">
        <f t="shared" si="0"/>
        <v>69830</v>
      </c>
    </row>
    <row r="38" spans="3:6">
      <c r="C38" t="s">
        <v>347</v>
      </c>
      <c r="E38">
        <v>4750</v>
      </c>
      <c r="F38" s="10">
        <f t="shared" si="0"/>
        <v>65080</v>
      </c>
    </row>
    <row r="39" spans="3:6">
      <c r="C39" t="s">
        <v>348</v>
      </c>
      <c r="E39">
        <v>200</v>
      </c>
      <c r="F39" s="10">
        <f t="shared" si="0"/>
        <v>64880</v>
      </c>
    </row>
    <row r="40" spans="3:6">
      <c r="C40" t="s">
        <v>110</v>
      </c>
      <c r="E40">
        <v>500</v>
      </c>
      <c r="F40" s="10">
        <f t="shared" si="0"/>
        <v>64380</v>
      </c>
    </row>
    <row r="41" spans="3:6">
      <c r="C41" t="s">
        <v>76</v>
      </c>
      <c r="E41">
        <v>1500</v>
      </c>
      <c r="F41" s="10">
        <f t="shared" si="0"/>
        <v>62880</v>
      </c>
    </row>
    <row r="42" spans="3:6">
      <c r="C42" t="s">
        <v>349</v>
      </c>
      <c r="E42">
        <v>1200</v>
      </c>
      <c r="F42" s="10">
        <f t="shared" si="0"/>
        <v>61680</v>
      </c>
    </row>
    <row r="43" spans="3:6">
      <c r="C43" t="s">
        <v>350</v>
      </c>
      <c r="E43">
        <v>1200</v>
      </c>
      <c r="F43" s="10">
        <f t="shared" si="0"/>
        <v>60480</v>
      </c>
    </row>
    <row r="44" spans="3:6">
      <c r="C44" t="s">
        <v>314</v>
      </c>
      <c r="E44">
        <v>6000</v>
      </c>
      <c r="F44" s="10">
        <f t="shared" si="0"/>
        <v>54480</v>
      </c>
    </row>
    <row r="45" spans="2:6">
      <c r="B45" s="6">
        <v>42317</v>
      </c>
      <c r="C45" t="s">
        <v>351</v>
      </c>
      <c r="E45">
        <v>15000</v>
      </c>
      <c r="F45" s="10">
        <f t="shared" si="0"/>
        <v>39480</v>
      </c>
    </row>
    <row r="46" spans="3:6">
      <c r="C46" t="s">
        <v>352</v>
      </c>
      <c r="E46">
        <v>1000</v>
      </c>
      <c r="F46" s="10">
        <f t="shared" si="0"/>
        <v>38480</v>
      </c>
    </row>
    <row r="47" spans="3:6">
      <c r="C47" t="s">
        <v>353</v>
      </c>
      <c r="E47">
        <v>2000</v>
      </c>
      <c r="F47" s="10">
        <f t="shared" si="0"/>
        <v>36480</v>
      </c>
    </row>
    <row r="48" spans="3:6">
      <c r="C48" t="s">
        <v>354</v>
      </c>
      <c r="E48">
        <v>2400</v>
      </c>
      <c r="F48" s="10">
        <f t="shared" si="0"/>
        <v>34080</v>
      </c>
    </row>
    <row r="49" spans="3:6">
      <c r="C49" t="s">
        <v>355</v>
      </c>
      <c r="E49">
        <v>1800</v>
      </c>
      <c r="F49" s="10">
        <f t="shared" si="0"/>
        <v>32280</v>
      </c>
    </row>
    <row r="50" spans="3:6">
      <c r="C50" t="s">
        <v>356</v>
      </c>
      <c r="E50">
        <v>1000</v>
      </c>
      <c r="F50" s="10">
        <f t="shared" si="0"/>
        <v>31280</v>
      </c>
    </row>
    <row r="51" spans="3:6">
      <c r="C51" t="s">
        <v>357</v>
      </c>
      <c r="E51">
        <v>3400</v>
      </c>
      <c r="F51" s="10">
        <f t="shared" si="0"/>
        <v>27880</v>
      </c>
    </row>
    <row r="52" spans="3:6">
      <c r="C52" t="s">
        <v>358</v>
      </c>
      <c r="E52">
        <v>500</v>
      </c>
      <c r="F52" s="10">
        <f t="shared" si="0"/>
        <v>27380</v>
      </c>
    </row>
    <row r="53" spans="3:6">
      <c r="C53" t="s">
        <v>359</v>
      </c>
      <c r="E53">
        <v>1000</v>
      </c>
      <c r="F53" s="10">
        <f t="shared" si="0"/>
        <v>26380</v>
      </c>
    </row>
    <row r="54" spans="2:6">
      <c r="B54" s="6">
        <v>42318</v>
      </c>
      <c r="C54" t="s">
        <v>5</v>
      </c>
      <c r="D54">
        <v>100000</v>
      </c>
      <c r="F54" s="10">
        <f t="shared" si="0"/>
        <v>126380</v>
      </c>
    </row>
    <row r="55" spans="3:6">
      <c r="C55" t="s">
        <v>214</v>
      </c>
      <c r="E55">
        <v>6000</v>
      </c>
      <c r="F55" s="10">
        <f t="shared" si="0"/>
        <v>120380</v>
      </c>
    </row>
    <row r="56" spans="3:6">
      <c r="C56" t="s">
        <v>360</v>
      </c>
      <c r="E56">
        <v>56800</v>
      </c>
      <c r="F56" s="10">
        <f t="shared" si="0"/>
        <v>63580</v>
      </c>
    </row>
    <row r="57" spans="2:6">
      <c r="B57" s="6">
        <v>42322</v>
      </c>
      <c r="C57" t="s">
        <v>361</v>
      </c>
      <c r="E57">
        <v>1000</v>
      </c>
      <c r="F57" s="10">
        <f t="shared" si="0"/>
        <v>62580</v>
      </c>
    </row>
    <row r="58" spans="3:6">
      <c r="C58" t="s">
        <v>102</v>
      </c>
      <c r="E58">
        <v>1000</v>
      </c>
      <c r="F58" s="10">
        <f t="shared" si="0"/>
        <v>61580</v>
      </c>
    </row>
    <row r="59" spans="3:6">
      <c r="C59" t="s">
        <v>199</v>
      </c>
      <c r="E59">
        <v>1000</v>
      </c>
      <c r="F59" s="10">
        <f t="shared" si="0"/>
        <v>60580</v>
      </c>
    </row>
    <row r="60" spans="3:6">
      <c r="C60" t="s">
        <v>338</v>
      </c>
      <c r="E60">
        <v>1000</v>
      </c>
      <c r="F60" s="10">
        <f t="shared" si="0"/>
        <v>59580</v>
      </c>
    </row>
    <row r="61" spans="3:6">
      <c r="C61" t="s">
        <v>339</v>
      </c>
      <c r="E61">
        <v>600</v>
      </c>
      <c r="F61" s="10">
        <f t="shared" si="0"/>
        <v>58980</v>
      </c>
    </row>
    <row r="62" spans="3:6">
      <c r="C62" t="s">
        <v>340</v>
      </c>
      <c r="E62">
        <v>400</v>
      </c>
      <c r="F62" s="10">
        <f t="shared" si="0"/>
        <v>58580</v>
      </c>
    </row>
    <row r="63" spans="3:6">
      <c r="C63" t="s">
        <v>362</v>
      </c>
      <c r="E63">
        <v>500</v>
      </c>
      <c r="F63" s="10">
        <f t="shared" si="0"/>
        <v>58080</v>
      </c>
    </row>
    <row r="64" spans="3:6">
      <c r="C64" t="s">
        <v>363</v>
      </c>
      <c r="E64">
        <v>1000</v>
      </c>
      <c r="F64" s="10">
        <f t="shared" si="0"/>
        <v>57080</v>
      </c>
    </row>
    <row r="65" spans="3:6">
      <c r="C65" t="s">
        <v>364</v>
      </c>
      <c r="E65">
        <v>600</v>
      </c>
      <c r="F65" s="10">
        <f t="shared" si="0"/>
        <v>56480</v>
      </c>
    </row>
    <row r="66" spans="3:6">
      <c r="C66" t="s">
        <v>52</v>
      </c>
      <c r="E66">
        <v>600</v>
      </c>
      <c r="F66" s="10">
        <f t="shared" si="0"/>
        <v>55880</v>
      </c>
    </row>
    <row r="67" spans="3:6">
      <c r="C67" t="s">
        <v>365</v>
      </c>
      <c r="E67">
        <v>7500</v>
      </c>
      <c r="F67" s="10">
        <f t="shared" si="0"/>
        <v>48380</v>
      </c>
    </row>
    <row r="68" spans="3:6">
      <c r="C68" t="s">
        <v>366</v>
      </c>
      <c r="E68">
        <v>9000</v>
      </c>
      <c r="F68" s="10">
        <f t="shared" ref="F68:F128" si="1">F67+D68-E68</f>
        <v>39380</v>
      </c>
    </row>
    <row r="69" spans="3:6">
      <c r="C69" t="s">
        <v>367</v>
      </c>
      <c r="E69">
        <v>4000</v>
      </c>
      <c r="F69" s="10">
        <f t="shared" si="1"/>
        <v>35380</v>
      </c>
    </row>
    <row r="70" spans="3:6">
      <c r="C70" t="s">
        <v>368</v>
      </c>
      <c r="E70">
        <v>1600</v>
      </c>
      <c r="F70" s="10">
        <f t="shared" si="1"/>
        <v>33780</v>
      </c>
    </row>
    <row r="71" spans="3:6">
      <c r="C71" t="s">
        <v>369</v>
      </c>
      <c r="E71">
        <v>7600</v>
      </c>
      <c r="F71" s="10">
        <f t="shared" si="1"/>
        <v>26180</v>
      </c>
    </row>
    <row r="72" spans="3:6">
      <c r="C72" t="s">
        <v>76</v>
      </c>
      <c r="E72">
        <v>1700</v>
      </c>
      <c r="F72" s="10">
        <f t="shared" si="1"/>
        <v>24480</v>
      </c>
    </row>
    <row r="73" spans="2:6">
      <c r="B73" s="6">
        <v>42326</v>
      </c>
      <c r="C73" t="s">
        <v>370</v>
      </c>
      <c r="E73">
        <v>3000</v>
      </c>
      <c r="F73" s="10">
        <f t="shared" si="1"/>
        <v>21480</v>
      </c>
    </row>
    <row r="74" spans="2:6">
      <c r="B74" s="6">
        <v>42329</v>
      </c>
      <c r="C74" t="s">
        <v>371</v>
      </c>
      <c r="E74">
        <v>6000</v>
      </c>
      <c r="F74" s="10">
        <f t="shared" si="1"/>
        <v>15480</v>
      </c>
    </row>
    <row r="75" spans="2:6">
      <c r="B75" s="6">
        <v>42330</v>
      </c>
      <c r="C75" t="s">
        <v>5</v>
      </c>
      <c r="D75">
        <v>100000</v>
      </c>
      <c r="F75" s="10">
        <f t="shared" si="1"/>
        <v>115480</v>
      </c>
    </row>
    <row r="76" spans="3:6">
      <c r="C76" t="s">
        <v>372</v>
      </c>
      <c r="F76" s="10">
        <f t="shared" si="1"/>
        <v>115480</v>
      </c>
    </row>
    <row r="77" spans="3:6">
      <c r="C77" t="s">
        <v>199</v>
      </c>
      <c r="F77" s="10">
        <f t="shared" si="1"/>
        <v>115480</v>
      </c>
    </row>
    <row r="78" spans="3:6">
      <c r="C78" t="s">
        <v>102</v>
      </c>
      <c r="F78" s="10">
        <f t="shared" si="1"/>
        <v>115480</v>
      </c>
    </row>
    <row r="79" spans="3:6">
      <c r="C79" t="s">
        <v>373</v>
      </c>
      <c r="F79" s="10">
        <f t="shared" si="1"/>
        <v>115480</v>
      </c>
    </row>
    <row r="80" spans="3:6">
      <c r="C80" t="s">
        <v>340</v>
      </c>
      <c r="F80" s="10">
        <f t="shared" si="1"/>
        <v>115480</v>
      </c>
    </row>
    <row r="81" spans="3:6">
      <c r="C81" t="s">
        <v>339</v>
      </c>
      <c r="F81" s="10">
        <f t="shared" si="1"/>
        <v>115480</v>
      </c>
    </row>
    <row r="82" spans="3:6">
      <c r="C82" t="s">
        <v>338</v>
      </c>
      <c r="F82" s="10">
        <f t="shared" si="1"/>
        <v>115480</v>
      </c>
    </row>
    <row r="83" spans="3:6">
      <c r="C83" t="s">
        <v>374</v>
      </c>
      <c r="F83" s="10">
        <f t="shared" si="1"/>
        <v>115480</v>
      </c>
    </row>
    <row r="84" spans="3:6">
      <c r="C84" t="s">
        <v>375</v>
      </c>
      <c r="F84" s="10">
        <f t="shared" si="1"/>
        <v>115480</v>
      </c>
    </row>
    <row r="85" spans="3:6">
      <c r="C85" t="s">
        <v>376</v>
      </c>
      <c r="F85" s="10">
        <f t="shared" si="1"/>
        <v>115480</v>
      </c>
    </row>
    <row r="86" spans="3:6">
      <c r="C86" t="s">
        <v>377</v>
      </c>
      <c r="F86" s="10">
        <f t="shared" si="1"/>
        <v>115480</v>
      </c>
    </row>
    <row r="87" spans="3:6">
      <c r="C87" t="s">
        <v>378</v>
      </c>
      <c r="E87">
        <v>6000</v>
      </c>
      <c r="F87" s="10">
        <f t="shared" si="1"/>
        <v>109480</v>
      </c>
    </row>
    <row r="88" spans="3:6">
      <c r="C88" t="s">
        <v>379</v>
      </c>
      <c r="E88">
        <v>1800</v>
      </c>
      <c r="F88" s="10">
        <f t="shared" si="1"/>
        <v>107680</v>
      </c>
    </row>
    <row r="89" spans="3:6">
      <c r="C89" t="s">
        <v>380</v>
      </c>
      <c r="E89">
        <v>9000</v>
      </c>
      <c r="F89" s="10">
        <f t="shared" si="1"/>
        <v>98680</v>
      </c>
    </row>
    <row r="90" spans="3:6">
      <c r="C90" t="s">
        <v>381</v>
      </c>
      <c r="E90">
        <v>8000</v>
      </c>
      <c r="F90" s="10">
        <f t="shared" si="1"/>
        <v>90680</v>
      </c>
    </row>
    <row r="91" spans="3:6">
      <c r="C91" t="s">
        <v>345</v>
      </c>
      <c r="E91">
        <v>1800</v>
      </c>
      <c r="F91" s="10">
        <f t="shared" si="1"/>
        <v>88880</v>
      </c>
    </row>
    <row r="92" spans="3:6">
      <c r="C92" t="s">
        <v>382</v>
      </c>
      <c r="E92">
        <v>5000</v>
      </c>
      <c r="F92" s="10">
        <f t="shared" si="1"/>
        <v>83880</v>
      </c>
    </row>
    <row r="93" spans="3:6">
      <c r="C93" t="s">
        <v>76</v>
      </c>
      <c r="E93">
        <v>1800</v>
      </c>
      <c r="F93" s="10">
        <f t="shared" si="1"/>
        <v>82080</v>
      </c>
    </row>
    <row r="94" spans="3:6">
      <c r="C94" t="s">
        <v>69</v>
      </c>
      <c r="E94">
        <v>1750</v>
      </c>
      <c r="F94" s="10">
        <f t="shared" si="1"/>
        <v>80330</v>
      </c>
    </row>
    <row r="95" spans="3:6">
      <c r="C95" t="s">
        <v>11</v>
      </c>
      <c r="E95">
        <v>850</v>
      </c>
      <c r="F95" s="10">
        <f t="shared" si="1"/>
        <v>79480</v>
      </c>
    </row>
    <row r="96" spans="2:6">
      <c r="B96" s="6">
        <v>42333</v>
      </c>
      <c r="C96" t="s">
        <v>383</v>
      </c>
      <c r="E96">
        <v>46400</v>
      </c>
      <c r="F96" s="10">
        <f t="shared" si="1"/>
        <v>33080</v>
      </c>
    </row>
    <row r="97" spans="3:6">
      <c r="C97" t="s">
        <v>384</v>
      </c>
      <c r="E97">
        <v>5300</v>
      </c>
      <c r="F97" s="10">
        <f t="shared" si="1"/>
        <v>27780</v>
      </c>
    </row>
    <row r="98" spans="3:6">
      <c r="C98" t="s">
        <v>385</v>
      </c>
      <c r="E98">
        <v>7000</v>
      </c>
      <c r="F98" s="10">
        <f t="shared" si="1"/>
        <v>20780</v>
      </c>
    </row>
    <row r="99" spans="3:6">
      <c r="C99" t="s">
        <v>149</v>
      </c>
      <c r="E99">
        <v>1500</v>
      </c>
      <c r="F99" s="10">
        <f t="shared" si="1"/>
        <v>19280</v>
      </c>
    </row>
    <row r="100" spans="2:6">
      <c r="B100" s="6">
        <v>42335</v>
      </c>
      <c r="C100" t="s">
        <v>5</v>
      </c>
      <c r="D100">
        <v>100000</v>
      </c>
      <c r="F100" s="10">
        <f t="shared" si="1"/>
        <v>119280</v>
      </c>
    </row>
    <row r="101" spans="3:6">
      <c r="C101" t="s">
        <v>386</v>
      </c>
      <c r="E101">
        <v>2700</v>
      </c>
      <c r="F101" s="10">
        <f t="shared" si="1"/>
        <v>116580</v>
      </c>
    </row>
    <row r="102" spans="3:6">
      <c r="C102" t="s">
        <v>387</v>
      </c>
      <c r="E102">
        <v>13800</v>
      </c>
      <c r="F102" s="10">
        <f t="shared" si="1"/>
        <v>102780</v>
      </c>
    </row>
    <row r="103" spans="3:6">
      <c r="C103" t="s">
        <v>388</v>
      </c>
      <c r="E103">
        <v>7700</v>
      </c>
      <c r="F103" s="10">
        <f t="shared" si="1"/>
        <v>95080</v>
      </c>
    </row>
    <row r="104" spans="3:6">
      <c r="C104" t="s">
        <v>389</v>
      </c>
      <c r="E104">
        <v>37600</v>
      </c>
      <c r="F104" s="10">
        <f t="shared" si="1"/>
        <v>57480</v>
      </c>
    </row>
    <row r="105" spans="3:6">
      <c r="C105" t="s">
        <v>390</v>
      </c>
      <c r="E105">
        <v>800</v>
      </c>
      <c r="F105" s="10">
        <f t="shared" si="1"/>
        <v>56680</v>
      </c>
    </row>
    <row r="106" spans="3:6">
      <c r="C106" t="s">
        <v>391</v>
      </c>
      <c r="E106">
        <v>9600</v>
      </c>
      <c r="F106" s="10">
        <f t="shared" si="1"/>
        <v>47080</v>
      </c>
    </row>
    <row r="107" spans="3:6">
      <c r="C107" t="s">
        <v>392</v>
      </c>
      <c r="E107">
        <v>4200</v>
      </c>
      <c r="F107" s="10">
        <f t="shared" si="1"/>
        <v>42880</v>
      </c>
    </row>
    <row r="108" spans="3:6">
      <c r="C108" t="s">
        <v>393</v>
      </c>
      <c r="E108">
        <v>5600</v>
      </c>
      <c r="F108" s="10">
        <f t="shared" si="1"/>
        <v>37280</v>
      </c>
    </row>
    <row r="109" spans="3:6">
      <c r="C109" t="s">
        <v>394</v>
      </c>
      <c r="E109">
        <v>600</v>
      </c>
      <c r="F109" s="10">
        <f t="shared" si="1"/>
        <v>36680</v>
      </c>
    </row>
    <row r="110" spans="2:6">
      <c r="B110" s="6">
        <v>42337</v>
      </c>
      <c r="C110" t="s">
        <v>395</v>
      </c>
      <c r="F110" s="10">
        <f t="shared" si="1"/>
        <v>36680</v>
      </c>
    </row>
    <row r="111" spans="3:6">
      <c r="C111" t="s">
        <v>199</v>
      </c>
      <c r="F111" s="10">
        <f t="shared" si="1"/>
        <v>36680</v>
      </c>
    </row>
    <row r="112" spans="3:6">
      <c r="C112" t="s">
        <v>323</v>
      </c>
      <c r="F112" s="10">
        <f t="shared" si="1"/>
        <v>36680</v>
      </c>
    </row>
    <row r="113" spans="3:6">
      <c r="C113" t="s">
        <v>396</v>
      </c>
      <c r="F113" s="10">
        <f t="shared" si="1"/>
        <v>36680</v>
      </c>
    </row>
    <row r="114" spans="3:6">
      <c r="C114" t="s">
        <v>397</v>
      </c>
      <c r="F114" s="10">
        <f t="shared" si="1"/>
        <v>36680</v>
      </c>
    </row>
    <row r="115" spans="3:6">
      <c r="C115" t="s">
        <v>340</v>
      </c>
      <c r="F115" s="10">
        <f t="shared" si="1"/>
        <v>36680</v>
      </c>
    </row>
    <row r="116" spans="3:6">
      <c r="C116" t="s">
        <v>398</v>
      </c>
      <c r="F116" s="10">
        <f t="shared" si="1"/>
        <v>36680</v>
      </c>
    </row>
    <row r="117" spans="3:6">
      <c r="C117" t="s">
        <v>399</v>
      </c>
      <c r="F117" s="10">
        <f t="shared" si="1"/>
        <v>36680</v>
      </c>
    </row>
    <row r="118" spans="3:6">
      <c r="C118" t="s">
        <v>205</v>
      </c>
      <c r="F118" s="10">
        <f t="shared" si="1"/>
        <v>36680</v>
      </c>
    </row>
    <row r="119" spans="3:6">
      <c r="C119" t="s">
        <v>400</v>
      </c>
      <c r="F119" s="10">
        <f t="shared" si="1"/>
        <v>36680</v>
      </c>
    </row>
    <row r="120" spans="3:6">
      <c r="C120" t="s">
        <v>378</v>
      </c>
      <c r="E120">
        <v>6400</v>
      </c>
      <c r="F120" s="10">
        <f t="shared" si="1"/>
        <v>30280</v>
      </c>
    </row>
    <row r="121" spans="3:6">
      <c r="C121" t="s">
        <v>401</v>
      </c>
      <c r="E121">
        <v>8000</v>
      </c>
      <c r="F121" s="10">
        <f t="shared" si="1"/>
        <v>22280</v>
      </c>
    </row>
    <row r="122" spans="3:6">
      <c r="C122" t="s">
        <v>402</v>
      </c>
      <c r="E122">
        <v>9000</v>
      </c>
      <c r="F122" s="10">
        <f t="shared" si="1"/>
        <v>13280</v>
      </c>
    </row>
    <row r="123" spans="3:6">
      <c r="C123" t="s">
        <v>403</v>
      </c>
      <c r="E123">
        <v>5000</v>
      </c>
      <c r="F123" s="10">
        <f t="shared" si="1"/>
        <v>8280</v>
      </c>
    </row>
    <row r="124" spans="3:6">
      <c r="C124" t="s">
        <v>368</v>
      </c>
      <c r="E124">
        <v>1400</v>
      </c>
      <c r="F124" s="10">
        <f t="shared" si="1"/>
        <v>6880</v>
      </c>
    </row>
    <row r="125" spans="3:6">
      <c r="C125" t="s">
        <v>52</v>
      </c>
      <c r="E125">
        <v>600</v>
      </c>
      <c r="F125" s="10">
        <f t="shared" si="1"/>
        <v>6280</v>
      </c>
    </row>
    <row r="126" spans="3:6">
      <c r="C126" t="s">
        <v>404</v>
      </c>
      <c r="E126">
        <v>1200</v>
      </c>
      <c r="F126" s="10">
        <f t="shared" si="1"/>
        <v>5080</v>
      </c>
    </row>
    <row r="127" spans="3:6">
      <c r="C127" t="s">
        <v>76</v>
      </c>
      <c r="E127">
        <v>1500</v>
      </c>
      <c r="F127" s="10">
        <f t="shared" si="1"/>
        <v>3580</v>
      </c>
    </row>
    <row r="128" spans="3:6">
      <c r="C128" t="s">
        <v>405</v>
      </c>
      <c r="E128">
        <v>2500</v>
      </c>
      <c r="F128" s="10">
        <f t="shared" si="1"/>
        <v>1080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9"/>
  <sheetViews>
    <sheetView zoomScale="112" zoomScaleNormal="112" topLeftCell="B1" workbookViewId="0">
      <pane xSplit="1" ySplit="2" topLeftCell="C49" activePane="bottomRight" state="frozen"/>
      <selection/>
      <selection pane="topRight"/>
      <selection pane="bottomLeft"/>
      <selection pane="bottomRight" activeCell="B57" sqref="B57"/>
    </sheetView>
  </sheetViews>
  <sheetFormatPr defaultColWidth="9" defaultRowHeight="15" outlineLevelCol="5"/>
  <cols>
    <col min="1" max="1" width="10" customWidth="1"/>
    <col min="2" max="2" width="35.875" customWidth="1"/>
    <col min="3" max="3" width="13.75" customWidth="1"/>
    <col min="4" max="4" width="10.75" customWidth="1"/>
    <col min="5" max="5" width="7.625" customWidth="1"/>
    <col min="6" max="256" width="9.125" customWidth="1"/>
  </cols>
  <sheetData>
    <row r="1" ht="18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261</v>
      </c>
    </row>
    <row r="2" spans="3:5">
      <c r="C2" t="s">
        <v>406</v>
      </c>
      <c r="D2" s="10">
        <f>SUM(D4:D156)</f>
        <v>464995</v>
      </c>
      <c r="E2" s="10">
        <f>'201511'!F128</f>
        <v>1080</v>
      </c>
    </row>
    <row r="3" spans="1:5">
      <c r="A3" s="6">
        <v>42339</v>
      </c>
      <c r="B3" t="s">
        <v>5</v>
      </c>
      <c r="C3">
        <v>100000</v>
      </c>
      <c r="D3" s="10"/>
      <c r="E3" s="10">
        <f t="shared" ref="E3:E34" si="0">E2+C3-D3</f>
        <v>101080</v>
      </c>
    </row>
    <row r="4" spans="2:5">
      <c r="B4" t="s">
        <v>407</v>
      </c>
      <c r="D4">
        <v>5500</v>
      </c>
      <c r="E4" s="10">
        <f t="shared" si="0"/>
        <v>95580</v>
      </c>
    </row>
    <row r="5" spans="1:5">
      <c r="A5" s="6">
        <v>42343</v>
      </c>
      <c r="B5" t="s">
        <v>361</v>
      </c>
      <c r="D5">
        <v>1000</v>
      </c>
      <c r="E5" s="10">
        <f t="shared" si="0"/>
        <v>94580</v>
      </c>
    </row>
    <row r="6" spans="2:5">
      <c r="B6" t="s">
        <v>408</v>
      </c>
      <c r="D6">
        <v>500</v>
      </c>
      <c r="E6" s="10">
        <f t="shared" si="0"/>
        <v>94080</v>
      </c>
    </row>
    <row r="7" spans="2:5">
      <c r="B7" t="s">
        <v>399</v>
      </c>
      <c r="D7">
        <v>300</v>
      </c>
      <c r="E7" s="10">
        <f t="shared" si="0"/>
        <v>93780</v>
      </c>
    </row>
    <row r="8" spans="2:5">
      <c r="B8" t="s">
        <v>409</v>
      </c>
      <c r="D8">
        <v>1000</v>
      </c>
      <c r="E8" s="10">
        <f t="shared" si="0"/>
        <v>92780</v>
      </c>
    </row>
    <row r="9" spans="2:5">
      <c r="B9" t="s">
        <v>410</v>
      </c>
      <c r="D9">
        <v>1000</v>
      </c>
      <c r="E9" s="10">
        <f t="shared" si="0"/>
        <v>91780</v>
      </c>
    </row>
    <row r="10" spans="2:5">
      <c r="B10" t="s">
        <v>397</v>
      </c>
      <c r="D10">
        <v>1000</v>
      </c>
      <c r="E10" s="10">
        <f t="shared" si="0"/>
        <v>90780</v>
      </c>
    </row>
    <row r="11" spans="2:5">
      <c r="B11" t="s">
        <v>411</v>
      </c>
      <c r="D11">
        <v>200</v>
      </c>
      <c r="E11" s="10">
        <f t="shared" si="0"/>
        <v>90580</v>
      </c>
    </row>
    <row r="12" spans="2:5">
      <c r="B12" t="s">
        <v>412</v>
      </c>
      <c r="D12">
        <v>700</v>
      </c>
      <c r="E12" s="10">
        <f t="shared" si="0"/>
        <v>89880</v>
      </c>
    </row>
    <row r="13" spans="2:5">
      <c r="B13" t="s">
        <v>413</v>
      </c>
      <c r="D13">
        <v>500</v>
      </c>
      <c r="E13" s="10">
        <f t="shared" si="0"/>
        <v>89380</v>
      </c>
    </row>
    <row r="14" spans="2:5">
      <c r="B14" t="s">
        <v>414</v>
      </c>
      <c r="D14">
        <v>400</v>
      </c>
      <c r="E14" s="10">
        <f t="shared" si="0"/>
        <v>88980</v>
      </c>
    </row>
    <row r="15" spans="2:5">
      <c r="B15" t="s">
        <v>366</v>
      </c>
      <c r="D15">
        <v>7500</v>
      </c>
      <c r="E15" s="10">
        <f t="shared" si="0"/>
        <v>81480</v>
      </c>
    </row>
    <row r="16" spans="2:5">
      <c r="B16" t="s">
        <v>415</v>
      </c>
      <c r="D16">
        <v>7800</v>
      </c>
      <c r="E16" s="10">
        <f t="shared" si="0"/>
        <v>73680</v>
      </c>
    </row>
    <row r="17" spans="2:5">
      <c r="B17" t="s">
        <v>26</v>
      </c>
      <c r="D17">
        <v>2000</v>
      </c>
      <c r="E17" s="10">
        <f t="shared" si="0"/>
        <v>71680</v>
      </c>
    </row>
    <row r="18" spans="2:5">
      <c r="B18" t="s">
        <v>110</v>
      </c>
      <c r="D18">
        <v>300</v>
      </c>
      <c r="E18" s="10">
        <f t="shared" si="0"/>
        <v>71380</v>
      </c>
    </row>
    <row r="19" spans="2:5">
      <c r="B19" t="s">
        <v>416</v>
      </c>
      <c r="D19">
        <v>200</v>
      </c>
      <c r="E19" s="10">
        <f t="shared" si="0"/>
        <v>71180</v>
      </c>
    </row>
    <row r="20" spans="2:5">
      <c r="B20" t="s">
        <v>382</v>
      </c>
      <c r="D20">
        <v>5000</v>
      </c>
      <c r="E20" s="10">
        <f t="shared" si="0"/>
        <v>66180</v>
      </c>
    </row>
    <row r="21" spans="2:5">
      <c r="B21" t="s">
        <v>417</v>
      </c>
      <c r="D21">
        <v>3000</v>
      </c>
      <c r="E21" s="10">
        <f t="shared" si="0"/>
        <v>63180</v>
      </c>
    </row>
    <row r="22" spans="1:5">
      <c r="A22" s="6"/>
      <c r="B22" t="s">
        <v>418</v>
      </c>
      <c r="D22">
        <v>700</v>
      </c>
      <c r="E22" s="10">
        <f t="shared" si="0"/>
        <v>62480</v>
      </c>
    </row>
    <row r="23" spans="1:5">
      <c r="A23" s="6">
        <v>42347</v>
      </c>
      <c r="B23" t="s">
        <v>419</v>
      </c>
      <c r="D23">
        <v>6000</v>
      </c>
      <c r="E23" s="10">
        <f t="shared" si="0"/>
        <v>56480</v>
      </c>
    </row>
    <row r="24" spans="1:5">
      <c r="A24" s="6"/>
      <c r="B24" t="s">
        <v>420</v>
      </c>
      <c r="D24">
        <v>1500</v>
      </c>
      <c r="E24" s="10">
        <f t="shared" si="0"/>
        <v>54980</v>
      </c>
    </row>
    <row r="25" spans="1:5">
      <c r="A25" s="6">
        <v>42349</v>
      </c>
      <c r="B25" t="s">
        <v>421</v>
      </c>
      <c r="D25">
        <v>6600</v>
      </c>
      <c r="E25" s="10">
        <f t="shared" si="0"/>
        <v>48380</v>
      </c>
    </row>
    <row r="26" spans="1:5">
      <c r="A26" s="6">
        <v>42350</v>
      </c>
      <c r="B26" t="s">
        <v>5</v>
      </c>
      <c r="C26">
        <v>100000</v>
      </c>
      <c r="E26" s="10">
        <f t="shared" si="0"/>
        <v>148380</v>
      </c>
    </row>
    <row r="27" spans="2:5">
      <c r="B27" t="s">
        <v>361</v>
      </c>
      <c r="E27" s="10">
        <f t="shared" si="0"/>
        <v>148380</v>
      </c>
    </row>
    <row r="28" spans="2:5">
      <c r="B28" t="s">
        <v>408</v>
      </c>
      <c r="E28" s="10">
        <f t="shared" si="0"/>
        <v>148380</v>
      </c>
    </row>
    <row r="29" spans="2:5">
      <c r="B29" t="s">
        <v>409</v>
      </c>
      <c r="E29" s="10">
        <f t="shared" si="0"/>
        <v>148380</v>
      </c>
    </row>
    <row r="30" spans="2:5">
      <c r="B30" t="s">
        <v>397</v>
      </c>
      <c r="E30" s="10">
        <f t="shared" si="0"/>
        <v>148380</v>
      </c>
    </row>
    <row r="31" spans="2:5">
      <c r="B31" t="s">
        <v>412</v>
      </c>
      <c r="E31" s="10">
        <f t="shared" si="0"/>
        <v>148380</v>
      </c>
    </row>
    <row r="32" spans="2:5">
      <c r="B32" t="s">
        <v>411</v>
      </c>
      <c r="E32" s="10">
        <f t="shared" si="0"/>
        <v>148380</v>
      </c>
    </row>
    <row r="33" spans="2:5">
      <c r="B33" t="s">
        <v>284</v>
      </c>
      <c r="E33" s="10">
        <f t="shared" si="0"/>
        <v>148380</v>
      </c>
    </row>
    <row r="34" spans="2:5">
      <c r="B34" t="s">
        <v>377</v>
      </c>
      <c r="E34" s="10">
        <f t="shared" si="0"/>
        <v>148380</v>
      </c>
    </row>
    <row r="35" spans="2:5">
      <c r="B35" t="s">
        <v>400</v>
      </c>
      <c r="E35" s="10">
        <f t="shared" ref="E35:E66" si="1">E34+C35-D35</f>
        <v>148380</v>
      </c>
    </row>
    <row r="36" spans="2:5">
      <c r="B36" t="s">
        <v>43</v>
      </c>
      <c r="E36" s="10">
        <f t="shared" si="1"/>
        <v>148380</v>
      </c>
    </row>
    <row r="37" spans="2:5">
      <c r="B37" t="s">
        <v>378</v>
      </c>
      <c r="D37">
        <v>6800</v>
      </c>
      <c r="E37" s="10">
        <f t="shared" si="1"/>
        <v>141580</v>
      </c>
    </row>
    <row r="38" spans="2:5">
      <c r="B38" t="s">
        <v>422</v>
      </c>
      <c r="D38">
        <v>1200</v>
      </c>
      <c r="E38" s="10">
        <f t="shared" si="1"/>
        <v>140380</v>
      </c>
    </row>
    <row r="39" spans="2:5">
      <c r="B39" t="s">
        <v>366</v>
      </c>
      <c r="D39">
        <v>9000</v>
      </c>
      <c r="E39" s="10">
        <f t="shared" si="1"/>
        <v>131380</v>
      </c>
    </row>
    <row r="40" spans="2:5">
      <c r="B40" t="s">
        <v>415</v>
      </c>
      <c r="D40">
        <v>8000</v>
      </c>
      <c r="E40" s="10">
        <f t="shared" si="1"/>
        <v>123380</v>
      </c>
    </row>
    <row r="41" spans="2:5">
      <c r="B41" t="s">
        <v>423</v>
      </c>
      <c r="D41">
        <v>5000</v>
      </c>
      <c r="E41" s="10">
        <f t="shared" si="1"/>
        <v>118380</v>
      </c>
    </row>
    <row r="42" spans="2:5">
      <c r="B42" t="s">
        <v>424</v>
      </c>
      <c r="D42">
        <v>5000</v>
      </c>
      <c r="E42" s="10">
        <f t="shared" si="1"/>
        <v>113380</v>
      </c>
    </row>
    <row r="43" spans="2:5">
      <c r="B43" t="s">
        <v>52</v>
      </c>
      <c r="D43">
        <v>600</v>
      </c>
      <c r="E43" s="10">
        <f t="shared" si="1"/>
        <v>112780</v>
      </c>
    </row>
    <row r="44" spans="2:5">
      <c r="B44" t="s">
        <v>425</v>
      </c>
      <c r="D44">
        <v>750</v>
      </c>
      <c r="E44" s="10">
        <f t="shared" si="1"/>
        <v>112030</v>
      </c>
    </row>
    <row r="45" spans="1:5">
      <c r="A45" s="6"/>
      <c r="B45" t="s">
        <v>426</v>
      </c>
      <c r="D45">
        <v>19000</v>
      </c>
      <c r="E45" s="10">
        <f t="shared" si="1"/>
        <v>93030</v>
      </c>
    </row>
    <row r="46" spans="2:6">
      <c r="B46" t="s">
        <v>419</v>
      </c>
      <c r="D46">
        <v>6000</v>
      </c>
      <c r="E46" s="10">
        <f t="shared" si="1"/>
        <v>87030</v>
      </c>
      <c r="F46">
        <f>SUM(D27:D46)</f>
        <v>61350</v>
      </c>
    </row>
    <row r="47" spans="1:5">
      <c r="A47" s="6">
        <v>42355</v>
      </c>
      <c r="B47" t="s">
        <v>427</v>
      </c>
      <c r="D47">
        <v>46550</v>
      </c>
      <c r="E47" s="10">
        <f t="shared" si="1"/>
        <v>40480</v>
      </c>
    </row>
    <row r="48" spans="2:5">
      <c r="B48" t="s">
        <v>428</v>
      </c>
      <c r="D48">
        <v>1000</v>
      </c>
      <c r="E48" s="10">
        <f t="shared" si="1"/>
        <v>39480</v>
      </c>
    </row>
    <row r="49" spans="1:5">
      <c r="A49" s="6">
        <v>42357</v>
      </c>
      <c r="B49" t="s">
        <v>5</v>
      </c>
      <c r="C49">
        <v>100000</v>
      </c>
      <c r="E49" s="10">
        <f t="shared" si="1"/>
        <v>139480</v>
      </c>
    </row>
    <row r="50" spans="2:5">
      <c r="B50" t="s">
        <v>429</v>
      </c>
      <c r="D50">
        <v>40500</v>
      </c>
      <c r="E50" s="10">
        <f t="shared" si="1"/>
        <v>98980</v>
      </c>
    </row>
    <row r="51" spans="2:5">
      <c r="B51" t="s">
        <v>430</v>
      </c>
      <c r="D51">
        <v>7500</v>
      </c>
      <c r="E51" s="10">
        <f t="shared" si="1"/>
        <v>91480</v>
      </c>
    </row>
    <row r="52" spans="1:5">
      <c r="A52" s="6">
        <v>42358</v>
      </c>
      <c r="B52" t="s">
        <v>431</v>
      </c>
      <c r="D52">
        <v>1000</v>
      </c>
      <c r="E52" s="10">
        <f t="shared" si="1"/>
        <v>90480</v>
      </c>
    </row>
    <row r="53" spans="2:5">
      <c r="B53" t="s">
        <v>432</v>
      </c>
      <c r="D53">
        <v>1000</v>
      </c>
      <c r="E53" s="10">
        <f t="shared" si="1"/>
        <v>89480</v>
      </c>
    </row>
    <row r="54" spans="1:5">
      <c r="A54" s="6"/>
      <c r="B54" t="s">
        <v>433</v>
      </c>
      <c r="D54">
        <v>1000</v>
      </c>
      <c r="E54" s="10">
        <f t="shared" si="1"/>
        <v>88480</v>
      </c>
    </row>
    <row r="55" spans="2:5">
      <c r="B55" t="s">
        <v>52</v>
      </c>
      <c r="D55">
        <v>400</v>
      </c>
      <c r="E55" s="10">
        <f t="shared" si="1"/>
        <v>88080</v>
      </c>
    </row>
    <row r="56" spans="2:5">
      <c r="B56" t="s">
        <v>434</v>
      </c>
      <c r="D56">
        <v>800</v>
      </c>
      <c r="E56" s="10">
        <f t="shared" si="1"/>
        <v>87280</v>
      </c>
    </row>
    <row r="57" spans="1:5">
      <c r="A57" s="6"/>
      <c r="B57" t="s">
        <v>435</v>
      </c>
      <c r="D57">
        <v>200</v>
      </c>
      <c r="E57" s="10">
        <f t="shared" si="1"/>
        <v>87080</v>
      </c>
    </row>
    <row r="58" spans="2:5">
      <c r="B58" t="s">
        <v>412</v>
      </c>
      <c r="D58">
        <v>1000</v>
      </c>
      <c r="E58" s="10">
        <f t="shared" si="1"/>
        <v>86080</v>
      </c>
    </row>
    <row r="59" spans="2:5">
      <c r="B59" t="s">
        <v>397</v>
      </c>
      <c r="D59">
        <v>1000</v>
      </c>
      <c r="E59" s="10">
        <f t="shared" si="1"/>
        <v>85080</v>
      </c>
    </row>
    <row r="60" spans="2:5">
      <c r="B60" t="s">
        <v>415</v>
      </c>
      <c r="D60">
        <v>6000</v>
      </c>
      <c r="E60" s="10">
        <f t="shared" si="1"/>
        <v>79080</v>
      </c>
    </row>
    <row r="61" spans="2:5">
      <c r="B61" t="s">
        <v>436</v>
      </c>
      <c r="D61">
        <v>2500</v>
      </c>
      <c r="E61" s="10">
        <f t="shared" si="1"/>
        <v>76580</v>
      </c>
    </row>
    <row r="62" spans="2:5">
      <c r="B62" t="s">
        <v>366</v>
      </c>
      <c r="D62">
        <v>7500</v>
      </c>
      <c r="E62" s="10">
        <f t="shared" si="1"/>
        <v>69080</v>
      </c>
    </row>
    <row r="63" spans="2:5">
      <c r="B63" t="s">
        <v>424</v>
      </c>
      <c r="D63">
        <v>5000</v>
      </c>
      <c r="E63" s="10">
        <f t="shared" si="1"/>
        <v>64080</v>
      </c>
    </row>
    <row r="64" spans="2:5">
      <c r="B64" t="s">
        <v>422</v>
      </c>
      <c r="D64">
        <v>1200</v>
      </c>
      <c r="E64" s="10">
        <f t="shared" si="1"/>
        <v>62880</v>
      </c>
    </row>
    <row r="65" spans="2:5">
      <c r="B65" t="s">
        <v>76</v>
      </c>
      <c r="D65">
        <v>1700</v>
      </c>
      <c r="E65" s="10">
        <f t="shared" si="1"/>
        <v>61180</v>
      </c>
    </row>
    <row r="66" spans="2:6">
      <c r="B66" t="s">
        <v>437</v>
      </c>
      <c r="D66">
        <v>35000</v>
      </c>
      <c r="E66" s="10">
        <f t="shared" si="1"/>
        <v>26180</v>
      </c>
      <c r="F66">
        <f>SUM(D52:D66)</f>
        <v>65300</v>
      </c>
    </row>
    <row r="67" spans="1:5">
      <c r="A67" s="6">
        <v>42360</v>
      </c>
      <c r="B67" t="s">
        <v>5</v>
      </c>
      <c r="C67">
        <v>100000</v>
      </c>
      <c r="E67" s="10">
        <f t="shared" ref="E67:E81" si="2">E66+C67-D67</f>
        <v>126180</v>
      </c>
    </row>
    <row r="68" spans="1:5">
      <c r="A68" s="6">
        <v>42360</v>
      </c>
      <c r="B68" t="s">
        <v>438</v>
      </c>
      <c r="D68">
        <v>28000</v>
      </c>
      <c r="E68" s="10">
        <f t="shared" si="2"/>
        <v>98180</v>
      </c>
    </row>
    <row r="69" spans="2:5">
      <c r="B69" t="s">
        <v>439</v>
      </c>
      <c r="D69">
        <v>10350</v>
      </c>
      <c r="E69" s="10">
        <f t="shared" si="2"/>
        <v>87830</v>
      </c>
    </row>
    <row r="70" spans="2:5">
      <c r="B70" t="s">
        <v>440</v>
      </c>
      <c r="D70">
        <v>6000</v>
      </c>
      <c r="E70" s="10">
        <f t="shared" si="2"/>
        <v>81830</v>
      </c>
    </row>
    <row r="71" spans="2:5">
      <c r="B71" t="s">
        <v>441</v>
      </c>
      <c r="D71">
        <v>5000</v>
      </c>
      <c r="E71" s="10">
        <f t="shared" si="2"/>
        <v>76830</v>
      </c>
    </row>
    <row r="72" spans="1:5">
      <c r="A72" s="6">
        <v>42363</v>
      </c>
      <c r="B72" t="s">
        <v>442</v>
      </c>
      <c r="D72">
        <v>2500</v>
      </c>
      <c r="E72" s="10">
        <f t="shared" si="2"/>
        <v>74330</v>
      </c>
    </row>
    <row r="73" spans="1:5">
      <c r="A73" s="6">
        <v>42364</v>
      </c>
      <c r="B73" t="s">
        <v>443</v>
      </c>
      <c r="C73">
        <v>200000</v>
      </c>
      <c r="E73" s="10">
        <f t="shared" si="2"/>
        <v>274330</v>
      </c>
    </row>
    <row r="74" spans="1:5">
      <c r="A74" s="6">
        <v>42365</v>
      </c>
      <c r="B74" t="s">
        <v>444</v>
      </c>
      <c r="D74">
        <v>58995</v>
      </c>
      <c r="E74" s="10">
        <f t="shared" si="2"/>
        <v>215335</v>
      </c>
    </row>
    <row r="75" spans="1:5">
      <c r="A75" s="6"/>
      <c r="B75" t="s">
        <v>445</v>
      </c>
      <c r="D75">
        <v>550</v>
      </c>
      <c r="E75" s="10">
        <f t="shared" si="2"/>
        <v>214785</v>
      </c>
    </row>
    <row r="76" spans="1:5">
      <c r="A76" s="6"/>
      <c r="B76" t="s">
        <v>446</v>
      </c>
      <c r="D76">
        <v>5500</v>
      </c>
      <c r="E76" s="10">
        <f t="shared" si="2"/>
        <v>209285</v>
      </c>
    </row>
    <row r="77" spans="2:5">
      <c r="B77" t="s">
        <v>447</v>
      </c>
      <c r="D77">
        <v>2700</v>
      </c>
      <c r="E77" s="10">
        <f t="shared" si="2"/>
        <v>206585</v>
      </c>
    </row>
    <row r="78" spans="2:5">
      <c r="B78" t="s">
        <v>448</v>
      </c>
      <c r="D78">
        <v>37000</v>
      </c>
      <c r="E78" s="10">
        <f t="shared" si="2"/>
        <v>169585</v>
      </c>
    </row>
    <row r="79" spans="2:5">
      <c r="B79" t="s">
        <v>449</v>
      </c>
      <c r="D79">
        <v>9600</v>
      </c>
      <c r="E79" s="10">
        <f t="shared" si="2"/>
        <v>159985</v>
      </c>
    </row>
    <row r="80" spans="2:5">
      <c r="B80" t="s">
        <v>450</v>
      </c>
      <c r="D80">
        <v>7200</v>
      </c>
      <c r="E80" s="10">
        <f t="shared" si="2"/>
        <v>152785</v>
      </c>
    </row>
    <row r="81" spans="2:5">
      <c r="B81" t="s">
        <v>451</v>
      </c>
      <c r="D81">
        <v>500</v>
      </c>
      <c r="E81" s="10">
        <f t="shared" si="2"/>
        <v>152285</v>
      </c>
    </row>
    <row r="82" spans="2:5">
      <c r="B82" t="s">
        <v>452</v>
      </c>
      <c r="D82">
        <v>9900</v>
      </c>
      <c r="E82" s="10">
        <f t="shared" ref="E82:E83" si="3">E81+C82-D82</f>
        <v>142385</v>
      </c>
    </row>
    <row r="83" spans="2:5">
      <c r="B83" t="s">
        <v>453</v>
      </c>
      <c r="D83">
        <v>6300</v>
      </c>
      <c r="E83" s="10">
        <f t="shared" si="3"/>
        <v>136085</v>
      </c>
    </row>
    <row r="84" spans="5:5">
      <c r="E84" s="10"/>
    </row>
    <row r="85" spans="5:5">
      <c r="E85" s="10"/>
    </row>
    <row r="86" spans="5:5">
      <c r="E86" s="10"/>
    </row>
    <row r="87" spans="5:5">
      <c r="E87" s="10"/>
    </row>
    <row r="88" spans="5:5">
      <c r="E88" s="10"/>
    </row>
    <row r="89" spans="5:5">
      <c r="E89" s="10"/>
    </row>
    <row r="90" spans="5:5">
      <c r="E90" s="10"/>
    </row>
    <row r="91" spans="5:5">
      <c r="E91" s="10"/>
    </row>
    <row r="92" spans="5:5">
      <c r="E92" s="10"/>
    </row>
    <row r="93" spans="5:5">
      <c r="E93" s="10"/>
    </row>
    <row r="94" spans="5:5">
      <c r="E94" s="10"/>
    </row>
    <row r="95" spans="5:5">
      <c r="E95" s="10"/>
    </row>
    <row r="96" spans="5:5">
      <c r="E96" s="10"/>
    </row>
    <row r="97" spans="1:5">
      <c r="A97" s="6"/>
      <c r="E97" s="10"/>
    </row>
    <row r="98" spans="5:5">
      <c r="E98" s="10"/>
    </row>
    <row r="99" spans="5:5">
      <c r="E99" s="10"/>
    </row>
    <row r="100" spans="5:5">
      <c r="E100" s="10"/>
    </row>
    <row r="101" spans="1:5">
      <c r="A101" s="6"/>
      <c r="E101" s="10"/>
    </row>
    <row r="102" spans="5:5">
      <c r="E102" s="10"/>
    </row>
    <row r="103" spans="5:5">
      <c r="E103" s="10"/>
    </row>
    <row r="104" spans="5:5">
      <c r="E104" s="10"/>
    </row>
    <row r="105" spans="5:5">
      <c r="E105" s="10"/>
    </row>
    <row r="106" spans="5:5">
      <c r="E106" s="10"/>
    </row>
    <row r="107" spans="5:5">
      <c r="E107" s="10"/>
    </row>
    <row r="108" spans="5:5">
      <c r="E108" s="10"/>
    </row>
    <row r="109" spans="5:5">
      <c r="E109" s="10"/>
    </row>
    <row r="110" spans="5:5">
      <c r="E110" s="10"/>
    </row>
    <row r="111" spans="1:5">
      <c r="A111" s="6"/>
      <c r="E111" s="10"/>
    </row>
    <row r="112" spans="5:5">
      <c r="E112" s="10"/>
    </row>
    <row r="113" spans="5:5">
      <c r="E113" s="10"/>
    </row>
    <row r="114" spans="5:5">
      <c r="E114" s="10"/>
    </row>
    <row r="115" spans="5:5">
      <c r="E115" s="10"/>
    </row>
    <row r="116" spans="5:5">
      <c r="E116" s="10"/>
    </row>
    <row r="117" spans="5:5">
      <c r="E117" s="10"/>
    </row>
    <row r="118" spans="5:5">
      <c r="E118" s="10"/>
    </row>
    <row r="119" spans="5:5">
      <c r="E119" s="10"/>
    </row>
    <row r="120" spans="5:5">
      <c r="E120" s="10"/>
    </row>
    <row r="121" spans="5:5">
      <c r="E121" s="10"/>
    </row>
    <row r="122" spans="5:5">
      <c r="E122" s="10"/>
    </row>
    <row r="123" spans="5:5">
      <c r="E123" s="10"/>
    </row>
    <row r="124" spans="5:5">
      <c r="E124" s="10"/>
    </row>
    <row r="125" spans="5:5">
      <c r="E125" s="10"/>
    </row>
    <row r="126" spans="5:5">
      <c r="E126" s="10"/>
    </row>
    <row r="127" spans="5:5">
      <c r="E127" s="10"/>
    </row>
    <row r="128" spans="5:5">
      <c r="E128" s="10"/>
    </row>
    <row r="129" spans="5:5">
      <c r="E129" s="10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5"/>
  <sheetViews>
    <sheetView workbookViewId="0">
      <pane xSplit="1" ySplit="1" topLeftCell="B120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outlineLevelCol="5"/>
  <cols>
    <col min="1" max="1" width="9.25" customWidth="1"/>
    <col min="2" max="2" width="28.875" customWidth="1"/>
    <col min="3" max="3" width="12.875" customWidth="1"/>
    <col min="4" max="256" width="9.125" customWidth="1"/>
  </cols>
  <sheetData>
    <row r="1" ht="18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261</v>
      </c>
    </row>
    <row r="2" spans="3:5">
      <c r="C2" t="s">
        <v>454</v>
      </c>
      <c r="D2" s="10">
        <f>SUM(D4:D156)</f>
        <v>392435</v>
      </c>
      <c r="E2" s="10">
        <f>'201512'!E83</f>
        <v>136085</v>
      </c>
    </row>
    <row r="3" spans="1:5">
      <c r="A3" s="6">
        <v>42005</v>
      </c>
      <c r="B3" t="s">
        <v>455</v>
      </c>
      <c r="D3">
        <v>500</v>
      </c>
      <c r="E3" s="10">
        <f>E2+C3-D3</f>
        <v>135585</v>
      </c>
    </row>
    <row r="4" spans="1:5">
      <c r="A4" s="6">
        <v>42006</v>
      </c>
      <c r="B4" t="s">
        <v>456</v>
      </c>
      <c r="E4" s="10">
        <f t="shared" ref="E4:E67" si="0">E3+C4-D4</f>
        <v>135585</v>
      </c>
    </row>
    <row r="5" spans="2:5">
      <c r="B5" t="s">
        <v>102</v>
      </c>
      <c r="E5" s="10">
        <f t="shared" si="0"/>
        <v>135585</v>
      </c>
    </row>
    <row r="6" spans="2:5">
      <c r="B6" t="s">
        <v>457</v>
      </c>
      <c r="E6" s="10">
        <f t="shared" si="0"/>
        <v>135585</v>
      </c>
    </row>
    <row r="7" spans="2:5">
      <c r="B7" t="s">
        <v>303</v>
      </c>
      <c r="E7" s="10">
        <f t="shared" si="0"/>
        <v>135585</v>
      </c>
    </row>
    <row r="8" spans="2:5">
      <c r="B8" t="s">
        <v>458</v>
      </c>
      <c r="E8" s="10">
        <f t="shared" si="0"/>
        <v>135585</v>
      </c>
    </row>
    <row r="9" spans="2:5">
      <c r="B9" t="s">
        <v>459</v>
      </c>
      <c r="E9" s="10">
        <f t="shared" si="0"/>
        <v>135585</v>
      </c>
    </row>
    <row r="10" spans="2:5">
      <c r="B10" t="s">
        <v>460</v>
      </c>
      <c r="E10" s="10">
        <f t="shared" si="0"/>
        <v>135585</v>
      </c>
    </row>
    <row r="11" spans="2:5">
      <c r="B11" t="s">
        <v>461</v>
      </c>
      <c r="E11" s="10">
        <f t="shared" si="0"/>
        <v>135585</v>
      </c>
    </row>
    <row r="12" spans="2:5">
      <c r="B12" t="s">
        <v>462</v>
      </c>
      <c r="E12" s="10">
        <f t="shared" si="0"/>
        <v>135585</v>
      </c>
    </row>
    <row r="13" spans="2:5">
      <c r="B13" t="s">
        <v>463</v>
      </c>
      <c r="E13" s="10">
        <f t="shared" si="0"/>
        <v>135585</v>
      </c>
    </row>
    <row r="14" spans="2:5">
      <c r="B14" t="s">
        <v>464</v>
      </c>
      <c r="D14">
        <v>6000</v>
      </c>
      <c r="E14" s="10">
        <f t="shared" si="0"/>
        <v>129585</v>
      </c>
    </row>
    <row r="15" spans="2:5">
      <c r="B15" t="s">
        <v>465</v>
      </c>
      <c r="D15">
        <v>8000</v>
      </c>
      <c r="E15" s="10">
        <f t="shared" si="0"/>
        <v>121585</v>
      </c>
    </row>
    <row r="16" spans="2:5">
      <c r="B16" t="s">
        <v>466</v>
      </c>
      <c r="D16">
        <v>7000</v>
      </c>
      <c r="E16" s="10">
        <f t="shared" si="0"/>
        <v>114585</v>
      </c>
    </row>
    <row r="17" spans="2:5">
      <c r="B17" t="s">
        <v>467</v>
      </c>
      <c r="D17">
        <v>1200</v>
      </c>
      <c r="E17" s="10">
        <f t="shared" si="0"/>
        <v>113385</v>
      </c>
    </row>
    <row r="18" spans="2:5">
      <c r="B18" t="s">
        <v>73</v>
      </c>
      <c r="D18">
        <v>5000</v>
      </c>
      <c r="E18" s="10">
        <f t="shared" si="0"/>
        <v>108385</v>
      </c>
    </row>
    <row r="19" spans="2:5">
      <c r="B19" t="s">
        <v>468</v>
      </c>
      <c r="D19">
        <v>1500</v>
      </c>
      <c r="E19" s="10">
        <f t="shared" si="0"/>
        <v>106885</v>
      </c>
    </row>
    <row r="20" spans="2:5">
      <c r="B20" t="s">
        <v>52</v>
      </c>
      <c r="D20">
        <v>500</v>
      </c>
      <c r="E20" s="10">
        <f t="shared" si="0"/>
        <v>106385</v>
      </c>
    </row>
    <row r="21" spans="2:5">
      <c r="B21" t="s">
        <v>469</v>
      </c>
      <c r="D21">
        <v>1500</v>
      </c>
      <c r="E21" s="10">
        <f t="shared" si="0"/>
        <v>104885</v>
      </c>
    </row>
    <row r="22" spans="2:5">
      <c r="B22" t="s">
        <v>99</v>
      </c>
      <c r="D22">
        <v>600</v>
      </c>
      <c r="E22" s="10">
        <f t="shared" si="0"/>
        <v>104285</v>
      </c>
    </row>
    <row r="23" spans="2:5">
      <c r="B23" t="s">
        <v>470</v>
      </c>
      <c r="D23">
        <v>1385</v>
      </c>
      <c r="E23" s="10">
        <f t="shared" si="0"/>
        <v>102900</v>
      </c>
    </row>
    <row r="24" spans="1:5">
      <c r="A24" s="6">
        <v>42010</v>
      </c>
      <c r="B24" t="s">
        <v>471</v>
      </c>
      <c r="D24">
        <v>46550</v>
      </c>
      <c r="E24" s="10">
        <f t="shared" si="0"/>
        <v>56350</v>
      </c>
    </row>
    <row r="25" spans="2:5">
      <c r="B25" t="s">
        <v>472</v>
      </c>
      <c r="D25">
        <v>6700</v>
      </c>
      <c r="E25" s="10">
        <f t="shared" si="0"/>
        <v>49650</v>
      </c>
    </row>
    <row r="26" spans="2:5">
      <c r="B26" t="s">
        <v>473</v>
      </c>
      <c r="C26">
        <v>100000</v>
      </c>
      <c r="E26" s="10">
        <f t="shared" si="0"/>
        <v>149650</v>
      </c>
    </row>
    <row r="27" spans="1:5">
      <c r="A27" s="6">
        <v>42011</v>
      </c>
      <c r="B27" t="s">
        <v>99</v>
      </c>
      <c r="D27">
        <v>6000</v>
      </c>
      <c r="E27" s="10">
        <f t="shared" si="0"/>
        <v>143650</v>
      </c>
    </row>
    <row r="28" spans="2:5">
      <c r="B28" t="s">
        <v>149</v>
      </c>
      <c r="D28">
        <v>1000</v>
      </c>
      <c r="E28" s="10">
        <f t="shared" si="0"/>
        <v>142650</v>
      </c>
    </row>
    <row r="29" spans="2:5">
      <c r="B29" t="s">
        <v>276</v>
      </c>
      <c r="C29">
        <v>10800</v>
      </c>
      <c r="E29" s="10">
        <f t="shared" si="0"/>
        <v>153450</v>
      </c>
    </row>
    <row r="30" spans="1:5">
      <c r="A30" s="6">
        <v>42013</v>
      </c>
      <c r="B30" t="s">
        <v>126</v>
      </c>
      <c r="D30">
        <v>15000</v>
      </c>
      <c r="E30" s="10">
        <f t="shared" si="0"/>
        <v>138450</v>
      </c>
    </row>
    <row r="31" spans="1:5">
      <c r="A31" s="6">
        <v>42014</v>
      </c>
      <c r="B31" t="s">
        <v>456</v>
      </c>
      <c r="E31" s="10">
        <f t="shared" si="0"/>
        <v>138450</v>
      </c>
    </row>
    <row r="32" spans="2:5">
      <c r="B32" t="s">
        <v>102</v>
      </c>
      <c r="E32" s="10">
        <f t="shared" si="0"/>
        <v>138450</v>
      </c>
    </row>
    <row r="33" spans="2:5">
      <c r="B33" t="s">
        <v>474</v>
      </c>
      <c r="E33" s="10">
        <f t="shared" si="0"/>
        <v>138450</v>
      </c>
    </row>
    <row r="34" spans="2:5">
      <c r="B34" t="s">
        <v>303</v>
      </c>
      <c r="E34" s="10">
        <f t="shared" si="0"/>
        <v>138450</v>
      </c>
    </row>
    <row r="35" spans="2:5">
      <c r="B35" t="s">
        <v>459</v>
      </c>
      <c r="E35" s="10">
        <f t="shared" si="0"/>
        <v>138450</v>
      </c>
    </row>
    <row r="36" spans="2:5">
      <c r="B36" t="s">
        <v>458</v>
      </c>
      <c r="E36" s="10">
        <f t="shared" si="0"/>
        <v>138450</v>
      </c>
    </row>
    <row r="37" spans="2:5">
      <c r="B37" t="s">
        <v>460</v>
      </c>
      <c r="E37" s="10">
        <f t="shared" si="0"/>
        <v>138450</v>
      </c>
    </row>
    <row r="38" spans="2:5">
      <c r="B38" t="s">
        <v>461</v>
      </c>
      <c r="E38" s="10">
        <f t="shared" si="0"/>
        <v>138450</v>
      </c>
    </row>
    <row r="39" spans="2:5">
      <c r="B39" t="s">
        <v>462</v>
      </c>
      <c r="E39" s="10">
        <f t="shared" si="0"/>
        <v>138450</v>
      </c>
    </row>
    <row r="40" spans="2:5">
      <c r="B40" t="s">
        <v>400</v>
      </c>
      <c r="E40" s="10">
        <f t="shared" si="0"/>
        <v>138450</v>
      </c>
    </row>
    <row r="41" spans="2:5">
      <c r="B41" t="s">
        <v>464</v>
      </c>
      <c r="D41">
        <v>6200</v>
      </c>
      <c r="E41" s="10">
        <f t="shared" si="0"/>
        <v>132250</v>
      </c>
    </row>
    <row r="42" spans="2:5">
      <c r="B42" t="s">
        <v>465</v>
      </c>
      <c r="D42">
        <v>8000</v>
      </c>
      <c r="E42" s="10">
        <f t="shared" si="0"/>
        <v>124250</v>
      </c>
    </row>
    <row r="43" spans="2:5">
      <c r="B43" t="s">
        <v>466</v>
      </c>
      <c r="D43">
        <v>6800</v>
      </c>
      <c r="E43" s="10">
        <f t="shared" si="0"/>
        <v>117450</v>
      </c>
    </row>
    <row r="44" spans="2:5">
      <c r="B44" t="s">
        <v>475</v>
      </c>
      <c r="D44">
        <v>2000</v>
      </c>
      <c r="E44" s="10">
        <f t="shared" si="0"/>
        <v>115450</v>
      </c>
    </row>
    <row r="45" spans="2:5">
      <c r="B45" t="s">
        <v>467</v>
      </c>
      <c r="D45">
        <v>1250</v>
      </c>
      <c r="E45" s="10">
        <f t="shared" si="0"/>
        <v>114200</v>
      </c>
    </row>
    <row r="46" spans="2:5">
      <c r="B46" t="s">
        <v>469</v>
      </c>
      <c r="D46">
        <v>1300</v>
      </c>
      <c r="E46" s="10">
        <f t="shared" si="0"/>
        <v>112900</v>
      </c>
    </row>
    <row r="47" spans="2:5">
      <c r="B47" t="s">
        <v>476</v>
      </c>
      <c r="D47">
        <v>10000</v>
      </c>
      <c r="E47" s="10">
        <f t="shared" si="0"/>
        <v>102900</v>
      </c>
    </row>
    <row r="48" spans="2:5">
      <c r="B48" t="s">
        <v>477</v>
      </c>
      <c r="D48">
        <v>5000</v>
      </c>
      <c r="E48" s="10">
        <f t="shared" si="0"/>
        <v>97900</v>
      </c>
    </row>
    <row r="49" spans="1:6">
      <c r="A49" s="6">
        <v>42380</v>
      </c>
      <c r="B49" t="s">
        <v>478</v>
      </c>
      <c r="D49">
        <v>7200</v>
      </c>
      <c r="E49" s="10">
        <f t="shared" si="0"/>
        <v>90700</v>
      </c>
      <c r="F49">
        <f>SUM(D30:D49)</f>
        <v>62750</v>
      </c>
    </row>
    <row r="50" spans="1:5">
      <c r="A50" s="6">
        <v>42384</v>
      </c>
      <c r="B50" t="s">
        <v>479</v>
      </c>
      <c r="D50">
        <v>3000</v>
      </c>
      <c r="E50" s="10">
        <f t="shared" si="0"/>
        <v>87700</v>
      </c>
    </row>
    <row r="51" spans="1:5">
      <c r="A51" s="6">
        <v>42385</v>
      </c>
      <c r="B51" t="s">
        <v>146</v>
      </c>
      <c r="D51">
        <v>800</v>
      </c>
      <c r="E51" s="10">
        <f t="shared" si="0"/>
        <v>86900</v>
      </c>
    </row>
    <row r="52" spans="2:5">
      <c r="B52" t="s">
        <v>102</v>
      </c>
      <c r="D52">
        <v>800</v>
      </c>
      <c r="E52" s="10">
        <f t="shared" si="0"/>
        <v>86100</v>
      </c>
    </row>
    <row r="53" spans="2:5">
      <c r="B53" t="s">
        <v>480</v>
      </c>
      <c r="D53">
        <v>800</v>
      </c>
      <c r="E53" s="10">
        <f t="shared" si="0"/>
        <v>85300</v>
      </c>
    </row>
    <row r="54" spans="2:5">
      <c r="B54" t="s">
        <v>481</v>
      </c>
      <c r="D54">
        <v>300</v>
      </c>
      <c r="E54" s="10">
        <f t="shared" si="0"/>
        <v>85000</v>
      </c>
    </row>
    <row r="55" spans="2:5">
      <c r="B55" t="s">
        <v>284</v>
      </c>
      <c r="D55">
        <v>200</v>
      </c>
      <c r="E55" s="10">
        <f t="shared" si="0"/>
        <v>84800</v>
      </c>
    </row>
    <row r="56" spans="2:5">
      <c r="B56" t="s">
        <v>398</v>
      </c>
      <c r="D56">
        <v>400</v>
      </c>
      <c r="E56" s="10">
        <f t="shared" si="0"/>
        <v>84400</v>
      </c>
    </row>
    <row r="57" spans="2:5">
      <c r="B57" t="s">
        <v>459</v>
      </c>
      <c r="D57">
        <v>800</v>
      </c>
      <c r="E57" s="10">
        <f t="shared" si="0"/>
        <v>83600</v>
      </c>
    </row>
    <row r="58" spans="2:5">
      <c r="B58" t="s">
        <v>482</v>
      </c>
      <c r="D58">
        <v>400</v>
      </c>
      <c r="E58" s="10">
        <f t="shared" si="0"/>
        <v>83200</v>
      </c>
    </row>
    <row r="59" spans="2:5">
      <c r="B59" t="s">
        <v>465</v>
      </c>
      <c r="D59">
        <v>8000</v>
      </c>
      <c r="E59" s="10">
        <f t="shared" si="0"/>
        <v>75200</v>
      </c>
    </row>
    <row r="60" spans="2:5">
      <c r="B60" t="s">
        <v>483</v>
      </c>
      <c r="E60" s="10">
        <f t="shared" si="0"/>
        <v>75200</v>
      </c>
    </row>
    <row r="61" spans="2:5">
      <c r="B61" t="s">
        <v>466</v>
      </c>
      <c r="D61">
        <v>7900</v>
      </c>
      <c r="E61" s="10">
        <f t="shared" si="0"/>
        <v>67300</v>
      </c>
    </row>
    <row r="62" spans="2:5">
      <c r="B62" t="s">
        <v>72</v>
      </c>
      <c r="D62">
        <v>5000</v>
      </c>
      <c r="E62" s="10">
        <f t="shared" si="0"/>
        <v>62300</v>
      </c>
    </row>
    <row r="63" spans="2:5">
      <c r="B63" t="s">
        <v>73</v>
      </c>
      <c r="D63">
        <v>5000</v>
      </c>
      <c r="E63" s="10">
        <f t="shared" si="0"/>
        <v>57300</v>
      </c>
    </row>
    <row r="64" spans="2:5">
      <c r="B64" t="s">
        <v>52</v>
      </c>
      <c r="D64">
        <v>550</v>
      </c>
      <c r="E64" s="10">
        <f t="shared" si="0"/>
        <v>56750</v>
      </c>
    </row>
    <row r="65" spans="2:5">
      <c r="B65" t="s">
        <v>69</v>
      </c>
      <c r="D65">
        <v>550</v>
      </c>
      <c r="E65" s="10">
        <f t="shared" si="0"/>
        <v>56200</v>
      </c>
    </row>
    <row r="66" spans="2:6">
      <c r="B66" t="s">
        <v>484</v>
      </c>
      <c r="D66">
        <v>1250</v>
      </c>
      <c r="E66" s="10">
        <f t="shared" si="0"/>
        <v>54950</v>
      </c>
      <c r="F66">
        <f>SUM(D51:D66)</f>
        <v>32750</v>
      </c>
    </row>
    <row r="67" spans="1:5">
      <c r="A67" s="6">
        <v>42392</v>
      </c>
      <c r="B67" t="s">
        <v>485</v>
      </c>
      <c r="E67" s="10">
        <f t="shared" si="0"/>
        <v>54950</v>
      </c>
    </row>
    <row r="68" spans="2:5">
      <c r="B68" t="s">
        <v>102</v>
      </c>
      <c r="E68" s="10">
        <f t="shared" ref="E68:E125" si="1">E67+C68-D68</f>
        <v>54950</v>
      </c>
    </row>
    <row r="69" spans="2:5">
      <c r="B69" t="s">
        <v>480</v>
      </c>
      <c r="E69" s="10">
        <f t="shared" si="1"/>
        <v>54950</v>
      </c>
    </row>
    <row r="70" spans="2:5">
      <c r="B70" t="s">
        <v>303</v>
      </c>
      <c r="E70" s="10">
        <f t="shared" si="1"/>
        <v>54950</v>
      </c>
    </row>
    <row r="71" spans="2:5">
      <c r="B71" t="s">
        <v>486</v>
      </c>
      <c r="E71" s="10">
        <f t="shared" si="1"/>
        <v>54950</v>
      </c>
    </row>
    <row r="72" spans="2:5">
      <c r="B72" t="s">
        <v>487</v>
      </c>
      <c r="E72" s="10">
        <f t="shared" si="1"/>
        <v>54950</v>
      </c>
    </row>
    <row r="73" spans="2:5">
      <c r="B73" t="s">
        <v>458</v>
      </c>
      <c r="E73" s="10">
        <f t="shared" si="1"/>
        <v>54950</v>
      </c>
    </row>
    <row r="74" spans="2:5">
      <c r="B74" t="s">
        <v>488</v>
      </c>
      <c r="E74" s="10">
        <f t="shared" si="1"/>
        <v>54950</v>
      </c>
    </row>
    <row r="75" spans="2:5">
      <c r="B75" t="s">
        <v>489</v>
      </c>
      <c r="E75" s="10">
        <f t="shared" si="1"/>
        <v>54950</v>
      </c>
    </row>
    <row r="76" spans="2:5">
      <c r="B76" t="s">
        <v>378</v>
      </c>
      <c r="D76">
        <v>7000</v>
      </c>
      <c r="E76" s="10">
        <f t="shared" si="1"/>
        <v>47950</v>
      </c>
    </row>
    <row r="77" spans="2:5">
      <c r="B77" t="s">
        <v>465</v>
      </c>
      <c r="D77">
        <v>8000</v>
      </c>
      <c r="E77" s="10">
        <f t="shared" si="1"/>
        <v>39950</v>
      </c>
    </row>
    <row r="78" spans="2:5">
      <c r="B78" t="s">
        <v>475</v>
      </c>
      <c r="D78">
        <v>2000</v>
      </c>
      <c r="E78" s="10">
        <f t="shared" si="1"/>
        <v>37950</v>
      </c>
    </row>
    <row r="79" spans="2:5">
      <c r="B79" t="s">
        <v>490</v>
      </c>
      <c r="D79">
        <v>5500</v>
      </c>
      <c r="E79" s="10">
        <f t="shared" si="1"/>
        <v>32450</v>
      </c>
    </row>
    <row r="80" spans="2:5">
      <c r="B80" t="s">
        <v>466</v>
      </c>
      <c r="D80">
        <v>7500</v>
      </c>
      <c r="E80" s="10">
        <f t="shared" si="1"/>
        <v>24950</v>
      </c>
    </row>
    <row r="81" spans="2:5">
      <c r="B81" t="s">
        <v>491</v>
      </c>
      <c r="D81">
        <v>7000</v>
      </c>
      <c r="E81" s="10">
        <f t="shared" si="1"/>
        <v>17950</v>
      </c>
    </row>
    <row r="82" spans="2:5">
      <c r="B82" t="s">
        <v>492</v>
      </c>
      <c r="D82">
        <v>1400</v>
      </c>
      <c r="E82" s="10">
        <f t="shared" si="1"/>
        <v>16550</v>
      </c>
    </row>
    <row r="83" spans="2:5">
      <c r="B83" t="s">
        <v>52</v>
      </c>
      <c r="D83">
        <v>500</v>
      </c>
      <c r="E83" s="10">
        <f t="shared" si="1"/>
        <v>16050</v>
      </c>
    </row>
    <row r="84" spans="2:6">
      <c r="B84" t="s">
        <v>468</v>
      </c>
      <c r="D84">
        <v>1500</v>
      </c>
      <c r="E84" s="10">
        <f t="shared" si="1"/>
        <v>14550</v>
      </c>
      <c r="F84">
        <f>SUM(D76:D84)</f>
        <v>40400</v>
      </c>
    </row>
    <row r="85" spans="2:5">
      <c r="B85" t="s">
        <v>478</v>
      </c>
      <c r="D85">
        <v>7200</v>
      </c>
      <c r="E85" s="10">
        <f t="shared" si="1"/>
        <v>7350</v>
      </c>
    </row>
    <row r="86" spans="2:5">
      <c r="B86" t="s">
        <v>459</v>
      </c>
      <c r="D86">
        <v>900</v>
      </c>
      <c r="E86" s="10">
        <f t="shared" si="1"/>
        <v>6450</v>
      </c>
    </row>
    <row r="87" spans="2:5">
      <c r="B87" t="s">
        <v>413</v>
      </c>
      <c r="D87">
        <v>500</v>
      </c>
      <c r="E87" s="10">
        <f t="shared" si="1"/>
        <v>5950</v>
      </c>
    </row>
    <row r="88" spans="1:5">
      <c r="A88" s="6">
        <v>42393</v>
      </c>
      <c r="B88" t="s">
        <v>5</v>
      </c>
      <c r="C88">
        <v>100000</v>
      </c>
      <c r="E88" s="10">
        <f t="shared" si="1"/>
        <v>105950</v>
      </c>
    </row>
    <row r="89" spans="2:5">
      <c r="B89" t="s">
        <v>493</v>
      </c>
      <c r="D89">
        <v>18000</v>
      </c>
      <c r="E89" s="10">
        <f t="shared" si="1"/>
        <v>87950</v>
      </c>
    </row>
    <row r="90" spans="1:5">
      <c r="A90" s="6">
        <v>42396</v>
      </c>
      <c r="B90" t="s">
        <v>494</v>
      </c>
      <c r="D90">
        <v>6000</v>
      </c>
      <c r="E90" s="10">
        <f t="shared" si="1"/>
        <v>81950</v>
      </c>
    </row>
    <row r="91" spans="1:5">
      <c r="A91" t="s">
        <v>495</v>
      </c>
      <c r="B91" t="s">
        <v>496</v>
      </c>
      <c r="E91" s="10">
        <f t="shared" si="1"/>
        <v>81950</v>
      </c>
    </row>
    <row r="92" spans="2:5">
      <c r="B92" t="s">
        <v>497</v>
      </c>
      <c r="E92" s="10">
        <f t="shared" si="1"/>
        <v>81950</v>
      </c>
    </row>
    <row r="93" spans="2:5">
      <c r="B93" t="s">
        <v>199</v>
      </c>
      <c r="E93" s="10">
        <f t="shared" si="1"/>
        <v>81950</v>
      </c>
    </row>
    <row r="94" spans="2:5">
      <c r="B94" t="s">
        <v>399</v>
      </c>
      <c r="E94" s="10">
        <f t="shared" si="1"/>
        <v>81950</v>
      </c>
    </row>
    <row r="95" spans="2:5">
      <c r="B95" t="s">
        <v>459</v>
      </c>
      <c r="E95" s="10">
        <f t="shared" si="1"/>
        <v>81950</v>
      </c>
    </row>
    <row r="96" spans="2:5">
      <c r="B96" t="s">
        <v>148</v>
      </c>
      <c r="E96" s="10">
        <f t="shared" si="1"/>
        <v>81950</v>
      </c>
    </row>
    <row r="97" spans="2:5">
      <c r="B97" t="s">
        <v>458</v>
      </c>
      <c r="E97" s="10">
        <f t="shared" si="1"/>
        <v>81950</v>
      </c>
    </row>
    <row r="98" spans="2:5">
      <c r="B98" t="s">
        <v>486</v>
      </c>
      <c r="E98" s="10">
        <f t="shared" si="1"/>
        <v>81950</v>
      </c>
    </row>
    <row r="99" spans="2:5">
      <c r="B99" t="s">
        <v>107</v>
      </c>
      <c r="E99" s="10">
        <f t="shared" si="1"/>
        <v>81950</v>
      </c>
    </row>
    <row r="100" spans="2:5">
      <c r="B100" t="s">
        <v>400</v>
      </c>
      <c r="E100" s="10">
        <f t="shared" si="1"/>
        <v>81950</v>
      </c>
    </row>
    <row r="101" spans="2:5">
      <c r="B101" t="s">
        <v>378</v>
      </c>
      <c r="D101">
        <v>6400</v>
      </c>
      <c r="E101" s="10">
        <f t="shared" si="1"/>
        <v>75550</v>
      </c>
    </row>
    <row r="102" spans="2:5">
      <c r="B102" t="s">
        <v>498</v>
      </c>
      <c r="D102">
        <v>8000</v>
      </c>
      <c r="E102" s="10">
        <f t="shared" si="1"/>
        <v>67550</v>
      </c>
    </row>
    <row r="103" spans="2:5">
      <c r="B103" t="s">
        <v>465</v>
      </c>
      <c r="D103">
        <v>8000</v>
      </c>
      <c r="E103" s="10">
        <f t="shared" si="1"/>
        <v>59550</v>
      </c>
    </row>
    <row r="104" spans="2:5">
      <c r="B104" t="s">
        <v>499</v>
      </c>
      <c r="D104">
        <v>2000</v>
      </c>
      <c r="E104" s="10">
        <f t="shared" si="1"/>
        <v>57550</v>
      </c>
    </row>
    <row r="105" spans="2:5">
      <c r="B105" t="s">
        <v>72</v>
      </c>
      <c r="D105">
        <v>5000</v>
      </c>
      <c r="E105" s="10">
        <f t="shared" si="1"/>
        <v>52550</v>
      </c>
    </row>
    <row r="106" spans="2:5">
      <c r="B106" t="s">
        <v>52</v>
      </c>
      <c r="D106">
        <v>400</v>
      </c>
      <c r="E106" s="10">
        <f t="shared" si="1"/>
        <v>52150</v>
      </c>
    </row>
    <row r="107" spans="2:6">
      <c r="B107" t="s">
        <v>500</v>
      </c>
      <c r="D107">
        <v>1250</v>
      </c>
      <c r="E107" s="10">
        <f t="shared" si="1"/>
        <v>50900</v>
      </c>
      <c r="F107">
        <f>SUM(D91:D107)</f>
        <v>31050</v>
      </c>
    </row>
    <row r="108" spans="1:5">
      <c r="A108" s="6">
        <v>42400</v>
      </c>
      <c r="B108" t="s">
        <v>5</v>
      </c>
      <c r="C108">
        <v>100000</v>
      </c>
      <c r="E108" s="10">
        <f t="shared" si="1"/>
        <v>150900</v>
      </c>
    </row>
    <row r="109" spans="1:5">
      <c r="A109" s="6">
        <v>42400</v>
      </c>
      <c r="B109" t="s">
        <v>501</v>
      </c>
      <c r="D109">
        <v>600</v>
      </c>
      <c r="E109" s="10">
        <f t="shared" si="1"/>
        <v>150300</v>
      </c>
    </row>
    <row r="110" spans="2:5">
      <c r="B110" t="s">
        <v>502</v>
      </c>
      <c r="D110">
        <v>400</v>
      </c>
      <c r="E110" s="10">
        <f t="shared" si="1"/>
        <v>149900</v>
      </c>
    </row>
    <row r="111" spans="2:5">
      <c r="B111" t="s">
        <v>503</v>
      </c>
      <c r="D111">
        <v>600</v>
      </c>
      <c r="E111" s="10">
        <f t="shared" si="1"/>
        <v>149300</v>
      </c>
    </row>
    <row r="112" spans="2:5">
      <c r="B112" t="s">
        <v>504</v>
      </c>
      <c r="D112">
        <v>3400</v>
      </c>
      <c r="E112" s="10">
        <f t="shared" si="1"/>
        <v>145900</v>
      </c>
    </row>
    <row r="113" spans="2:5">
      <c r="B113" t="s">
        <v>505</v>
      </c>
      <c r="D113">
        <v>5500</v>
      </c>
      <c r="E113" s="10">
        <f t="shared" si="1"/>
        <v>140400</v>
      </c>
    </row>
    <row r="114" spans="2:5">
      <c r="B114" t="s">
        <v>506</v>
      </c>
      <c r="D114">
        <v>500</v>
      </c>
      <c r="E114" s="10">
        <f t="shared" si="1"/>
        <v>139900</v>
      </c>
    </row>
    <row r="115" spans="2:5">
      <c r="B115" t="s">
        <v>507</v>
      </c>
      <c r="D115">
        <v>5400</v>
      </c>
      <c r="E115" s="10">
        <f t="shared" si="1"/>
        <v>134500</v>
      </c>
    </row>
    <row r="116" spans="2:5">
      <c r="B116" t="s">
        <v>508</v>
      </c>
      <c r="D116">
        <v>1500</v>
      </c>
      <c r="E116" s="10">
        <f t="shared" si="1"/>
        <v>133000</v>
      </c>
    </row>
    <row r="117" spans="2:5">
      <c r="B117" t="s">
        <v>509</v>
      </c>
      <c r="D117">
        <v>37600</v>
      </c>
      <c r="E117" s="10">
        <f t="shared" si="1"/>
        <v>95400</v>
      </c>
    </row>
    <row r="118" spans="2:5">
      <c r="B118" t="s">
        <v>510</v>
      </c>
      <c r="D118">
        <v>1800</v>
      </c>
      <c r="E118" s="10">
        <f t="shared" si="1"/>
        <v>93600</v>
      </c>
    </row>
    <row r="119" spans="2:5">
      <c r="B119" t="s">
        <v>511</v>
      </c>
      <c r="D119">
        <v>3700</v>
      </c>
      <c r="E119" s="10">
        <f t="shared" si="1"/>
        <v>89900</v>
      </c>
    </row>
    <row r="120" spans="2:5">
      <c r="B120" t="s">
        <v>470</v>
      </c>
      <c r="D120">
        <v>13800</v>
      </c>
      <c r="E120" s="10">
        <f t="shared" si="1"/>
        <v>76100</v>
      </c>
    </row>
    <row r="121" spans="2:5">
      <c r="B121" t="s">
        <v>512</v>
      </c>
      <c r="D121">
        <v>9600</v>
      </c>
      <c r="E121" s="10">
        <f t="shared" si="1"/>
        <v>66500</v>
      </c>
    </row>
    <row r="122" spans="2:5">
      <c r="B122" t="s">
        <v>513</v>
      </c>
      <c r="D122">
        <v>7200</v>
      </c>
      <c r="E122" s="10">
        <f t="shared" si="1"/>
        <v>59300</v>
      </c>
    </row>
    <row r="123" spans="2:5">
      <c r="B123" t="s">
        <v>514</v>
      </c>
      <c r="D123">
        <v>800</v>
      </c>
      <c r="E123" s="10">
        <f t="shared" si="1"/>
        <v>58500</v>
      </c>
    </row>
    <row r="124" spans="2:6">
      <c r="B124" t="s">
        <v>515</v>
      </c>
      <c r="D124">
        <v>550</v>
      </c>
      <c r="E124" s="10">
        <f t="shared" si="1"/>
        <v>57950</v>
      </c>
      <c r="F124">
        <f>SUM(D109:D124)</f>
        <v>92950</v>
      </c>
    </row>
    <row r="125" spans="2:5">
      <c r="B125" t="s">
        <v>516</v>
      </c>
      <c r="D125">
        <v>4000</v>
      </c>
      <c r="E125" s="10">
        <f t="shared" si="1"/>
        <v>53950</v>
      </c>
    </row>
  </sheetData>
  <autoFilter ref="A1:F125"/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7"/>
  <sheetViews>
    <sheetView workbookViewId="0">
      <pane ySplit="1" topLeftCell="A92" activePane="bottomLeft" state="frozen"/>
      <selection/>
      <selection pane="bottomLeft" activeCell="E97" sqref="E97"/>
    </sheetView>
  </sheetViews>
  <sheetFormatPr defaultColWidth="9" defaultRowHeight="15" outlineLevelCol="5"/>
  <cols>
    <col min="1" max="1" width="9.75" customWidth="1"/>
    <col min="2" max="2" width="19" customWidth="1"/>
    <col min="3" max="5" width="9.125" customWidth="1"/>
    <col min="6" max="6" width="9.875" customWidth="1"/>
    <col min="7" max="256" width="9.125" customWidth="1"/>
  </cols>
  <sheetData>
    <row r="1" ht="18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261</v>
      </c>
    </row>
    <row r="2" spans="3:6">
      <c r="C2" t="s">
        <v>517</v>
      </c>
      <c r="D2" s="10">
        <f>SUM(D4:D162)</f>
        <v>426715</v>
      </c>
      <c r="E2" s="10">
        <f>'201601'!E125</f>
        <v>53950</v>
      </c>
      <c r="F2" s="10"/>
    </row>
    <row r="3" spans="1:6">
      <c r="A3" s="6">
        <v>42406</v>
      </c>
      <c r="B3" t="s">
        <v>146</v>
      </c>
      <c r="E3" s="10">
        <f t="shared" ref="E3:E66" si="0">E2+C3-D3</f>
        <v>53950</v>
      </c>
      <c r="F3" s="10">
        <f>F2+C3-D3</f>
        <v>0</v>
      </c>
    </row>
    <row r="4" spans="2:5">
      <c r="B4" t="s">
        <v>199</v>
      </c>
      <c r="E4" s="10">
        <f t="shared" si="0"/>
        <v>53950</v>
      </c>
    </row>
    <row r="5" spans="2:5">
      <c r="B5" t="s">
        <v>399</v>
      </c>
      <c r="E5" s="10">
        <f t="shared" si="0"/>
        <v>53950</v>
      </c>
    </row>
    <row r="6" spans="2:5">
      <c r="B6" t="s">
        <v>38</v>
      </c>
      <c r="E6" s="10">
        <f t="shared" si="0"/>
        <v>53950</v>
      </c>
    </row>
    <row r="7" spans="2:5">
      <c r="B7" t="s">
        <v>518</v>
      </c>
      <c r="E7" s="10">
        <f t="shared" si="0"/>
        <v>53950</v>
      </c>
    </row>
    <row r="8" spans="2:5">
      <c r="B8" t="s">
        <v>458</v>
      </c>
      <c r="E8" s="10">
        <f t="shared" si="0"/>
        <v>53950</v>
      </c>
    </row>
    <row r="9" spans="2:5">
      <c r="B9" t="s">
        <v>519</v>
      </c>
      <c r="E9" s="10">
        <f t="shared" si="0"/>
        <v>53950</v>
      </c>
    </row>
    <row r="10" spans="2:5">
      <c r="B10" t="s">
        <v>398</v>
      </c>
      <c r="E10" s="10">
        <f t="shared" si="0"/>
        <v>53950</v>
      </c>
    </row>
    <row r="11" spans="2:5">
      <c r="B11" t="s">
        <v>205</v>
      </c>
      <c r="E11" s="10">
        <f t="shared" si="0"/>
        <v>53950</v>
      </c>
    </row>
    <row r="12" spans="2:5">
      <c r="B12" t="s">
        <v>299</v>
      </c>
      <c r="D12">
        <v>7000</v>
      </c>
      <c r="E12" s="10">
        <f t="shared" si="0"/>
        <v>46950</v>
      </c>
    </row>
    <row r="13" spans="2:5">
      <c r="B13" t="s">
        <v>465</v>
      </c>
      <c r="D13">
        <v>8000</v>
      </c>
      <c r="E13" s="10">
        <f t="shared" si="0"/>
        <v>38950</v>
      </c>
    </row>
    <row r="14" spans="2:5">
      <c r="B14" t="s">
        <v>520</v>
      </c>
      <c r="D14">
        <v>7500</v>
      </c>
      <c r="E14" s="10">
        <f t="shared" si="0"/>
        <v>31450</v>
      </c>
    </row>
    <row r="15" spans="2:5">
      <c r="B15" t="s">
        <v>290</v>
      </c>
      <c r="D15">
        <v>5000</v>
      </c>
      <c r="E15" s="10">
        <f t="shared" si="0"/>
        <v>26450</v>
      </c>
    </row>
    <row r="16" spans="2:5">
      <c r="B16" t="s">
        <v>69</v>
      </c>
      <c r="D16">
        <v>500</v>
      </c>
      <c r="E16" s="10">
        <f t="shared" si="0"/>
        <v>25950</v>
      </c>
    </row>
    <row r="17" spans="2:5">
      <c r="B17" t="s">
        <v>521</v>
      </c>
      <c r="D17">
        <v>1200</v>
      </c>
      <c r="E17" s="10">
        <f t="shared" si="0"/>
        <v>24750</v>
      </c>
    </row>
    <row r="18" spans="2:6">
      <c r="B18" t="s">
        <v>52</v>
      </c>
      <c r="D18">
        <v>500</v>
      </c>
      <c r="E18" s="10">
        <f t="shared" si="0"/>
        <v>24250</v>
      </c>
      <c r="F18">
        <f>SUM(D12:D18)</f>
        <v>29700</v>
      </c>
    </row>
    <row r="19" spans="1:5">
      <c r="A19" t="s">
        <v>522</v>
      </c>
      <c r="B19" t="s">
        <v>5</v>
      </c>
      <c r="C19">
        <v>100000</v>
      </c>
      <c r="E19" s="10">
        <f t="shared" si="0"/>
        <v>124250</v>
      </c>
    </row>
    <row r="20" spans="2:5">
      <c r="B20" t="s">
        <v>523</v>
      </c>
      <c r="D20">
        <v>57150</v>
      </c>
      <c r="E20" s="10">
        <f t="shared" si="0"/>
        <v>67100</v>
      </c>
    </row>
    <row r="21" customHeight="1" spans="1:5">
      <c r="A21" s="6">
        <v>42409</v>
      </c>
      <c r="B21" t="s">
        <v>524</v>
      </c>
      <c r="D21">
        <v>6000</v>
      </c>
      <c r="E21" s="10">
        <f t="shared" si="0"/>
        <v>61100</v>
      </c>
    </row>
    <row r="22" spans="1:5">
      <c r="A22" s="6"/>
      <c r="B22" t="s">
        <v>525</v>
      </c>
      <c r="D22">
        <v>15000</v>
      </c>
      <c r="E22" s="10">
        <f t="shared" si="0"/>
        <v>46100</v>
      </c>
    </row>
    <row r="23" ht="12.4" customHeight="1" spans="1:5">
      <c r="A23" s="6">
        <v>42412</v>
      </c>
      <c r="B23" t="s">
        <v>526</v>
      </c>
      <c r="C23">
        <v>100000</v>
      </c>
      <c r="E23" s="10">
        <f t="shared" si="0"/>
        <v>146100</v>
      </c>
    </row>
    <row r="24" spans="1:5">
      <c r="A24" s="6"/>
      <c r="E24" s="10">
        <f t="shared" si="0"/>
        <v>146100</v>
      </c>
    </row>
    <row r="25" spans="2:5">
      <c r="B25" t="s">
        <v>527</v>
      </c>
      <c r="D25">
        <v>45000</v>
      </c>
      <c r="E25" s="10">
        <f t="shared" si="0"/>
        <v>101100</v>
      </c>
    </row>
    <row r="26" spans="2:5">
      <c r="B26" t="s">
        <v>528</v>
      </c>
      <c r="D26">
        <v>21600</v>
      </c>
      <c r="E26" s="10">
        <f t="shared" si="0"/>
        <v>79500</v>
      </c>
    </row>
    <row r="27" customHeight="1" spans="1:5">
      <c r="A27" s="6">
        <v>42413</v>
      </c>
      <c r="B27" t="s">
        <v>146</v>
      </c>
      <c r="E27" s="10">
        <f t="shared" si="0"/>
        <v>79500</v>
      </c>
    </row>
    <row r="28" spans="2:5">
      <c r="B28" t="s">
        <v>38</v>
      </c>
      <c r="E28" s="10">
        <f t="shared" si="0"/>
        <v>79500</v>
      </c>
    </row>
    <row r="29" spans="2:5">
      <c r="B29" t="s">
        <v>457</v>
      </c>
      <c r="E29" s="10">
        <f t="shared" si="0"/>
        <v>79500</v>
      </c>
    </row>
    <row r="30" spans="2:5">
      <c r="B30" t="s">
        <v>518</v>
      </c>
      <c r="E30" s="10">
        <f t="shared" si="0"/>
        <v>79500</v>
      </c>
    </row>
    <row r="31" spans="2:5">
      <c r="B31" t="s">
        <v>398</v>
      </c>
      <c r="E31" s="10">
        <f t="shared" si="0"/>
        <v>79500</v>
      </c>
    </row>
    <row r="32" spans="2:5">
      <c r="B32" t="s">
        <v>305</v>
      </c>
      <c r="E32" s="10">
        <f t="shared" si="0"/>
        <v>79500</v>
      </c>
    </row>
    <row r="33" spans="2:5">
      <c r="B33" t="s">
        <v>519</v>
      </c>
      <c r="E33" s="10">
        <f t="shared" si="0"/>
        <v>79500</v>
      </c>
    </row>
    <row r="34" spans="2:5">
      <c r="B34" t="s">
        <v>399</v>
      </c>
      <c r="E34" s="10">
        <f t="shared" si="0"/>
        <v>79500</v>
      </c>
    </row>
    <row r="35" spans="2:5">
      <c r="B35" t="s">
        <v>205</v>
      </c>
      <c r="E35" s="10">
        <f t="shared" si="0"/>
        <v>79500</v>
      </c>
    </row>
    <row r="36" spans="2:5">
      <c r="B36" t="s">
        <v>529</v>
      </c>
      <c r="E36" s="10">
        <f t="shared" si="0"/>
        <v>79500</v>
      </c>
    </row>
    <row r="37" spans="2:5">
      <c r="B37" t="s">
        <v>299</v>
      </c>
      <c r="D37">
        <v>7000</v>
      </c>
      <c r="E37" s="10">
        <f t="shared" si="0"/>
        <v>72500</v>
      </c>
    </row>
    <row r="38" spans="2:5">
      <c r="B38" t="s">
        <v>530</v>
      </c>
      <c r="D38">
        <v>7800</v>
      </c>
      <c r="E38" s="10">
        <f t="shared" si="0"/>
        <v>64700</v>
      </c>
    </row>
    <row r="39" spans="2:5">
      <c r="B39" t="s">
        <v>71</v>
      </c>
      <c r="D39">
        <v>2000</v>
      </c>
      <c r="E39" s="10">
        <f t="shared" si="0"/>
        <v>62700</v>
      </c>
    </row>
    <row r="40" spans="2:5">
      <c r="B40" t="s">
        <v>290</v>
      </c>
      <c r="D40">
        <v>5000</v>
      </c>
      <c r="E40" s="10">
        <f t="shared" si="0"/>
        <v>57700</v>
      </c>
    </row>
    <row r="41" spans="2:5">
      <c r="B41" t="s">
        <v>239</v>
      </c>
      <c r="D41">
        <v>1250</v>
      </c>
      <c r="E41" s="10">
        <f t="shared" si="0"/>
        <v>56450</v>
      </c>
    </row>
    <row r="42" spans="2:5">
      <c r="B42" t="s">
        <v>531</v>
      </c>
      <c r="D42">
        <v>6000</v>
      </c>
      <c r="E42" s="10">
        <f t="shared" si="0"/>
        <v>50450</v>
      </c>
    </row>
    <row r="43" spans="2:5">
      <c r="B43" t="s">
        <v>532</v>
      </c>
      <c r="D43">
        <v>8000</v>
      </c>
      <c r="E43" s="10">
        <f t="shared" si="0"/>
        <v>42450</v>
      </c>
    </row>
    <row r="44" spans="2:5">
      <c r="B44" t="s">
        <v>533</v>
      </c>
      <c r="D44">
        <v>4750</v>
      </c>
      <c r="E44" s="10">
        <f t="shared" si="0"/>
        <v>37700</v>
      </c>
    </row>
    <row r="45" spans="2:5">
      <c r="B45" t="s">
        <v>534</v>
      </c>
      <c r="D45">
        <v>3400</v>
      </c>
      <c r="E45" s="10">
        <f t="shared" si="0"/>
        <v>34300</v>
      </c>
    </row>
    <row r="46" spans="2:5">
      <c r="B46" t="s">
        <v>535</v>
      </c>
      <c r="C46">
        <v>123000</v>
      </c>
      <c r="E46" s="10">
        <f t="shared" si="0"/>
        <v>157300</v>
      </c>
    </row>
    <row r="47" spans="2:5">
      <c r="B47" t="s">
        <v>536</v>
      </c>
      <c r="D47">
        <v>5800</v>
      </c>
      <c r="E47" s="10">
        <f t="shared" si="0"/>
        <v>151500</v>
      </c>
    </row>
    <row r="48" spans="2:5">
      <c r="B48" t="s">
        <v>537</v>
      </c>
      <c r="D48">
        <v>3200</v>
      </c>
      <c r="E48" s="10">
        <f t="shared" si="0"/>
        <v>148300</v>
      </c>
    </row>
    <row r="49" spans="1:5">
      <c r="A49" s="6">
        <v>42416</v>
      </c>
      <c r="B49" t="s">
        <v>538</v>
      </c>
      <c r="D49">
        <v>6000</v>
      </c>
      <c r="E49" s="10">
        <f t="shared" si="0"/>
        <v>142300</v>
      </c>
    </row>
    <row r="50" spans="1:5">
      <c r="A50" s="6">
        <v>42419</v>
      </c>
      <c r="B50" t="s">
        <v>505</v>
      </c>
      <c r="D50">
        <v>5500</v>
      </c>
      <c r="E50" s="10">
        <f t="shared" si="0"/>
        <v>136800</v>
      </c>
    </row>
    <row r="51" spans="2:5">
      <c r="B51" t="s">
        <v>539</v>
      </c>
      <c r="D51">
        <v>7500</v>
      </c>
      <c r="E51" s="10">
        <f t="shared" si="0"/>
        <v>129300</v>
      </c>
    </row>
    <row r="52" spans="1:5">
      <c r="A52" t="s">
        <v>540</v>
      </c>
      <c r="B52" t="s">
        <v>541</v>
      </c>
      <c r="D52">
        <v>6000</v>
      </c>
      <c r="E52" s="10">
        <f t="shared" si="0"/>
        <v>123300</v>
      </c>
    </row>
    <row r="53" spans="1:5">
      <c r="A53" s="6">
        <v>42421</v>
      </c>
      <c r="B53" t="s">
        <v>146</v>
      </c>
      <c r="E53" s="10">
        <f t="shared" si="0"/>
        <v>123300</v>
      </c>
    </row>
    <row r="54" spans="2:5">
      <c r="B54" t="s">
        <v>38</v>
      </c>
      <c r="E54" s="10">
        <f t="shared" si="0"/>
        <v>123300</v>
      </c>
    </row>
    <row r="55" spans="2:5">
      <c r="B55" t="s">
        <v>457</v>
      </c>
      <c r="E55" s="10">
        <f t="shared" si="0"/>
        <v>123300</v>
      </c>
    </row>
    <row r="56" spans="2:5">
      <c r="B56" t="s">
        <v>518</v>
      </c>
      <c r="E56" s="10">
        <f t="shared" si="0"/>
        <v>123300</v>
      </c>
    </row>
    <row r="57" spans="2:5">
      <c r="B57" t="s">
        <v>458</v>
      </c>
      <c r="E57" s="10">
        <f t="shared" si="0"/>
        <v>123300</v>
      </c>
    </row>
    <row r="58" spans="2:5">
      <c r="B58" t="s">
        <v>398</v>
      </c>
      <c r="E58" s="10">
        <f t="shared" si="0"/>
        <v>123300</v>
      </c>
    </row>
    <row r="59" spans="2:5">
      <c r="B59" t="s">
        <v>519</v>
      </c>
      <c r="E59" s="10">
        <f t="shared" si="0"/>
        <v>123300</v>
      </c>
    </row>
    <row r="60" spans="2:5">
      <c r="B60" t="s">
        <v>205</v>
      </c>
      <c r="E60" s="10">
        <f t="shared" si="0"/>
        <v>123300</v>
      </c>
    </row>
    <row r="61" spans="2:5">
      <c r="B61" t="s">
        <v>542</v>
      </c>
      <c r="E61" s="10">
        <f t="shared" si="0"/>
        <v>123300</v>
      </c>
    </row>
    <row r="62" spans="2:5">
      <c r="B62" t="s">
        <v>110</v>
      </c>
      <c r="E62" s="10">
        <f t="shared" si="0"/>
        <v>123300</v>
      </c>
    </row>
    <row r="63" spans="2:5">
      <c r="B63" t="s">
        <v>299</v>
      </c>
      <c r="D63">
        <v>6400</v>
      </c>
      <c r="E63" s="10">
        <f t="shared" si="0"/>
        <v>116900</v>
      </c>
    </row>
    <row r="64" spans="2:5">
      <c r="B64" t="s">
        <v>543</v>
      </c>
      <c r="D64">
        <v>7000</v>
      </c>
      <c r="E64" s="10">
        <f t="shared" si="0"/>
        <v>109900</v>
      </c>
    </row>
    <row r="65" spans="2:5">
      <c r="B65" t="s">
        <v>544</v>
      </c>
      <c r="D65">
        <v>8000</v>
      </c>
      <c r="E65" s="10">
        <f t="shared" si="0"/>
        <v>101900</v>
      </c>
    </row>
    <row r="66" spans="2:5">
      <c r="B66" t="s">
        <v>545</v>
      </c>
      <c r="D66">
        <v>1000</v>
      </c>
      <c r="E66" s="10">
        <f t="shared" si="0"/>
        <v>100900</v>
      </c>
    </row>
    <row r="67" spans="2:5">
      <c r="B67" t="s">
        <v>239</v>
      </c>
      <c r="D67">
        <v>1200</v>
      </c>
      <c r="E67" s="10">
        <f t="shared" ref="E67:E76" si="1">E66+C67-D67</f>
        <v>99700</v>
      </c>
    </row>
    <row r="68" spans="2:5">
      <c r="B68" t="s">
        <v>76</v>
      </c>
      <c r="D68">
        <v>1400</v>
      </c>
      <c r="E68" s="10">
        <f t="shared" si="1"/>
        <v>98300</v>
      </c>
    </row>
    <row r="69" spans="2:6">
      <c r="B69" t="s">
        <v>52</v>
      </c>
      <c r="D69">
        <v>500</v>
      </c>
      <c r="E69" s="10">
        <f t="shared" si="1"/>
        <v>97800</v>
      </c>
      <c r="F69">
        <f>SUM(D63:D69)</f>
        <v>25500</v>
      </c>
    </row>
    <row r="70" spans="2:5">
      <c r="B70" t="s">
        <v>72</v>
      </c>
      <c r="D70">
        <v>5000</v>
      </c>
      <c r="E70" s="10">
        <f t="shared" si="1"/>
        <v>92800</v>
      </c>
    </row>
    <row r="71" spans="1:5">
      <c r="A71" s="6">
        <v>42424</v>
      </c>
      <c r="B71" t="s">
        <v>546</v>
      </c>
      <c r="C71">
        <v>492024</v>
      </c>
      <c r="E71" s="10">
        <f t="shared" si="1"/>
        <v>584824</v>
      </c>
    </row>
    <row r="72" spans="1:5">
      <c r="A72" s="6">
        <v>42425</v>
      </c>
      <c r="B72" t="s">
        <v>547</v>
      </c>
      <c r="D72">
        <v>12300</v>
      </c>
      <c r="E72" s="10">
        <f t="shared" si="1"/>
        <v>572524</v>
      </c>
    </row>
    <row r="73" spans="2:5">
      <c r="B73" t="s">
        <v>419</v>
      </c>
      <c r="D73">
        <v>5500</v>
      </c>
      <c r="E73" s="10">
        <f t="shared" si="1"/>
        <v>567024</v>
      </c>
    </row>
    <row r="74" spans="2:5">
      <c r="B74" t="s">
        <v>548</v>
      </c>
      <c r="D74">
        <v>13000</v>
      </c>
      <c r="E74" s="10">
        <f t="shared" si="1"/>
        <v>554024</v>
      </c>
    </row>
    <row r="75" spans="2:5">
      <c r="B75" t="s">
        <v>549</v>
      </c>
      <c r="D75">
        <v>17000</v>
      </c>
      <c r="E75" s="10">
        <f t="shared" si="1"/>
        <v>537024</v>
      </c>
    </row>
    <row r="76" ht="39.95" customHeight="1" spans="1:5">
      <c r="A76" s="6">
        <v>42426</v>
      </c>
      <c r="B76" t="s">
        <v>550</v>
      </c>
      <c r="C76">
        <v>635000</v>
      </c>
      <c r="E76" s="10">
        <f t="shared" si="1"/>
        <v>1172024</v>
      </c>
    </row>
    <row r="77" spans="1:5">
      <c r="A77" s="6"/>
      <c r="B77" t="s">
        <v>98</v>
      </c>
      <c r="D77">
        <v>1100</v>
      </c>
      <c r="E77" s="10"/>
    </row>
    <row r="78" spans="1:5">
      <c r="A78" s="6">
        <v>42427</v>
      </c>
      <c r="B78" t="s">
        <v>198</v>
      </c>
      <c r="E78" s="10">
        <f>E76+C78-D78</f>
        <v>1172024</v>
      </c>
    </row>
    <row r="79" spans="2:5">
      <c r="B79" t="s">
        <v>551</v>
      </c>
      <c r="E79" s="10">
        <f t="shared" ref="E79:E97" si="2">E78+C79-D79</f>
        <v>1172024</v>
      </c>
    </row>
    <row r="80" spans="2:5">
      <c r="B80" t="s">
        <v>102</v>
      </c>
      <c r="E80" s="10">
        <f t="shared" si="2"/>
        <v>1172024</v>
      </c>
    </row>
    <row r="81" spans="2:5">
      <c r="B81" t="s">
        <v>552</v>
      </c>
      <c r="E81" s="10">
        <f t="shared" si="2"/>
        <v>1172024</v>
      </c>
    </row>
    <row r="82" spans="2:5">
      <c r="B82" t="s">
        <v>458</v>
      </c>
      <c r="E82" s="10">
        <f t="shared" si="2"/>
        <v>1172024</v>
      </c>
    </row>
    <row r="83" spans="2:5">
      <c r="B83" t="s">
        <v>398</v>
      </c>
      <c r="E83" s="10">
        <f t="shared" si="2"/>
        <v>1172024</v>
      </c>
    </row>
    <row r="84" spans="2:5">
      <c r="B84" t="s">
        <v>553</v>
      </c>
      <c r="E84" s="10">
        <f t="shared" si="2"/>
        <v>1172024</v>
      </c>
    </row>
    <row r="85" spans="2:5">
      <c r="B85" t="s">
        <v>375</v>
      </c>
      <c r="E85" s="10">
        <f t="shared" si="2"/>
        <v>1172024</v>
      </c>
    </row>
    <row r="86" spans="2:5">
      <c r="B86" t="s">
        <v>554</v>
      </c>
      <c r="E86" s="10">
        <f t="shared" si="2"/>
        <v>1172024</v>
      </c>
    </row>
    <row r="87" spans="2:5">
      <c r="B87" t="s">
        <v>555</v>
      </c>
      <c r="E87" s="10">
        <f t="shared" si="2"/>
        <v>1172024</v>
      </c>
    </row>
    <row r="88" spans="2:5">
      <c r="B88" t="s">
        <v>556</v>
      </c>
      <c r="E88" s="10">
        <f t="shared" si="2"/>
        <v>1172024</v>
      </c>
    </row>
    <row r="89" spans="2:5">
      <c r="B89" t="s">
        <v>299</v>
      </c>
      <c r="D89">
        <v>7500</v>
      </c>
      <c r="E89" s="10">
        <f t="shared" si="2"/>
        <v>1164524</v>
      </c>
    </row>
    <row r="90" spans="2:5">
      <c r="B90" t="s">
        <v>465</v>
      </c>
      <c r="D90">
        <v>8000</v>
      </c>
      <c r="E90" s="10">
        <f t="shared" si="2"/>
        <v>1156524</v>
      </c>
    </row>
    <row r="91" spans="2:5">
      <c r="B91" t="s">
        <v>557</v>
      </c>
      <c r="D91">
        <v>2000</v>
      </c>
      <c r="E91" s="10">
        <f t="shared" si="2"/>
        <v>1154524</v>
      </c>
    </row>
    <row r="92" spans="2:5">
      <c r="B92" t="s">
        <v>558</v>
      </c>
      <c r="D92">
        <v>4500</v>
      </c>
      <c r="E92" s="10">
        <f t="shared" si="2"/>
        <v>1150024</v>
      </c>
    </row>
    <row r="93" spans="2:5">
      <c r="B93" t="s">
        <v>559</v>
      </c>
      <c r="D93">
        <v>8000</v>
      </c>
      <c r="E93" s="10">
        <f t="shared" si="2"/>
        <v>1142024</v>
      </c>
    </row>
    <row r="94" spans="2:5">
      <c r="B94" t="s">
        <v>560</v>
      </c>
      <c r="D94">
        <v>1200</v>
      </c>
      <c r="E94" s="10">
        <f t="shared" si="2"/>
        <v>1140824</v>
      </c>
    </row>
    <row r="95" spans="2:5">
      <c r="B95" t="s">
        <v>561</v>
      </c>
      <c r="D95">
        <v>800</v>
      </c>
      <c r="E95" s="10">
        <f t="shared" si="2"/>
        <v>1140024</v>
      </c>
    </row>
    <row r="96" spans="2:5">
      <c r="B96" t="s">
        <v>562</v>
      </c>
      <c r="D96">
        <v>55665</v>
      </c>
      <c r="E96" s="10">
        <f t="shared" si="2"/>
        <v>1084359</v>
      </c>
    </row>
    <row r="97" spans="2:5">
      <c r="B97" t="s">
        <v>563</v>
      </c>
      <c r="D97">
        <v>6000</v>
      </c>
      <c r="E97" s="10">
        <f t="shared" si="2"/>
        <v>1078359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201506</vt:lpstr>
      <vt:lpstr>201507</vt:lpstr>
      <vt:lpstr>201508</vt:lpstr>
      <vt:lpstr>201509</vt:lpstr>
      <vt:lpstr>201510</vt:lpstr>
      <vt:lpstr>201511</vt:lpstr>
      <vt:lpstr>201512</vt:lpstr>
      <vt:lpstr>201601</vt:lpstr>
      <vt:lpstr>201602</vt:lpstr>
      <vt:lpstr>201603</vt:lpstr>
      <vt:lpstr>201604</vt:lpstr>
      <vt:lpstr>201605</vt:lpstr>
      <vt:lpstr>201606</vt:lpstr>
      <vt:lpstr>201607</vt:lpstr>
      <vt:lpstr>201608</vt:lpstr>
      <vt:lpstr>201609</vt:lpstr>
      <vt:lpstr>201610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2006-08-20T05:00:00Z</dcterms:created>
  <dcterms:modified xsi:type="dcterms:W3CDTF">2016-10-16T13:19:57Z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