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e7e963ce93c6cb2/Desktop/Portfolio/"/>
    </mc:Choice>
  </mc:AlternateContent>
  <xr:revisionPtr revIDLastSave="870" documentId="8_{054E8DF9-7257-47B9-9C35-0005BA5A6C8D}" xr6:coauthVersionLast="47" xr6:coauthVersionMax="47" xr10:uidLastSave="{0294ED11-6FEB-424D-96FF-13E66F3DBE7A}"/>
  <bookViews>
    <workbookView xWindow="-110" yWindow="-110" windowWidth="19420" windowHeight="10300" firstSheet="5" activeTab="5" xr2:uid="{434AA092-3FE8-4FEA-A93D-15283E4FCBAB}"/>
  </bookViews>
  <sheets>
    <sheet name="Sales Table" sheetId="1" r:id="rId1"/>
    <sheet name="Top 3 Sub and Category" sheetId="3" r:id="rId2"/>
    <sheet name="Region Performance" sheetId="7" r:id="rId3"/>
    <sheet name="South Performance Category" sheetId="10" r:id="rId4"/>
    <sheet name="South Performance Sub Category" sheetId="12" r:id="rId5"/>
    <sheet name="Sales Over Time" sheetId="13" r:id="rId6"/>
    <sheet name="Inventory Stock" sheetId="2" r:id="rId7"/>
    <sheet name="Stock by Category" sheetId="15" r:id="rId8"/>
    <sheet name="Lowest-Stocked Sub Categories" sheetId="5" r:id="rId9"/>
  </sheets>
  <calcPr calcId="191029"/>
  <pivotCaches>
    <pivotCache cacheId="16" r:id="rId10"/>
    <pivotCache cacheId="17" r:id="rId11"/>
    <pivotCache cacheId="13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" i="3" l="1"/>
  <c r="J6" i="3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C2" i="2"/>
  <c r="D2" i="2" s="1"/>
  <c r="C3" i="2"/>
  <c r="D3" i="2" s="1"/>
  <c r="C4" i="2"/>
  <c r="D4" i="2" s="1"/>
  <c r="C5" i="2"/>
  <c r="E5" i="2" s="1"/>
  <c r="C6" i="2"/>
  <c r="E6" i="2" s="1"/>
  <c r="C7" i="2"/>
  <c r="D7" i="2" s="1"/>
  <c r="C8" i="2"/>
  <c r="D8" i="2" s="1"/>
  <c r="C9" i="2"/>
  <c r="D9" i="2" s="1"/>
  <c r="C10" i="2"/>
  <c r="D10" i="2" s="1"/>
  <c r="C11" i="2"/>
  <c r="D11" i="2" s="1"/>
  <c r="C12" i="2"/>
  <c r="D12" i="2" s="1"/>
  <c r="C13" i="2"/>
  <c r="E13" i="2" s="1"/>
  <c r="C14" i="2"/>
  <c r="E14" i="2" s="1"/>
  <c r="C15" i="2"/>
  <c r="D15" i="2" s="1"/>
  <c r="C16" i="2"/>
  <c r="D16" i="2" s="1"/>
  <c r="C17" i="2"/>
  <c r="E17" i="2" s="1"/>
  <c r="C18" i="2"/>
  <c r="D18" i="2" s="1"/>
  <c r="C19" i="2"/>
  <c r="D19" i="2" s="1"/>
  <c r="C20" i="2"/>
  <c r="D20" i="2" s="1"/>
  <c r="C21" i="2"/>
  <c r="E21" i="2" s="1"/>
  <c r="C22" i="2"/>
  <c r="D22" i="2" s="1"/>
  <c r="C23" i="2"/>
  <c r="D23" i="2" s="1"/>
  <c r="C24" i="2"/>
  <c r="D24" i="2" s="1"/>
  <c r="C25" i="2"/>
  <c r="E25" i="2" s="1"/>
  <c r="C26" i="2"/>
  <c r="D26" i="2" s="1"/>
  <c r="C27" i="2"/>
  <c r="D27" i="2" s="1"/>
  <c r="C28" i="2"/>
  <c r="D28" i="2" s="1"/>
  <c r="C29" i="2"/>
  <c r="E29" i="2" s="1"/>
  <c r="C30" i="2"/>
  <c r="E30" i="2" s="1"/>
  <c r="C31" i="2"/>
  <c r="D31" i="2" s="1"/>
  <c r="E16" i="2"/>
  <c r="J16" i="2" s="1"/>
  <c r="E1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J10" i="2" l="1"/>
  <c r="E12" i="2"/>
  <c r="J12" i="2" s="1"/>
  <c r="E7" i="2"/>
  <c r="J7" i="2" s="1"/>
  <c r="E27" i="2"/>
  <c r="E26" i="2"/>
  <c r="J26" i="2" s="1"/>
  <c r="E18" i="2"/>
  <c r="J18" i="2" s="1"/>
  <c r="E23" i="2"/>
  <c r="J23" i="2" s="1"/>
  <c r="E11" i="2"/>
  <c r="J11" i="2" s="1"/>
  <c r="E31" i="2"/>
  <c r="J31" i="2" s="1"/>
  <c r="E19" i="2"/>
  <c r="J19" i="2" s="1"/>
  <c r="E15" i="2"/>
  <c r="J15" i="2" s="1"/>
  <c r="E3" i="2"/>
  <c r="J3" i="2" s="1"/>
  <c r="E2" i="2"/>
  <c r="J2" i="2" s="1"/>
  <c r="E20" i="2"/>
  <c r="J20" i="2" s="1"/>
  <c r="E24" i="2"/>
  <c r="J24" i="2" s="1"/>
  <c r="J27" i="2"/>
  <c r="D13" i="2"/>
  <c r="J13" i="2" s="1"/>
  <c r="D21" i="2"/>
  <c r="J21" i="2" s="1"/>
  <c r="D17" i="2"/>
  <c r="J17" i="2" s="1"/>
  <c r="D25" i="2"/>
  <c r="J25" i="2" s="1"/>
  <c r="D30" i="2"/>
  <c r="J30" i="2" s="1"/>
  <c r="D6" i="2"/>
  <c r="J6" i="2" s="1"/>
  <c r="D14" i="2"/>
  <c r="J14" i="2" s="1"/>
  <c r="D29" i="2"/>
  <c r="J29" i="2" s="1"/>
  <c r="E22" i="2"/>
  <c r="J22" i="2" s="1"/>
  <c r="D5" i="2"/>
  <c r="J5" i="2" s="1"/>
  <c r="E9" i="2"/>
  <c r="J9" i="2" s="1"/>
  <c r="E8" i="2"/>
  <c r="J8" i="2" s="1"/>
  <c r="E4" i="2"/>
  <c r="J4" i="2" s="1"/>
  <c r="E28" i="2"/>
  <c r="J28" i="2" s="1"/>
</calcChain>
</file>

<file path=xl/sharedStrings.xml><?xml version="1.0" encoding="utf-8"?>
<sst xmlns="http://schemas.openxmlformats.org/spreadsheetml/2006/main" count="127578" uniqueCount="10871">
  <si>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</si>
  <si>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</si>
  <si>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</si>
  <si>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</si>
  <si>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</si>
  <si>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</si>
  <si>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</si>
  <si>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</si>
  <si>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</si>
  <si>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</si>
  <si>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</si>
  <si>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</si>
  <si>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</si>
  <si>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</si>
  <si>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</si>
  <si>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</si>
  <si>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</si>
  <si>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</si>
  <si>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</si>
  <si>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</si>
  <si>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</si>
  <si>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</si>
  <si>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</si>
  <si>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</si>
  <si>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</si>
  <si>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</si>
  <si>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</si>
  <si>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</si>
  <si>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</si>
  <si>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</si>
  <si>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</si>
  <si>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</si>
  <si>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</si>
  <si>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</si>
  <si>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</si>
  <si>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</si>
  <si>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</si>
  <si>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</si>
  <si>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</si>
  <si>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</si>
  <si>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</si>
  <si>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</si>
  <si>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</si>
  <si>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</si>
  <si>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</si>
  <si>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</si>
  <si>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</si>
  <si>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</si>
  <si>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</si>
  <si>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</si>
  <si>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</si>
  <si>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</si>
  <si>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</si>
  <si>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</si>
  <si>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</si>
  <si>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</si>
  <si>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</si>
  <si>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</si>
  <si>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</si>
  <si>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</si>
  <si>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</si>
  <si>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</si>
  <si>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</si>
  <si>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</si>
  <si>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</si>
  <si>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</si>
  <si>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</si>
  <si>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</si>
  <si>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</si>
  <si>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</si>
  <si>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</si>
  <si>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</si>
  <si>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</si>
  <si>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</si>
  <si>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</si>
  <si>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</si>
  <si>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</si>
  <si>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</si>
  <si>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</si>
  <si>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</si>
  <si>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</si>
  <si>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</si>
  <si>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</si>
  <si>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</si>
  <si>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</si>
  <si>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</si>
  <si>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</si>
  <si>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</si>
  <si>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</si>
  <si>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</si>
  <si>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</si>
  <si>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</si>
  <si>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</si>
  <si>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</si>
  <si>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</si>
  <si>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</si>
  <si>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</si>
  <si>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</si>
  <si>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</si>
  <si>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</si>
  <si>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</si>
  <si>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</si>
  <si>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</si>
  <si>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</si>
  <si>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</si>
  <si>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</si>
  <si>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</si>
  <si>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</si>
  <si>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</si>
  <si>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</si>
  <si>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</si>
  <si>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</si>
  <si>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</si>
  <si>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</si>
  <si>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</si>
  <si>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</si>
  <si>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</si>
  <si>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</si>
  <si>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</si>
  <si>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</si>
  <si>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</si>
  <si>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</si>
  <si>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</si>
  <si>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</si>
  <si>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</si>
  <si>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</si>
  <si>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</si>
  <si>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</si>
  <si>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</si>
  <si>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</si>
  <si>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</si>
  <si>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</si>
  <si>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</si>
  <si>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</si>
  <si>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</si>
  <si>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</si>
  <si>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</si>
  <si>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</si>
  <si>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</si>
  <si>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</si>
  <si>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</si>
  <si>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</si>
  <si>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</si>
  <si>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</si>
  <si>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</si>
  <si>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</si>
  <si>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</si>
  <si>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</si>
  <si>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</si>
  <si>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</si>
  <si>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</si>
  <si>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</si>
  <si>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</si>
  <si>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</si>
  <si>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</si>
  <si>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</si>
  <si>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</si>
  <si>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</si>
  <si>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</si>
  <si>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</si>
  <si>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</si>
  <si>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</si>
  <si>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</si>
  <si>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</si>
  <si>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</si>
  <si>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</si>
  <si>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</si>
  <si>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</si>
  <si>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</si>
  <si>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</si>
  <si>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</si>
  <si>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</si>
  <si>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</si>
  <si>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</si>
  <si>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</si>
  <si>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</si>
  <si>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</si>
  <si>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</si>
  <si>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</si>
  <si>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</si>
  <si>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</si>
  <si>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</si>
  <si>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</si>
  <si>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</si>
  <si>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</si>
  <si>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</si>
  <si>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</si>
  <si>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</si>
  <si>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</si>
  <si>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</si>
  <si>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</si>
  <si>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</si>
  <si>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</si>
  <si>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</si>
  <si>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</si>
  <si>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</si>
  <si>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</si>
  <si>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</si>
  <si>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</si>
  <si>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</si>
  <si>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</si>
  <si>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</si>
  <si>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</si>
  <si>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</si>
  <si>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</si>
  <si>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</si>
  <si>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</si>
  <si>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</si>
  <si>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</si>
  <si>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</si>
  <si>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</si>
  <si>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</si>
  <si>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</si>
  <si>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</si>
  <si>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</si>
  <si>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</si>
  <si>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</si>
  <si>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</si>
  <si>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</si>
  <si>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</si>
  <si>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</si>
  <si>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</si>
  <si>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</si>
  <si>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</si>
  <si>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</si>
  <si>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</si>
  <si>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</si>
  <si>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</si>
  <si>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</si>
  <si>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</si>
  <si>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</si>
  <si>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</si>
  <si>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</si>
  <si>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</si>
  <si>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</si>
  <si>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</si>
  <si>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</si>
  <si>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</si>
  <si>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</si>
  <si>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</si>
  <si>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</si>
  <si>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</si>
  <si>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</si>
  <si>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</si>
  <si>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</si>
  <si>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</si>
  <si>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</si>
  <si>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</si>
  <si>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</si>
  <si>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</si>
  <si>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</si>
  <si>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</si>
  <si>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</si>
  <si>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</si>
  <si>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</si>
  <si>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</si>
  <si>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</si>
  <si>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</si>
  <si>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</si>
  <si>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</si>
  <si>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</si>
  <si>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</si>
  <si>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</si>
  <si>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</si>
  <si>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</si>
  <si>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</si>
  <si>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</si>
  <si>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</si>
  <si>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</si>
  <si>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</si>
  <si>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</si>
  <si>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</si>
  <si>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</si>
  <si>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</si>
  <si>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</si>
  <si>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</si>
  <si>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</si>
  <si>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</si>
  <si>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</si>
  <si>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</si>
  <si>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</si>
  <si>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</si>
  <si>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</si>
  <si>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</si>
  <si>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</si>
  <si>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</si>
  <si>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</si>
  <si>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</si>
  <si>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</si>
  <si>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</si>
  <si>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</si>
  <si>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</si>
  <si>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</si>
  <si>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</si>
  <si>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</si>
  <si>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</si>
  <si>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</si>
  <si>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</si>
  <si>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</si>
  <si>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</si>
  <si>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</si>
  <si>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</si>
  <si>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</si>
  <si>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</si>
  <si>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</si>
  <si>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</si>
  <si>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</si>
  <si>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</si>
  <si>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</si>
  <si>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</si>
  <si>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</si>
  <si>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</si>
  <si>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</si>
  <si>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</si>
  <si>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</si>
  <si>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</si>
  <si>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</si>
  <si>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</si>
  <si>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</si>
  <si>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</si>
  <si>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</si>
  <si>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</si>
  <si>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</si>
  <si>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</si>
  <si>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</si>
  <si>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</si>
  <si>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</si>
  <si>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</si>
  <si>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</si>
  <si>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</si>
  <si>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</si>
  <si>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</si>
  <si>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</si>
  <si>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</si>
  <si>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</si>
  <si>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</si>
  <si>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</si>
  <si>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</si>
  <si>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</si>
  <si>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</si>
  <si>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</si>
  <si>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</si>
  <si>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</si>
  <si>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</si>
  <si>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</si>
  <si>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</si>
  <si>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</si>
  <si>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</si>
  <si>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</si>
  <si>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</si>
  <si>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</si>
  <si>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</si>
  <si>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</si>
  <si>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</si>
  <si>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</si>
  <si>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</si>
  <si>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</si>
  <si>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</si>
  <si>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</si>
  <si>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</si>
  <si>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</si>
  <si>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</si>
  <si>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</si>
  <si>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</si>
  <si>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</si>
  <si>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</si>
  <si>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</si>
  <si>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</si>
  <si>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</si>
  <si>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</si>
  <si>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</si>
  <si>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</si>
  <si>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</si>
  <si>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</si>
  <si>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</si>
  <si>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</si>
  <si>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</si>
  <si>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</si>
  <si>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</si>
  <si>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</si>
  <si>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</si>
  <si>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</si>
  <si>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</si>
  <si>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</si>
  <si>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</si>
  <si>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</si>
  <si>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</si>
  <si>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</si>
  <si>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</si>
  <si>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</si>
  <si>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</si>
  <si>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</si>
  <si>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</si>
  <si>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</si>
  <si>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</si>
  <si>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</si>
  <si>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</si>
  <si>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</si>
  <si>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</si>
  <si>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</si>
  <si>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</si>
  <si>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</si>
  <si>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</si>
  <si>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</si>
  <si>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</si>
  <si>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</si>
  <si>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</si>
  <si>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</si>
  <si>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</si>
  <si>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</si>
  <si>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</si>
  <si>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</si>
  <si>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</si>
  <si>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</si>
  <si>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</si>
  <si>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</si>
  <si>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</si>
  <si>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</si>
  <si>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</si>
  <si>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</si>
  <si>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</si>
  <si>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</si>
  <si>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</si>
  <si>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</si>
  <si>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</si>
  <si>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</si>
  <si>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</si>
  <si>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</si>
  <si>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</si>
  <si>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</si>
  <si>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</si>
  <si>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</si>
  <si>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</si>
  <si>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</si>
  <si>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</si>
  <si>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</si>
  <si>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</si>
  <si>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</si>
  <si>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</si>
  <si>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</si>
  <si>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</si>
  <si>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</si>
  <si>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</si>
  <si>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</si>
  <si>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</si>
  <si>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</si>
  <si>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</si>
  <si>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</si>
  <si>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</si>
  <si>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</si>
  <si>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</si>
  <si>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</si>
  <si>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</si>
  <si>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</si>
  <si>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</si>
  <si>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</si>
  <si>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</si>
  <si>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</si>
  <si>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</si>
  <si>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</si>
  <si>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</si>
  <si>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</si>
  <si>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</si>
  <si>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</si>
  <si>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</si>
  <si>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</si>
  <si>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</si>
  <si>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</si>
  <si>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</si>
  <si>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</si>
  <si>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</si>
  <si>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</si>
  <si>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</si>
  <si>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</si>
  <si>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</si>
  <si>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</si>
  <si>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</si>
  <si>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</si>
  <si>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</si>
  <si>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</si>
  <si>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</si>
  <si>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</si>
  <si>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</si>
  <si>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</si>
  <si>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</si>
  <si>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</si>
  <si>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</si>
  <si>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</si>
  <si>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</si>
  <si>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</si>
  <si>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</si>
  <si>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</si>
  <si>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</si>
  <si>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</si>
  <si>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</si>
  <si>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</si>
  <si>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</si>
  <si>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</si>
  <si>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</si>
  <si>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</si>
  <si>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</si>
  <si>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</si>
  <si>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</si>
  <si>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</si>
  <si>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</si>
  <si>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</si>
  <si>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</si>
  <si>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</si>
  <si>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</si>
  <si>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</si>
  <si>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</si>
  <si>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</si>
  <si>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</si>
  <si>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</si>
  <si>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</si>
  <si>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</si>
  <si>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</si>
  <si>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</si>
  <si>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</si>
  <si>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</si>
  <si>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</si>
  <si>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</si>
  <si>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</si>
  <si>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</si>
  <si>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</si>
  <si>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</si>
  <si>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</si>
  <si>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</si>
  <si>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</si>
  <si>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</si>
  <si>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</si>
  <si>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</si>
  <si>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</si>
  <si>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</si>
  <si>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</si>
  <si>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</si>
  <si>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</si>
  <si>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</si>
  <si>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</si>
  <si>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</si>
  <si>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</si>
  <si>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</si>
  <si>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</si>
  <si>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</si>
  <si>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</si>
  <si>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</si>
  <si>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</si>
  <si>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</si>
  <si>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</si>
  <si>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</si>
  <si>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</si>
  <si>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</si>
  <si>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</si>
  <si>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</si>
  <si>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</si>
  <si>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</si>
  <si>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</si>
  <si>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</si>
  <si>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</si>
  <si>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</si>
  <si>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</si>
  <si>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</si>
  <si>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</si>
  <si>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</si>
  <si>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</si>
  <si>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</si>
  <si>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</si>
  <si>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</si>
  <si>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</si>
  <si>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</si>
  <si>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</si>
  <si>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</si>
  <si>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</si>
  <si>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</si>
  <si>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</si>
  <si>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</si>
  <si>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</si>
  <si>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</si>
  <si>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</si>
  <si>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</si>
  <si>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</si>
  <si>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</si>
  <si>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</si>
  <si>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</si>
  <si>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</si>
  <si>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</si>
  <si>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</si>
  <si>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</si>
  <si>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</si>
  <si>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</si>
  <si>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</si>
  <si>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</si>
  <si>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</si>
  <si>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</si>
  <si>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</si>
  <si>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</si>
  <si>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</si>
  <si>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</si>
  <si>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</si>
  <si>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</si>
  <si>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</si>
  <si>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</si>
  <si>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</si>
  <si>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</si>
  <si>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</si>
  <si>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</si>
  <si>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</si>
  <si>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</si>
  <si>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</si>
  <si>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</si>
  <si>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</si>
  <si>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</si>
  <si>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</si>
  <si>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</si>
  <si>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</si>
  <si>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</si>
  <si>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</si>
  <si>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</si>
  <si>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</si>
  <si>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</si>
  <si>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</si>
  <si>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</si>
  <si>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</si>
  <si>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</si>
  <si>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</si>
  <si>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</si>
  <si>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</si>
  <si>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</si>
  <si>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</si>
  <si>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</si>
  <si>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</si>
  <si>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</si>
  <si>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</si>
  <si>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</si>
  <si>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</si>
  <si>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</si>
  <si>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</si>
  <si>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</si>
  <si>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</si>
  <si>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</si>
  <si>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</si>
  <si>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</si>
  <si>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</si>
  <si>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</si>
  <si>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</si>
  <si>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</si>
  <si>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</si>
  <si>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</si>
  <si>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</si>
  <si>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</si>
  <si>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</si>
  <si>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</si>
  <si>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</si>
  <si>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</si>
  <si>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</si>
  <si>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</si>
  <si>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</si>
  <si>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</si>
  <si>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</si>
  <si>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</si>
  <si>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</si>
  <si>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</si>
  <si>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</si>
  <si>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</si>
  <si>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</si>
  <si>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</si>
  <si>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</si>
  <si>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</si>
  <si>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</si>
  <si>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</si>
  <si>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</si>
  <si>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</si>
  <si>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</si>
  <si>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</si>
  <si>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</si>
  <si>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</si>
  <si>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</si>
  <si>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</si>
  <si>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</si>
  <si>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</si>
  <si>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</si>
  <si>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</si>
  <si>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</si>
  <si>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</si>
  <si>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</si>
  <si>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</si>
  <si>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</si>
  <si>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</si>
  <si>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</si>
  <si>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</si>
  <si>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</si>
  <si>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</si>
  <si>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</si>
  <si>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</si>
  <si>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</si>
  <si>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</si>
  <si>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</si>
  <si>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</si>
  <si>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</si>
  <si>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</si>
  <si>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</si>
  <si>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</si>
  <si>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</si>
  <si>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</si>
  <si>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</si>
  <si>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</si>
  <si>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</si>
  <si>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</si>
  <si>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</si>
  <si>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</si>
  <si>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</si>
  <si>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</si>
  <si>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</si>
  <si>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</si>
  <si>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</si>
  <si>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</si>
  <si>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</si>
  <si>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</si>
  <si>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</si>
  <si>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</si>
  <si>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</si>
  <si>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</si>
  <si>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</si>
  <si>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</si>
  <si>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</si>
  <si>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</si>
  <si>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</si>
  <si>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</si>
  <si>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</si>
  <si>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</si>
  <si>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</si>
  <si>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</si>
  <si>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</si>
  <si>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</si>
  <si>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</si>
  <si>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</si>
  <si>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</si>
  <si>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</si>
  <si>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</si>
  <si>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</si>
  <si>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</si>
  <si>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</si>
  <si>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</si>
  <si>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</si>
  <si>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</si>
  <si>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</si>
  <si>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</si>
  <si>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</si>
  <si>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</si>
  <si>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</si>
  <si>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</si>
  <si>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</si>
  <si>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</si>
  <si>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</si>
  <si>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</si>
  <si>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</si>
  <si>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</si>
  <si>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</si>
  <si>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</si>
  <si>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</si>
  <si>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</si>
  <si>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</si>
  <si>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</si>
  <si>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</si>
  <si>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</si>
  <si>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</si>
  <si>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</si>
  <si>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</si>
  <si>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</si>
  <si>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</si>
  <si>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</si>
  <si>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</si>
  <si>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</si>
  <si>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</si>
  <si>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</si>
  <si>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</si>
  <si>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</si>
  <si>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</si>
  <si>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</si>
  <si>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</si>
  <si>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</si>
  <si>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</si>
  <si>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</si>
  <si>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</si>
  <si>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</si>
  <si>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</si>
  <si>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</si>
  <si>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</si>
  <si>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</si>
  <si>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</si>
  <si>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</si>
  <si>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</si>
  <si>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</si>
  <si>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</si>
  <si>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</si>
  <si>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</si>
  <si>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</si>
  <si>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</si>
  <si>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</si>
  <si>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</si>
  <si>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</si>
  <si>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</si>
  <si>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</si>
  <si>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</si>
  <si>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</si>
  <si>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</si>
  <si>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</si>
  <si>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</si>
  <si>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</si>
  <si>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</si>
  <si>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</si>
  <si>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</si>
  <si>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</si>
  <si>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</si>
  <si>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</si>
  <si>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</si>
  <si>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</si>
  <si>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</si>
  <si>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</si>
  <si>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</si>
  <si>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</si>
  <si>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</si>
  <si>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</si>
  <si>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</si>
  <si>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</si>
  <si>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</si>
  <si>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</si>
  <si>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</si>
  <si>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</si>
  <si>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</si>
  <si>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</si>
  <si>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</si>
  <si>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</si>
  <si>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</si>
  <si>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</si>
  <si>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</si>
  <si>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</si>
  <si>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</si>
  <si>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</si>
  <si>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</si>
  <si>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</si>
  <si>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</si>
  <si>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</si>
  <si>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</si>
  <si>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</si>
  <si>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</si>
  <si>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</si>
  <si>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</si>
  <si>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</si>
  <si>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</si>
  <si>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</si>
  <si>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</si>
  <si>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</si>
  <si>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</si>
  <si>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</si>
  <si>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</si>
  <si>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</si>
  <si>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</si>
  <si>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</si>
  <si>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</si>
  <si>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</si>
  <si>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</si>
  <si>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</si>
  <si>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</si>
  <si>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</si>
  <si>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</si>
  <si>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</si>
  <si>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</si>
  <si>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</si>
  <si>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</si>
  <si>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</si>
  <si>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</si>
  <si>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</si>
  <si>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</si>
  <si>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</si>
  <si>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</si>
  <si>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</si>
  <si>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</si>
  <si>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</si>
  <si>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</si>
  <si>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</si>
  <si>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</si>
  <si>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</si>
  <si>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</si>
  <si>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</si>
  <si>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</si>
  <si>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</si>
  <si>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</si>
  <si>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</si>
  <si>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</si>
  <si>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</si>
  <si>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</si>
  <si>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</si>
  <si>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</si>
  <si>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</si>
  <si>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</si>
  <si>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</si>
  <si>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</si>
  <si>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</si>
  <si>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</si>
  <si>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</si>
  <si>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</si>
  <si>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</si>
  <si>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</si>
  <si>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</si>
  <si>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</si>
  <si>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</si>
  <si>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</si>
  <si>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</si>
  <si>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</si>
  <si>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</si>
  <si>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</si>
  <si>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</si>
  <si>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</si>
  <si>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</si>
  <si>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</si>
  <si>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</si>
  <si>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</si>
  <si>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</si>
  <si>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</si>
  <si>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</si>
  <si>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</si>
  <si>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</si>
  <si>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</si>
  <si>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</si>
  <si>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</si>
  <si>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</si>
  <si>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</si>
  <si>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</si>
  <si>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</si>
  <si>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</si>
  <si>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</si>
  <si>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</si>
  <si>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</si>
  <si>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</si>
  <si>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</si>
  <si>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</si>
  <si>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</si>
  <si>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</si>
  <si>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</si>
  <si>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</si>
  <si>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</si>
  <si>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</si>
  <si>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</si>
  <si>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</si>
  <si>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</si>
  <si>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</si>
  <si>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</si>
  <si>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</si>
  <si>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</si>
  <si>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</si>
  <si>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</si>
  <si>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</si>
  <si>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</si>
  <si>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</si>
  <si>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</si>
  <si>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</si>
  <si>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</si>
  <si>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</si>
  <si>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</si>
  <si>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</si>
  <si>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</si>
  <si>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</si>
  <si>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</si>
  <si>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</si>
  <si>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</si>
  <si>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</si>
  <si>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</si>
  <si>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</si>
  <si>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</si>
  <si>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</si>
  <si>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</si>
  <si>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</si>
  <si>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</si>
  <si>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</si>
  <si>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</si>
  <si>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</si>
  <si>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</si>
  <si>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</si>
  <si>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</si>
  <si>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</si>
  <si>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</si>
  <si>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</si>
  <si>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</si>
  <si>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</si>
  <si>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</si>
  <si>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</si>
  <si>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</si>
  <si>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</si>
  <si>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</si>
  <si>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</si>
  <si>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</si>
  <si>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</si>
  <si>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</si>
  <si>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</si>
  <si>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</si>
  <si>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</si>
  <si>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</si>
  <si>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</si>
  <si>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</si>
  <si>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</si>
  <si>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</si>
  <si>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</si>
  <si>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</si>
  <si>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</si>
  <si>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</si>
  <si>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</si>
  <si>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</si>
  <si>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</si>
  <si>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</si>
  <si>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</si>
  <si>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</si>
  <si>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</si>
  <si>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</si>
  <si>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</si>
  <si>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</si>
  <si>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</si>
  <si>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</si>
  <si>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</si>
  <si>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</si>
  <si>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</si>
  <si>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</si>
  <si>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</si>
  <si>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</si>
  <si>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</si>
  <si>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</si>
  <si>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</si>
  <si>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</si>
  <si>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</si>
  <si>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</si>
  <si>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</si>
  <si>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</si>
  <si>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</si>
  <si>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</si>
  <si>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</si>
  <si>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</si>
  <si>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</si>
  <si>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</si>
  <si>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</si>
  <si>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</si>
  <si>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</si>
  <si>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</si>
  <si>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</si>
  <si>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</si>
  <si>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</si>
  <si>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</si>
  <si>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</si>
  <si>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</si>
  <si>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</si>
  <si>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</si>
  <si>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</si>
  <si>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</si>
  <si>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</si>
  <si>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</si>
  <si>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</si>
  <si>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</si>
  <si>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</si>
  <si>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</si>
  <si>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</si>
  <si>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</si>
  <si>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</si>
  <si>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</si>
  <si>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</si>
  <si>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</si>
  <si>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</si>
  <si>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</si>
  <si>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</si>
  <si>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</si>
  <si>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</si>
  <si>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</si>
  <si>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</si>
  <si>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</si>
  <si>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</si>
  <si>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</si>
  <si>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</si>
  <si>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</si>
  <si>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</si>
  <si>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</si>
  <si>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</si>
  <si>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</si>
  <si>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</si>
  <si>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</si>
  <si>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</si>
  <si>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</si>
  <si>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</si>
  <si>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</si>
  <si>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</si>
  <si>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</si>
  <si>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</si>
  <si>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</si>
  <si>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</si>
  <si>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</si>
  <si>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</si>
  <si>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</si>
  <si>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</si>
  <si>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</si>
  <si>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</si>
  <si>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</si>
  <si>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</si>
  <si>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</si>
  <si>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</si>
  <si>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</si>
  <si>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</si>
  <si>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</si>
  <si>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</si>
  <si>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</si>
  <si>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</si>
  <si>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</si>
  <si>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</si>
  <si>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</si>
  <si>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</si>
  <si>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</si>
  <si>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</si>
  <si>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</si>
  <si>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</si>
  <si>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</si>
  <si>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</si>
  <si>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</si>
  <si>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</si>
  <si>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</si>
  <si>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</si>
  <si>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</si>
  <si>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</si>
  <si>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</si>
  <si>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</si>
  <si>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</si>
  <si>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</si>
  <si>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</si>
  <si>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</si>
  <si>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</si>
  <si>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</si>
  <si>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</si>
  <si>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</si>
  <si>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</si>
  <si>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</si>
  <si>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</si>
  <si>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</si>
  <si>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</si>
  <si>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</si>
  <si>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</si>
  <si>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</si>
  <si>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</si>
  <si>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</si>
  <si>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</si>
  <si>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</si>
  <si>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</si>
  <si>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</si>
  <si>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</si>
  <si>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</si>
  <si>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</si>
  <si>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</si>
  <si>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</si>
  <si>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</si>
  <si>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</si>
  <si>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</si>
  <si>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</si>
  <si>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</si>
  <si>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</si>
  <si>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</si>
  <si>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</si>
  <si>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</si>
  <si>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</si>
  <si>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</si>
  <si>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</si>
  <si>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</si>
  <si>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</si>
  <si>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</si>
  <si>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</si>
  <si>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</si>
  <si>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</si>
  <si>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</si>
  <si>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</si>
  <si>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</si>
  <si>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</si>
  <si>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</si>
  <si>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</si>
  <si>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</si>
  <si>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</si>
  <si>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</si>
  <si>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</si>
  <si>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</si>
  <si>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</si>
  <si>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</si>
  <si>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</si>
  <si>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</si>
  <si>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</si>
  <si>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</si>
  <si>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</si>
  <si>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</si>
  <si>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</si>
  <si>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</si>
  <si>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</si>
  <si>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</si>
  <si>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</si>
  <si>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</si>
  <si>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</si>
  <si>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</si>
  <si>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</si>
  <si>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</si>
  <si>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</si>
  <si>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</si>
  <si>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</si>
  <si>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</si>
  <si>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</si>
  <si>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</si>
  <si>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</si>
  <si>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</si>
  <si>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</si>
  <si>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</si>
  <si>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</si>
  <si>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</si>
  <si>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</si>
  <si>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</si>
  <si>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</si>
  <si>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</si>
  <si>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</si>
  <si>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</si>
  <si>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</si>
  <si>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</si>
  <si>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</si>
  <si>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</si>
  <si>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</si>
  <si>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</si>
  <si>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</si>
  <si>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</si>
  <si>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</si>
  <si>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</si>
  <si>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</si>
  <si>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</si>
  <si>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</si>
  <si>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</si>
  <si>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</si>
  <si>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</si>
  <si>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</si>
  <si>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</si>
  <si>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</si>
  <si>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</si>
  <si>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</si>
  <si>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</si>
  <si>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</si>
  <si>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</si>
  <si>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</si>
  <si>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</si>
  <si>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</si>
  <si>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</si>
  <si>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</si>
  <si>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</si>
  <si>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</si>
  <si>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</si>
  <si>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</si>
  <si>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</si>
  <si>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</si>
  <si>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</si>
  <si>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</si>
  <si>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</si>
  <si>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</si>
  <si>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</si>
  <si>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</si>
  <si>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</si>
  <si>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</si>
  <si>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</si>
  <si>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</si>
  <si>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</si>
  <si>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</si>
  <si>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</si>
  <si>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</si>
  <si>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</si>
  <si>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</si>
  <si>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</si>
  <si>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</si>
  <si>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</si>
  <si>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</si>
  <si>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</si>
  <si>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</si>
  <si>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</si>
  <si>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</si>
  <si>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</si>
  <si>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</si>
  <si>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</si>
  <si>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</si>
  <si>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</si>
  <si>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</si>
  <si>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</si>
  <si>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</si>
  <si>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</si>
  <si>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</si>
  <si>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</si>
  <si>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</si>
  <si>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</si>
  <si>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</si>
  <si>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</si>
  <si>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</si>
  <si>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</si>
  <si>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</si>
  <si>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</si>
  <si>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</si>
  <si>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</si>
  <si>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</si>
  <si>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</si>
  <si>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</si>
  <si>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</si>
  <si>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</si>
  <si>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</si>
  <si>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</si>
  <si>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</si>
  <si>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</si>
  <si>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</si>
  <si>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</si>
  <si>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</si>
  <si>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</si>
  <si>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</si>
  <si>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</si>
  <si>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</si>
  <si>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</si>
  <si>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</si>
  <si>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</si>
  <si>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</si>
  <si>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</si>
  <si>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</si>
  <si>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</si>
  <si>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</si>
  <si>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</si>
  <si>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</si>
  <si>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</si>
  <si>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</si>
  <si>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</si>
  <si>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</si>
  <si>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</si>
  <si>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</si>
  <si>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</si>
  <si>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</si>
  <si>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</si>
  <si>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</si>
  <si>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</si>
  <si>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</si>
  <si>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</si>
  <si>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</si>
  <si>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</si>
  <si>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</si>
  <si>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</si>
  <si>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</si>
  <si>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</si>
  <si>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</si>
  <si>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</si>
  <si>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</si>
  <si>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</si>
  <si>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</si>
  <si>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</si>
  <si>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</si>
  <si>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</si>
  <si>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</si>
  <si>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</si>
  <si>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</si>
  <si>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</si>
  <si>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</si>
  <si>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</si>
  <si>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</si>
  <si>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</si>
  <si>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</si>
  <si>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</si>
  <si>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</si>
  <si>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</si>
  <si>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</si>
  <si>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</si>
  <si>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</si>
  <si>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</si>
  <si>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</si>
  <si>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</si>
  <si>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</si>
  <si>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</si>
  <si>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</si>
  <si>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</si>
  <si>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</si>
  <si>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</si>
  <si>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</si>
  <si>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</si>
  <si>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</si>
  <si>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</si>
  <si>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</si>
  <si>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</si>
  <si>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</si>
  <si>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</si>
  <si>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</si>
  <si>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</si>
  <si>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</si>
  <si>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</si>
  <si>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</si>
  <si>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</si>
  <si>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</si>
  <si>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</si>
  <si>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</si>
  <si>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</si>
  <si>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</si>
  <si>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</si>
  <si>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</si>
  <si>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</si>
  <si>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</si>
  <si>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</si>
  <si>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</si>
  <si>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</si>
  <si>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</si>
  <si>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</si>
  <si>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</si>
  <si>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</si>
  <si>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</si>
  <si>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</si>
  <si>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</si>
  <si>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</si>
  <si>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</si>
  <si>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</si>
  <si>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</si>
  <si>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</si>
  <si>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</si>
  <si>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</si>
  <si>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</si>
  <si>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</si>
  <si>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</si>
  <si>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</si>
  <si>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</si>
  <si>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</si>
  <si>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</si>
  <si>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</si>
  <si>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</si>
  <si>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</si>
  <si>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</si>
  <si>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</si>
  <si>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</si>
  <si>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</si>
  <si>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</si>
  <si>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</si>
  <si>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</si>
  <si>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</si>
  <si>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</si>
  <si>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</si>
  <si>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</si>
  <si>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</si>
  <si>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</si>
  <si>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</si>
  <si>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</si>
  <si>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</si>
  <si>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</si>
  <si>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</si>
  <si>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</si>
  <si>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</si>
  <si>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</si>
  <si>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</si>
  <si>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</si>
  <si>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</si>
  <si>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</si>
  <si>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</si>
  <si>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</si>
  <si>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</si>
  <si>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</si>
  <si>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</si>
  <si>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</si>
  <si>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</si>
  <si>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</si>
  <si>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</si>
  <si>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</si>
  <si>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</si>
  <si>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</si>
  <si>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</si>
  <si>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</si>
  <si>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</si>
  <si>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</si>
  <si>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</si>
  <si>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</si>
  <si>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</si>
  <si>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</si>
  <si>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</si>
  <si>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</si>
  <si>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</si>
  <si>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</si>
  <si>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</si>
  <si>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</si>
  <si>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</si>
  <si>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</si>
  <si>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</si>
  <si>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</si>
  <si>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</si>
  <si>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</si>
  <si>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</si>
  <si>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</si>
  <si>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</si>
  <si>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</si>
  <si>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</si>
  <si>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</si>
  <si>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</si>
  <si>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</si>
  <si>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</si>
  <si>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</si>
  <si>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</si>
  <si>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</si>
  <si>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</si>
  <si>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</si>
  <si>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</si>
  <si>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</si>
  <si>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</si>
  <si>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</si>
  <si>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</si>
  <si>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</si>
  <si>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</si>
  <si>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</si>
  <si>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</si>
  <si>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</si>
  <si>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</si>
  <si>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</si>
  <si>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</si>
  <si>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</si>
  <si>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</si>
  <si>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</si>
  <si>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</si>
  <si>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</si>
  <si>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</si>
  <si>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</si>
  <si>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</si>
  <si>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</si>
  <si>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</si>
  <si>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</si>
  <si>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</si>
  <si>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</si>
  <si>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</si>
  <si>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</si>
  <si>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</si>
  <si>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</si>
  <si>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</si>
  <si>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</si>
  <si>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</si>
  <si>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</si>
  <si>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</si>
  <si>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</si>
  <si>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</si>
  <si>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</si>
  <si>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</si>
  <si>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</si>
  <si>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</si>
  <si>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</si>
  <si>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</si>
  <si>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</si>
  <si>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</si>
  <si>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</si>
  <si>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</si>
  <si>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</si>
  <si>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</si>
  <si>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</si>
  <si>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</si>
  <si>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</si>
  <si>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</si>
  <si>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</si>
  <si>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</si>
  <si>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</si>
  <si>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</si>
  <si>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</si>
  <si>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</si>
  <si>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</si>
  <si>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</si>
  <si>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</si>
  <si>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</si>
  <si>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</si>
  <si>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</si>
  <si>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</si>
  <si>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</si>
  <si>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</si>
  <si>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</si>
  <si>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</si>
  <si>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</si>
  <si>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</si>
  <si>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</si>
  <si>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</si>
  <si>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</si>
  <si>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</si>
  <si>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</si>
  <si>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</si>
  <si>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</si>
  <si>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</si>
  <si>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</si>
  <si>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</si>
  <si>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</si>
  <si>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</si>
  <si>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</si>
  <si>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</si>
  <si>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</si>
  <si>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</si>
  <si>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</si>
  <si>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</si>
  <si>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</si>
  <si>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</si>
  <si>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</si>
  <si>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</si>
  <si>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</si>
  <si>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</si>
  <si>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</si>
  <si>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</si>
  <si>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</si>
  <si>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</si>
  <si>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</si>
  <si>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</si>
  <si>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</si>
  <si>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</si>
  <si>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</si>
  <si>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</si>
  <si>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</si>
  <si>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</si>
  <si>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</si>
  <si>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</si>
  <si>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</si>
  <si>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</si>
  <si>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</si>
  <si>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</si>
  <si>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</si>
  <si>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</si>
  <si>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</si>
  <si>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</si>
  <si>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</si>
  <si>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</si>
  <si>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</si>
  <si>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</si>
  <si>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</si>
  <si>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</si>
  <si>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</si>
  <si>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</si>
  <si>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</si>
  <si>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</si>
  <si>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</si>
  <si>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</si>
  <si>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</si>
  <si>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</si>
  <si>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</si>
  <si>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</si>
  <si>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</si>
  <si>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</si>
  <si>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</si>
  <si>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</si>
  <si>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</si>
  <si>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</si>
  <si>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</si>
  <si>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</si>
  <si>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</si>
  <si>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</si>
  <si>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</si>
  <si>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</si>
  <si>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</si>
  <si>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</si>
  <si>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</si>
  <si>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</si>
  <si>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</si>
  <si>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</si>
  <si>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</si>
  <si>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</si>
  <si>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</si>
  <si>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</si>
  <si>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</si>
  <si>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</si>
  <si>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</si>
  <si>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</si>
  <si>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</si>
  <si>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</si>
  <si>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</si>
  <si>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</si>
  <si>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</si>
  <si>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</si>
  <si>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</si>
  <si>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</si>
  <si>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</si>
  <si>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</si>
  <si>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</si>
  <si>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</si>
  <si>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</si>
  <si>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</si>
  <si>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</si>
  <si>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</si>
  <si>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</si>
  <si>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</si>
  <si>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</si>
  <si>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</si>
  <si>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</si>
  <si>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</si>
  <si>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</si>
  <si>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</si>
  <si>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</si>
  <si>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</si>
  <si>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</si>
  <si>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</si>
  <si>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</si>
  <si>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</si>
  <si>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</si>
  <si>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</si>
  <si>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</si>
  <si>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</si>
  <si>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</si>
  <si>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</si>
  <si>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</si>
  <si>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</si>
  <si>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</si>
  <si>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</si>
  <si>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</si>
  <si>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</si>
  <si>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</si>
  <si>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</si>
  <si>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</si>
  <si>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</si>
  <si>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</si>
  <si>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</si>
  <si>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</si>
  <si>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</si>
  <si>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</si>
  <si>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</si>
  <si>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</si>
  <si>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</si>
  <si>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</si>
  <si>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</si>
  <si>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</si>
  <si>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</si>
  <si>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</si>
  <si>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</si>
  <si>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</si>
  <si>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</si>
  <si>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</si>
  <si>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</si>
  <si>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</si>
  <si>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</si>
  <si>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</si>
  <si>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</si>
  <si>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</si>
  <si>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</si>
  <si>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</si>
  <si>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</si>
  <si>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</si>
  <si>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</si>
  <si>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</si>
  <si>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</si>
  <si>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</si>
  <si>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</si>
  <si>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</si>
  <si>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</si>
  <si>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</si>
  <si>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</si>
  <si>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</si>
  <si>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</si>
  <si>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</si>
  <si>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</si>
  <si>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</si>
  <si>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</si>
  <si>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</si>
  <si>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</si>
  <si>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</si>
  <si>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</si>
  <si>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</si>
  <si>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</si>
  <si>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</si>
  <si>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</si>
  <si>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</si>
  <si>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</si>
  <si>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</si>
  <si>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</si>
  <si>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</si>
  <si>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</si>
  <si>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</si>
  <si>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</si>
  <si>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</si>
  <si>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</si>
  <si>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</si>
  <si>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</si>
  <si>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</si>
  <si>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</si>
  <si>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</si>
  <si>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</si>
  <si>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</si>
  <si>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</si>
  <si>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</si>
  <si>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</si>
  <si>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</si>
  <si>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</si>
  <si>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</si>
  <si>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</si>
  <si>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</si>
  <si>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</si>
  <si>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</si>
  <si>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</si>
  <si>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</si>
  <si>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</si>
  <si>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</si>
  <si>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</si>
  <si>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</si>
  <si>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</si>
  <si>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</si>
  <si>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</si>
  <si>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</si>
  <si>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</si>
  <si>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</si>
  <si>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</si>
  <si>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</si>
  <si>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</si>
  <si>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</si>
  <si>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</si>
  <si>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</si>
  <si>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</si>
  <si>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</si>
  <si>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</si>
  <si>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</si>
  <si>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</si>
  <si>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</si>
  <si>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</si>
  <si>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</si>
  <si>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</si>
  <si>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</si>
  <si>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</si>
  <si>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</si>
  <si>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</si>
  <si>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</si>
  <si>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</si>
  <si>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</si>
  <si>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</si>
  <si>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</si>
  <si>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</si>
  <si>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</si>
  <si>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</si>
  <si>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</si>
  <si>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</si>
  <si>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</si>
  <si>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</si>
  <si>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</si>
  <si>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</si>
  <si>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</si>
  <si>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</si>
  <si>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</si>
  <si>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</si>
  <si>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</si>
  <si>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</si>
  <si>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</si>
  <si>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</si>
  <si>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</si>
  <si>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</si>
  <si>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</si>
  <si>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</si>
  <si>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</si>
  <si>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</si>
  <si>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</si>
  <si>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</si>
  <si>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</si>
  <si>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</si>
  <si>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</si>
  <si>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</si>
  <si>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</si>
  <si>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</si>
  <si>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</si>
  <si>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</si>
  <si>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</si>
  <si>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</si>
  <si>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</si>
  <si>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</si>
  <si>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</si>
  <si>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</si>
  <si>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</si>
  <si>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</si>
  <si>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</si>
  <si>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</si>
  <si>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</si>
  <si>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</si>
  <si>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</si>
  <si>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</si>
  <si>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</si>
  <si>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</si>
  <si>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</si>
  <si>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</si>
  <si>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</si>
  <si>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</si>
  <si>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</si>
  <si>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</si>
  <si>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</si>
  <si>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</si>
  <si>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</si>
  <si>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</si>
  <si>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</si>
  <si>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</si>
  <si>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</si>
  <si>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</si>
  <si>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</si>
  <si>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</si>
  <si>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</si>
  <si>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</si>
  <si>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</si>
  <si>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</si>
  <si>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</si>
  <si>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</si>
  <si>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</si>
  <si>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</si>
  <si>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</si>
  <si>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</si>
  <si>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</si>
  <si>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</si>
  <si>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</si>
  <si>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</si>
  <si>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</si>
  <si>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</si>
  <si>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</si>
  <si>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</si>
  <si>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</si>
  <si>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</si>
  <si>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</si>
  <si>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</si>
  <si>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</si>
  <si>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</si>
  <si>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</si>
  <si>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</si>
  <si>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</si>
  <si>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</si>
  <si>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</si>
  <si>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</si>
  <si>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</si>
  <si>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</si>
  <si>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</si>
  <si>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</si>
  <si>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</si>
  <si>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</si>
  <si>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</si>
  <si>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</si>
  <si>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</si>
  <si>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</si>
  <si>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</si>
  <si>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</si>
  <si>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</si>
  <si>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</si>
  <si>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</si>
  <si>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</si>
  <si>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</si>
  <si>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</si>
  <si>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</si>
  <si>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</si>
  <si>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</si>
  <si>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</si>
  <si>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</si>
  <si>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</si>
  <si>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</si>
  <si>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</si>
  <si>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</si>
  <si>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</si>
  <si>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</si>
  <si>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</si>
  <si>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</si>
  <si>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</si>
  <si>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</si>
  <si>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</si>
  <si>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</si>
  <si>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</si>
  <si>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</si>
  <si>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</si>
  <si>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</si>
  <si>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</si>
  <si>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</si>
  <si>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</si>
  <si>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</si>
  <si>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</si>
  <si>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</si>
  <si>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</si>
  <si>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</si>
  <si>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</si>
  <si>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</si>
  <si>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</si>
  <si>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</si>
  <si>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</si>
  <si>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</si>
  <si>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</si>
  <si>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</si>
  <si>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</si>
  <si>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</si>
  <si>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</si>
  <si>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</si>
  <si>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</si>
  <si>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</si>
  <si>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</si>
  <si>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</si>
  <si>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</si>
  <si>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</si>
  <si>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</si>
  <si>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</si>
  <si>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</si>
  <si>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</si>
  <si>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</si>
  <si>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</si>
  <si>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</si>
  <si>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</si>
  <si>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</si>
  <si>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</si>
  <si>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</si>
  <si>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</si>
  <si>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</si>
  <si>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</si>
  <si>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</si>
  <si>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</si>
  <si>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</si>
  <si>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</si>
  <si>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</si>
  <si>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</si>
  <si>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</si>
  <si>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</si>
  <si>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</si>
  <si>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</si>
  <si>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</si>
  <si>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</si>
  <si>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</si>
  <si>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</si>
  <si>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</si>
  <si>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</si>
  <si>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</si>
  <si>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</si>
  <si>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</si>
  <si>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</si>
  <si>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</si>
  <si>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</si>
  <si>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</si>
  <si>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</si>
  <si>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</si>
  <si>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</si>
  <si>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</si>
  <si>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</si>
  <si>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</si>
  <si>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</si>
  <si>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</si>
  <si>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</si>
  <si>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</si>
  <si>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</si>
  <si>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</si>
  <si>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</si>
  <si>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</si>
  <si>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</si>
  <si>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</si>
  <si>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</si>
  <si>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</si>
  <si>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</si>
  <si>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</si>
  <si>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</si>
  <si>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</si>
  <si>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</si>
  <si>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</si>
  <si>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</si>
  <si>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</si>
  <si>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</si>
  <si>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</si>
  <si>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</si>
  <si>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</si>
  <si>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</si>
  <si>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</si>
  <si>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</si>
  <si>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</si>
  <si>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</si>
  <si>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</si>
  <si>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</si>
  <si>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</si>
  <si>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</si>
  <si>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</si>
  <si>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</si>
  <si>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</si>
  <si>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</si>
  <si>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</si>
  <si>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</si>
  <si>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</si>
  <si>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</si>
  <si>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</si>
  <si>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</si>
  <si>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</si>
  <si>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</si>
  <si>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</si>
  <si>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</si>
  <si>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</si>
  <si>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</si>
  <si>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</si>
  <si>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</si>
  <si>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</si>
  <si>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</si>
  <si>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</si>
  <si>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</si>
  <si>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</si>
  <si>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</si>
  <si>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</si>
  <si>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</si>
  <si>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</si>
  <si>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</si>
  <si>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</si>
  <si>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</si>
  <si>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</si>
  <si>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</si>
  <si>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</si>
  <si>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</si>
  <si>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</si>
  <si>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</si>
  <si>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</si>
  <si>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</si>
  <si>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</si>
  <si>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</si>
  <si>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</si>
  <si>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</si>
  <si>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</si>
  <si>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</si>
  <si>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</si>
  <si>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</si>
  <si>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</si>
  <si>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</si>
  <si>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</si>
  <si>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</si>
  <si>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</si>
  <si>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</si>
  <si>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</si>
  <si>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</si>
  <si>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</si>
  <si>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</si>
  <si>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</si>
  <si>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</si>
  <si>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</si>
  <si>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</si>
  <si>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</si>
  <si>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</si>
  <si>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</si>
  <si>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</si>
  <si>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</si>
  <si>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</si>
  <si>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</si>
  <si>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</si>
  <si>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</si>
  <si>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</si>
  <si>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</si>
  <si>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</si>
  <si>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</si>
  <si>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</si>
  <si>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</si>
  <si>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</si>
  <si>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</si>
  <si>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</si>
  <si>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</si>
  <si>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</si>
  <si>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</si>
  <si>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</si>
  <si>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</si>
  <si>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</si>
  <si>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</si>
  <si>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</si>
  <si>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</si>
  <si>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</si>
  <si>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</si>
  <si>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</si>
  <si>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</si>
  <si>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</si>
  <si>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</si>
  <si>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</si>
  <si>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</si>
  <si>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</si>
  <si>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</si>
  <si>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</si>
  <si>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</si>
  <si>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</si>
  <si>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</si>
  <si>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</si>
  <si>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</si>
  <si>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</si>
  <si>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</si>
  <si>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</si>
  <si>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</si>
  <si>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</si>
  <si>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</si>
  <si>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</si>
  <si>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</si>
  <si>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</si>
  <si>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</si>
  <si>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</si>
  <si>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</si>
  <si>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</si>
  <si>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</si>
  <si>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</si>
  <si>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</si>
  <si>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</si>
  <si>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</si>
  <si>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</si>
  <si>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</si>
  <si>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</si>
  <si>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</si>
  <si>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</si>
  <si>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</si>
  <si>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</si>
  <si>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</si>
  <si>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</si>
  <si>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</si>
  <si>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</si>
  <si>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</si>
  <si>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</si>
  <si>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</si>
  <si>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</si>
  <si>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</si>
  <si>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</si>
  <si>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</si>
  <si>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</si>
  <si>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</si>
  <si>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</si>
  <si>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</si>
  <si>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</si>
  <si>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</si>
  <si>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</si>
  <si>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</si>
  <si>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</si>
  <si>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</si>
  <si>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</si>
  <si>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</si>
  <si>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</si>
  <si>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</si>
  <si>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</si>
  <si>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</si>
  <si>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</si>
  <si>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</si>
  <si>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</si>
  <si>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</si>
  <si>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</si>
  <si>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</si>
  <si>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</si>
  <si>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</si>
  <si>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</si>
  <si>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</si>
  <si>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</si>
  <si>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</si>
  <si>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</si>
  <si>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</si>
  <si>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</si>
  <si>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</si>
  <si>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</si>
  <si>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</si>
  <si>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</si>
  <si>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</si>
  <si>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</si>
  <si>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</si>
  <si>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</si>
  <si>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</si>
  <si>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</si>
  <si>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</si>
  <si>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</si>
  <si>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</si>
  <si>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</si>
  <si>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</si>
  <si>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</si>
  <si>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</si>
  <si>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</si>
  <si>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</si>
  <si>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</si>
  <si>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</si>
  <si>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</si>
  <si>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</si>
  <si>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</si>
  <si>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</si>
  <si>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</si>
  <si>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</si>
  <si>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</si>
  <si>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</si>
  <si>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</si>
  <si>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</si>
  <si>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</si>
  <si>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</si>
  <si>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</si>
  <si>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</si>
  <si>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</si>
  <si>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</si>
  <si>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</si>
  <si>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</si>
  <si>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</si>
  <si>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</si>
  <si>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</si>
  <si>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</si>
  <si>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</si>
  <si>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</si>
  <si>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</si>
  <si>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</si>
  <si>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</si>
  <si>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</si>
  <si>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</si>
  <si>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</si>
  <si>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</si>
  <si>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</si>
  <si>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</si>
  <si>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</si>
  <si>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</si>
  <si>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</si>
  <si>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</si>
  <si>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</si>
  <si>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</si>
  <si>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</si>
  <si>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</si>
  <si>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</si>
  <si>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</si>
  <si>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</si>
  <si>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</si>
  <si>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</si>
  <si>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</si>
  <si>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</si>
  <si>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</si>
  <si>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</si>
  <si>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</si>
  <si>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</si>
  <si>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</si>
  <si>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</si>
  <si>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</si>
  <si>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</si>
  <si>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</si>
  <si>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</si>
  <si>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</si>
  <si>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</si>
  <si>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</si>
  <si>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</si>
  <si>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</si>
  <si>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</si>
  <si>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</si>
  <si>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</si>
  <si>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</si>
  <si>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</si>
  <si>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</si>
  <si>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</si>
  <si>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</si>
  <si>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</si>
  <si>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</si>
  <si>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</si>
  <si>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</si>
  <si>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</si>
  <si>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</si>
  <si>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</si>
  <si>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</si>
  <si>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</si>
  <si>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</si>
  <si>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</si>
  <si>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</si>
  <si>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</si>
  <si>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</si>
  <si>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</si>
  <si>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</si>
  <si>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</si>
  <si>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</si>
  <si>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</si>
  <si>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</si>
  <si>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</si>
  <si>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</si>
  <si>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</si>
  <si>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</si>
  <si>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</si>
  <si>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</si>
  <si>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</si>
  <si>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</si>
  <si>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</si>
  <si>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</si>
  <si>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</si>
  <si>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</si>
  <si>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</si>
  <si>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</si>
  <si>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</si>
  <si>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</si>
  <si>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</si>
  <si>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</si>
  <si>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</si>
  <si>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</si>
  <si>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</si>
  <si>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</si>
  <si>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</si>
  <si>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</si>
  <si>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</si>
  <si>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</si>
  <si>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</si>
  <si>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</si>
  <si>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</si>
  <si>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</si>
  <si>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</si>
  <si>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</si>
  <si>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</si>
  <si>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</si>
  <si>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</si>
  <si>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</si>
  <si>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</si>
  <si>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</si>
  <si>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</si>
  <si>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</si>
  <si>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</si>
  <si>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</si>
  <si>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</si>
  <si>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</si>
  <si>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</si>
  <si>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</si>
  <si>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</si>
  <si>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</si>
  <si>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</si>
  <si>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</si>
  <si>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</si>
  <si>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</si>
  <si>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</si>
  <si>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</si>
  <si>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</si>
  <si>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</si>
  <si>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</si>
  <si>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</si>
  <si>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</si>
  <si>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</si>
  <si>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</si>
  <si>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</si>
  <si>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</si>
  <si>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</si>
  <si>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</si>
  <si>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</si>
  <si>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</si>
  <si>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</si>
  <si>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</si>
  <si>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</si>
  <si>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</si>
  <si>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</si>
  <si>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</si>
  <si>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</si>
  <si>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</si>
  <si>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</si>
  <si>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</si>
  <si>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</si>
  <si>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</si>
  <si>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</si>
  <si>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</si>
  <si>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</si>
  <si>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</si>
  <si>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</si>
  <si>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</si>
  <si>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</si>
  <si>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</si>
  <si>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</si>
  <si>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</si>
  <si>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</si>
  <si>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</si>
  <si>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</si>
  <si>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</si>
  <si>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</si>
  <si>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</si>
  <si>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</si>
  <si>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</si>
  <si>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</si>
  <si>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</si>
  <si>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</si>
  <si>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</si>
  <si>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</si>
  <si>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</si>
  <si>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</si>
  <si>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</si>
  <si>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</si>
  <si>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</si>
  <si>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</si>
  <si>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</si>
  <si>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</si>
  <si>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</si>
  <si>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</si>
  <si>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</si>
  <si>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</si>
  <si>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</si>
  <si>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</si>
  <si>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</si>
  <si>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</si>
  <si>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</si>
  <si>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</si>
  <si>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</si>
  <si>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</si>
  <si>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</si>
  <si>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</si>
  <si>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</si>
  <si>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</si>
  <si>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</si>
  <si>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</si>
  <si>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</si>
  <si>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</si>
  <si>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</si>
  <si>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</si>
  <si>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</si>
  <si>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</si>
  <si>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</si>
  <si>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</si>
  <si>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</si>
  <si>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</si>
  <si>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</si>
  <si>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</si>
  <si>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</si>
  <si>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</si>
  <si>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</si>
  <si>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</si>
  <si>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</si>
  <si>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</si>
  <si>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</si>
  <si>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</si>
  <si>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</si>
  <si>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</si>
  <si>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</si>
  <si>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</si>
  <si>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</si>
  <si>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</si>
  <si>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</si>
  <si>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</si>
  <si>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</si>
  <si>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</si>
  <si>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</si>
  <si>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</si>
  <si>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</si>
  <si>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</si>
  <si>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</si>
  <si>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</si>
  <si>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</si>
  <si>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</si>
  <si>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</si>
  <si>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</si>
  <si>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</si>
  <si>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</si>
  <si>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</si>
  <si>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</si>
  <si>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</si>
  <si>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</si>
  <si>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</si>
  <si>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</si>
  <si>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</si>
  <si>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</si>
  <si>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</si>
  <si>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</si>
  <si>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</si>
  <si>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</si>
  <si>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</si>
  <si>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</si>
  <si>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</si>
  <si>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</si>
  <si>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</si>
  <si>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</si>
  <si>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</si>
  <si>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</si>
  <si>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</si>
  <si>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</si>
  <si>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</si>
  <si>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</si>
  <si>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</si>
  <si>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</si>
  <si>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</si>
  <si>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</si>
  <si>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</si>
  <si>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</si>
  <si>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</si>
  <si>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</si>
  <si>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</si>
  <si>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</si>
  <si>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</si>
  <si>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</si>
  <si>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</si>
  <si>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</si>
  <si>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</si>
  <si>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</si>
  <si>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</si>
  <si>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</si>
  <si>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</si>
  <si>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</si>
  <si>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</si>
  <si>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</si>
  <si>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</si>
  <si>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</si>
  <si>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</si>
  <si>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</si>
  <si>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</si>
  <si>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</si>
  <si>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</si>
  <si>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</si>
  <si>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</si>
  <si>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</si>
  <si>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</si>
  <si>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</si>
  <si>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</si>
  <si>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</si>
  <si>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</si>
  <si>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</si>
  <si>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</si>
  <si>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</si>
  <si>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</si>
  <si>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</si>
  <si>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</si>
  <si>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</si>
  <si>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</si>
  <si>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</si>
  <si>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</si>
  <si>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</si>
  <si>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</si>
  <si>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</si>
  <si>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</si>
  <si>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</si>
  <si>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</si>
  <si>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</si>
  <si>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</si>
  <si>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</si>
  <si>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</si>
  <si>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</si>
  <si>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</si>
  <si>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</si>
  <si>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</si>
  <si>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</si>
  <si>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</si>
  <si>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</si>
  <si>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</si>
  <si>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</si>
  <si>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</si>
  <si>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</si>
  <si>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</si>
  <si>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</si>
  <si>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</si>
  <si>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</si>
  <si>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</si>
  <si>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</si>
  <si>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</si>
  <si>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</si>
  <si>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</si>
  <si>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</si>
  <si>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</si>
  <si>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</si>
  <si>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</si>
  <si>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</si>
  <si>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</si>
  <si>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</si>
  <si>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</si>
  <si>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</si>
  <si>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</si>
  <si>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</si>
  <si>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</si>
  <si>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</si>
  <si>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</si>
  <si>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</si>
  <si>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</si>
  <si>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</si>
  <si>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</si>
  <si>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</si>
  <si>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</si>
  <si>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</si>
  <si>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</si>
  <si>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</si>
  <si>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</si>
  <si>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</si>
  <si>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</si>
  <si>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</si>
  <si>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</si>
  <si>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</si>
  <si>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</si>
  <si>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</si>
  <si>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</si>
  <si>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</si>
  <si>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</si>
  <si>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</si>
  <si>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</si>
  <si>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</si>
  <si>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</si>
  <si>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</si>
  <si>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</si>
  <si>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</si>
  <si>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</si>
  <si>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</si>
  <si>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</si>
  <si>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</si>
  <si>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</si>
  <si>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</si>
  <si>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</si>
  <si>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</si>
  <si>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</si>
  <si>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</si>
  <si>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</si>
  <si>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</si>
  <si>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</si>
  <si>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</si>
  <si>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</si>
  <si>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</si>
  <si>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</si>
  <si>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</si>
  <si>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</si>
  <si>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</si>
  <si>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</si>
  <si>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</si>
  <si>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</si>
  <si>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</si>
  <si>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</si>
  <si>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</si>
  <si>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</si>
  <si>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</si>
  <si>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</si>
  <si>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</si>
  <si>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</si>
  <si>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</si>
  <si>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</si>
  <si>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</si>
  <si>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</si>
  <si>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</si>
  <si>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</si>
  <si>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</si>
  <si>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</si>
  <si>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</si>
  <si>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</si>
  <si>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</si>
  <si>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</si>
  <si>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</si>
  <si>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</si>
  <si>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</si>
  <si>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</si>
  <si>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</si>
  <si>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</si>
  <si>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</si>
  <si>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</si>
  <si>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</si>
  <si>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</si>
  <si>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</si>
  <si>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</si>
  <si>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</si>
  <si>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</si>
  <si>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</si>
  <si>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</si>
  <si>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</si>
  <si>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</si>
  <si>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</si>
  <si>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</si>
  <si>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</si>
  <si>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</si>
  <si>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</si>
  <si>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</si>
  <si>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</si>
  <si>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</si>
  <si>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</si>
  <si>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</si>
  <si>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</si>
  <si>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</si>
  <si>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</si>
  <si>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</si>
  <si>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</si>
  <si>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</si>
  <si>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</si>
  <si>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</si>
  <si>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</si>
  <si>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</si>
  <si>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</si>
  <si>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</si>
  <si>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</si>
  <si>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</si>
  <si>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</si>
  <si>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</si>
  <si>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</si>
  <si>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</si>
  <si>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</si>
  <si>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</si>
  <si>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</si>
  <si>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</si>
  <si>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</si>
  <si>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</si>
  <si>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</si>
  <si>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</si>
  <si>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</si>
  <si>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</si>
  <si>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</si>
  <si>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</si>
  <si>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</si>
  <si>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</si>
  <si>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</si>
  <si>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</si>
  <si>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</si>
  <si>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</si>
  <si>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</si>
  <si>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</si>
  <si>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</si>
  <si>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</si>
  <si>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</si>
  <si>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</si>
  <si>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</si>
  <si>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</si>
  <si>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</si>
  <si>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</si>
  <si>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</si>
  <si>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</si>
  <si>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</si>
  <si>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</si>
  <si>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</si>
  <si>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</si>
  <si>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</si>
  <si>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</si>
  <si>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</si>
  <si>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</si>
  <si>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</si>
  <si>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</si>
  <si>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</si>
  <si>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</si>
  <si>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</si>
  <si>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</si>
  <si>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</si>
  <si>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</si>
  <si>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</si>
  <si>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</si>
  <si>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</si>
  <si>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</si>
  <si>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</si>
  <si>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</si>
  <si>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</si>
  <si>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</si>
  <si>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</si>
  <si>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</si>
  <si>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</si>
  <si>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</si>
  <si>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</si>
  <si>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</si>
  <si>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</si>
  <si>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</si>
  <si>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</si>
  <si>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</si>
  <si>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</si>
  <si>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</si>
  <si>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</si>
  <si>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</si>
  <si>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</si>
  <si>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</si>
  <si>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</si>
  <si>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</si>
  <si>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</si>
  <si>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</si>
  <si>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</si>
  <si>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</si>
  <si>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</si>
  <si>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</si>
  <si>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</si>
  <si>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</si>
  <si>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</si>
  <si>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</si>
  <si>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</si>
  <si>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</si>
  <si>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</si>
  <si>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</si>
  <si>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</si>
  <si>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</si>
  <si>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</si>
  <si>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</si>
  <si>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</si>
  <si>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</si>
  <si>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</si>
  <si>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</si>
  <si>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</si>
  <si>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</si>
  <si>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</si>
  <si>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</si>
  <si>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</si>
  <si>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</si>
  <si>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</si>
  <si>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</si>
  <si>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</si>
  <si>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</si>
  <si>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</si>
  <si>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</si>
  <si>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</si>
  <si>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</si>
  <si>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</si>
  <si>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</si>
  <si>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</si>
  <si>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</si>
  <si>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</si>
  <si>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</si>
  <si>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</si>
  <si>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</si>
  <si>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</si>
  <si>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</si>
  <si>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</si>
  <si>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</si>
  <si>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</si>
  <si>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</si>
  <si>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</si>
  <si>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</si>
  <si>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</si>
  <si>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</si>
  <si>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</si>
  <si>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</si>
  <si>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</si>
  <si>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</si>
  <si>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</si>
  <si>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</si>
  <si>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</si>
  <si>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</si>
  <si>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</si>
  <si>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</si>
  <si>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</si>
  <si>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</si>
  <si>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</si>
  <si>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</si>
  <si>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</si>
  <si>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</si>
  <si>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</si>
  <si>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</si>
  <si>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</si>
  <si>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</si>
  <si>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</si>
  <si>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</si>
  <si>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</si>
  <si>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</si>
  <si>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</si>
  <si>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</si>
  <si>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</si>
  <si>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</si>
  <si>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</si>
  <si>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</si>
  <si>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</si>
  <si>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</si>
  <si>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</si>
  <si>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</si>
  <si>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</si>
  <si>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</si>
  <si>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</si>
  <si>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</si>
  <si>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</si>
  <si>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</si>
  <si>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</si>
  <si>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</si>
  <si>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</si>
  <si>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</si>
  <si>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</si>
  <si>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</si>
  <si>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</si>
  <si>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</si>
  <si>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</si>
  <si>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</si>
  <si>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</si>
  <si>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</si>
  <si>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</si>
  <si>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</si>
  <si>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</si>
  <si>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</si>
  <si>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</si>
  <si>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</si>
  <si>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</si>
  <si>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</si>
  <si>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</si>
  <si>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</si>
  <si>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</si>
  <si>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</si>
  <si>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</si>
  <si>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</si>
  <si>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</si>
  <si>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</si>
  <si>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</si>
  <si>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</si>
  <si>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</si>
  <si>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</si>
  <si>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</si>
  <si>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</si>
  <si>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</si>
  <si>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</si>
  <si>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</si>
  <si>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</si>
  <si>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</si>
  <si>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</si>
  <si>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</si>
  <si>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</si>
  <si>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</si>
  <si>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</si>
  <si>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</si>
  <si>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</si>
  <si>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</si>
  <si>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</si>
  <si>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</si>
  <si>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</si>
  <si>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</si>
  <si>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</si>
  <si>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</si>
  <si>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</si>
  <si>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</si>
  <si>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</si>
  <si>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</si>
  <si>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</si>
  <si>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</si>
  <si>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</si>
  <si>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</si>
  <si>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</si>
  <si>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</si>
  <si>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</si>
  <si>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</si>
  <si>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</si>
  <si>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</si>
  <si>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</si>
  <si>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</si>
  <si>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</si>
  <si>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</si>
  <si>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</si>
  <si>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</si>
  <si>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</si>
  <si>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</si>
  <si>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</si>
  <si>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</si>
  <si>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</si>
  <si>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</si>
  <si>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</si>
  <si>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</si>
  <si>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</si>
  <si>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</si>
  <si>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</si>
  <si>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</si>
  <si>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</si>
  <si>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</si>
  <si>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</si>
  <si>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</si>
  <si>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</si>
  <si>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</si>
  <si>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</si>
  <si>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</si>
  <si>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</si>
  <si>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</si>
  <si>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</si>
  <si>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</si>
  <si>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</si>
  <si>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</si>
  <si>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</si>
  <si>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</si>
  <si>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</si>
  <si>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</si>
  <si>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</si>
  <si>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</si>
  <si>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</si>
  <si>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</si>
  <si>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</si>
  <si>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</si>
  <si>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</si>
  <si>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</si>
  <si>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</si>
  <si>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</si>
  <si>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</si>
  <si>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</si>
  <si>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</si>
  <si>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</si>
  <si>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</si>
  <si>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</si>
  <si>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</si>
  <si>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</si>
  <si>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</si>
  <si>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</si>
  <si>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</si>
  <si>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</si>
  <si>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</si>
  <si>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</si>
  <si>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</si>
  <si>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</si>
  <si>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</si>
  <si>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</si>
  <si>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</si>
  <si>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</si>
  <si>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</si>
  <si>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</si>
  <si>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</si>
  <si>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</si>
  <si>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</si>
  <si>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</si>
  <si>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</si>
  <si>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</si>
  <si>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</si>
  <si>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</si>
  <si>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</si>
  <si>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</si>
  <si>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</si>
  <si>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</si>
  <si>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</si>
  <si>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</si>
  <si>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</si>
  <si>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</si>
  <si>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</si>
  <si>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</si>
  <si>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</si>
  <si>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</si>
  <si>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</si>
  <si>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</si>
  <si>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</si>
  <si>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</si>
  <si>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</si>
  <si>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</si>
  <si>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</si>
  <si>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</si>
  <si>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</si>
  <si>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</si>
  <si>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</si>
  <si>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</si>
  <si>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</si>
  <si>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</si>
  <si>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</si>
  <si>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</si>
  <si>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</si>
  <si>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</si>
  <si>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</si>
  <si>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</si>
  <si>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</si>
  <si>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</si>
  <si>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</si>
  <si>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</si>
  <si>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</si>
  <si>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</si>
  <si>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</si>
  <si>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</si>
  <si>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</si>
  <si>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</si>
  <si>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</si>
  <si>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</si>
  <si>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</si>
  <si>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</si>
  <si>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</si>
  <si>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</si>
  <si>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</si>
  <si>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</si>
  <si>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</si>
  <si>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</si>
  <si>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</si>
  <si>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</si>
  <si>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</si>
  <si>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</si>
  <si>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</si>
  <si>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</si>
  <si>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</si>
  <si>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</si>
  <si>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</si>
  <si>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</si>
  <si>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</si>
  <si>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</si>
  <si>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</si>
  <si>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</si>
  <si>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</si>
  <si>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</si>
  <si>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</si>
  <si>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</si>
  <si>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</si>
  <si>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</si>
  <si>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</si>
  <si>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</si>
  <si>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</si>
  <si>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</si>
  <si>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</si>
  <si>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</si>
  <si>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</si>
  <si>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</si>
  <si>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</si>
  <si>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</si>
  <si>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</si>
  <si>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</si>
  <si>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</si>
  <si>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</si>
  <si>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</si>
  <si>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</si>
  <si>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</si>
  <si>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</si>
  <si>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</si>
  <si>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</si>
  <si>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</si>
  <si>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</si>
  <si>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</si>
  <si>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</si>
  <si>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</si>
  <si>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</si>
  <si>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</si>
  <si>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</si>
  <si>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</si>
  <si>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</si>
  <si>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</si>
  <si>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</si>
  <si>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</si>
  <si>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</si>
  <si>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</si>
  <si>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</si>
  <si>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</si>
  <si>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</si>
  <si>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</si>
  <si>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</si>
  <si>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</si>
  <si>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</si>
  <si>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</si>
  <si>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</si>
  <si>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</si>
  <si>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</si>
  <si>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</si>
  <si>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</si>
  <si>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</si>
  <si>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</si>
  <si>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</si>
  <si>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</si>
  <si>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</si>
  <si>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</si>
  <si>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</si>
  <si>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</si>
  <si>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</si>
  <si>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</si>
  <si>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</si>
  <si>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</si>
  <si>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</si>
  <si>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</si>
  <si>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</si>
  <si>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</si>
  <si>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</si>
  <si>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</si>
  <si>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</si>
  <si>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</si>
  <si>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</si>
  <si>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</si>
  <si>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</si>
  <si>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</si>
  <si>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</si>
  <si>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</si>
  <si>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</si>
  <si>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</si>
  <si>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</si>
  <si>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</si>
  <si>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</si>
  <si>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</si>
  <si>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</si>
  <si>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</si>
  <si>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</si>
  <si>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</si>
  <si>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</si>
  <si>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</si>
  <si>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</si>
  <si>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</si>
  <si>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</si>
  <si>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</si>
  <si>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</si>
  <si>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</si>
  <si>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</si>
  <si>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</si>
  <si>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</si>
  <si>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</si>
  <si>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</si>
  <si>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</si>
  <si>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</si>
  <si>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</si>
  <si>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</si>
  <si>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</si>
  <si>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</si>
  <si>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</si>
  <si>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</si>
  <si>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</si>
  <si>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</si>
  <si>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</si>
  <si>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</si>
  <si>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</si>
  <si>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</si>
  <si>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</si>
  <si>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</si>
  <si>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</si>
  <si>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</si>
  <si>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</si>
  <si>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</si>
  <si>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</si>
  <si>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</si>
  <si>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</si>
  <si>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</si>
  <si>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</si>
  <si>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</si>
  <si>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</si>
  <si>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</si>
  <si>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</si>
  <si>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</si>
  <si>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</si>
  <si>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</si>
  <si>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</si>
  <si>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</si>
  <si>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</si>
  <si>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</si>
  <si>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</si>
  <si>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</si>
  <si>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</si>
  <si>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</si>
  <si>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</si>
  <si>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</si>
  <si>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</si>
  <si>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</si>
  <si>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</si>
  <si>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</si>
  <si>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</si>
  <si>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</si>
  <si>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</si>
  <si>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</si>
  <si>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</si>
  <si>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</si>
  <si>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</si>
  <si>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</si>
  <si>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</si>
  <si>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</si>
  <si>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</si>
  <si>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</si>
  <si>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</si>
  <si>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</si>
  <si>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</si>
  <si>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</si>
  <si>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</si>
  <si>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</si>
  <si>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</si>
  <si>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</si>
  <si>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</si>
  <si>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</si>
  <si>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</si>
  <si>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</si>
  <si>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</si>
  <si>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</si>
  <si>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</si>
  <si>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</si>
  <si>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</si>
  <si>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</si>
  <si>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</si>
  <si>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</si>
  <si>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</si>
  <si>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</si>
  <si>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</si>
  <si>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</si>
  <si>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</si>
  <si>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</si>
  <si>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</si>
  <si>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</si>
  <si>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</si>
  <si>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</si>
  <si>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</si>
  <si>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</si>
  <si>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</si>
  <si>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</si>
  <si>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</si>
  <si>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</si>
  <si>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</si>
  <si>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</si>
  <si>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</si>
  <si>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</si>
  <si>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</si>
  <si>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</si>
  <si>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</si>
  <si>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</si>
  <si>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</si>
  <si>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</si>
  <si>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</si>
  <si>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</si>
  <si>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</si>
  <si>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</si>
  <si>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</si>
  <si>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</si>
  <si>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</si>
  <si>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</si>
  <si>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</si>
  <si>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</si>
  <si>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</si>
  <si>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</si>
  <si>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</si>
  <si>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</si>
  <si>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</si>
  <si>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</si>
  <si>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</si>
  <si>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</si>
  <si>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</si>
  <si>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</si>
  <si>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</si>
  <si>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</si>
  <si>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</si>
  <si>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</si>
  <si>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</si>
  <si>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</si>
  <si>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</si>
  <si>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</si>
  <si>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</si>
  <si>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</si>
  <si>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</si>
  <si>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</si>
  <si>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</si>
  <si>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</si>
  <si>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</si>
  <si>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</si>
  <si>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</si>
  <si>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</si>
  <si>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</si>
  <si>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</si>
  <si>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</si>
  <si>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</si>
  <si>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</si>
  <si>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</si>
  <si>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</si>
  <si>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</si>
  <si>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</si>
  <si>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</si>
  <si>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</si>
  <si>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</si>
  <si>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</si>
  <si>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</si>
  <si>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</si>
  <si>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</si>
  <si>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</si>
  <si>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</si>
  <si>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</si>
  <si>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</si>
  <si>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</si>
  <si>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</si>
  <si>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</si>
  <si>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</si>
  <si>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</si>
  <si>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</si>
  <si>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</si>
  <si>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</si>
  <si>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</si>
  <si>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</si>
  <si>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</si>
  <si>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</si>
  <si>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</si>
  <si>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</si>
  <si>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</si>
  <si>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</si>
  <si>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</si>
  <si>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</si>
  <si>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</si>
  <si>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</si>
  <si>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</si>
  <si>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</si>
  <si>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</si>
  <si>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</si>
  <si>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</si>
  <si>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</si>
  <si>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</si>
  <si>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</si>
  <si>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</si>
  <si>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</si>
  <si>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</si>
  <si>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</si>
  <si>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</si>
  <si>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</si>
  <si>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</si>
  <si>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</si>
  <si>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</si>
  <si>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</si>
  <si>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</si>
  <si>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</si>
  <si>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</si>
  <si>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</si>
  <si>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</si>
  <si>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</si>
  <si>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</si>
  <si>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</si>
  <si>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</si>
  <si>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</si>
  <si>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</si>
  <si>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</si>
  <si>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</si>
  <si>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</si>
  <si>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</si>
  <si>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</si>
  <si>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</si>
  <si>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</si>
  <si>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</si>
  <si>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</si>
  <si>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</si>
  <si>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</si>
  <si>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</si>
  <si>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</si>
  <si>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</si>
  <si>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</si>
  <si>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</si>
  <si>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</si>
  <si>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</si>
  <si>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</si>
  <si>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</si>
  <si>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</si>
  <si>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</si>
  <si>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</si>
  <si>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</si>
  <si>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</si>
  <si>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</si>
  <si>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</si>
  <si>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</si>
  <si>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</si>
  <si>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</si>
  <si>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</si>
  <si>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</si>
  <si>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</si>
  <si>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</si>
  <si>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</si>
  <si>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</si>
  <si>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</si>
  <si>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</si>
  <si>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</si>
  <si>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</si>
  <si>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</si>
  <si>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</si>
  <si>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</si>
  <si>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</si>
  <si>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</si>
  <si>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</si>
  <si>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</si>
  <si>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</si>
  <si>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</si>
  <si>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</si>
  <si>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</si>
  <si>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</si>
  <si>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</si>
  <si>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</si>
  <si>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</si>
  <si>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</si>
  <si>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</si>
  <si>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</si>
  <si>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</si>
  <si>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</si>
  <si>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</si>
  <si>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</si>
  <si>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</si>
  <si>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</si>
  <si>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</si>
  <si>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</si>
  <si>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</si>
  <si>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</si>
  <si>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</si>
  <si>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</si>
  <si>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</si>
  <si>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</si>
  <si>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</si>
  <si>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</si>
  <si>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</si>
  <si>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</si>
  <si>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</si>
  <si>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</si>
  <si>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</si>
  <si>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</si>
  <si>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</si>
  <si>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</si>
  <si>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</si>
  <si>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</si>
  <si>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</si>
  <si>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</si>
  <si>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</si>
  <si>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</si>
  <si>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</si>
  <si>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</si>
  <si>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</si>
  <si>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</si>
  <si>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</si>
  <si>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</si>
  <si>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</si>
  <si>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</si>
  <si>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</si>
  <si>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</si>
  <si>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</si>
  <si>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</si>
  <si>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</si>
  <si>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</si>
  <si>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</si>
  <si>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</si>
  <si>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</si>
  <si>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</si>
  <si>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</si>
  <si>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</si>
  <si>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</si>
  <si>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</si>
  <si>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</si>
  <si>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</si>
  <si>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</si>
  <si>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</si>
  <si>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</si>
  <si>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</si>
  <si>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</si>
  <si>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</si>
  <si>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</si>
  <si>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</si>
  <si>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</si>
  <si>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</si>
  <si>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</si>
  <si>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</si>
  <si>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</si>
  <si>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</si>
  <si>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</si>
  <si>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</si>
  <si>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</si>
  <si>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</si>
  <si>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</si>
  <si>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</si>
  <si>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</si>
  <si>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</si>
  <si>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</si>
  <si>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</si>
  <si>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</si>
  <si>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</si>
  <si>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</si>
  <si>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</si>
  <si>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</si>
  <si>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</si>
  <si>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</si>
  <si>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</si>
  <si>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</si>
  <si>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</si>
  <si>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</si>
  <si>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</si>
  <si>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</si>
  <si>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</si>
  <si>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</si>
  <si>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</si>
  <si>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</si>
  <si>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</si>
  <si>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</si>
  <si>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</si>
  <si>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</si>
  <si>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</si>
  <si>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</si>
  <si>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</si>
  <si>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</si>
  <si>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</si>
  <si>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</si>
  <si>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</si>
  <si>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</si>
  <si>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</si>
  <si>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</si>
  <si>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</si>
  <si>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</si>
  <si>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</si>
  <si>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</si>
  <si>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</si>
  <si>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</si>
  <si>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</si>
  <si>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</si>
  <si>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</si>
  <si>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</si>
  <si>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</si>
  <si>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</si>
  <si>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</si>
  <si>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</si>
  <si>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</si>
  <si>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</si>
  <si>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</si>
  <si>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</si>
  <si>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</si>
  <si>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</si>
  <si>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</si>
  <si>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</si>
  <si>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</si>
  <si>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</si>
  <si>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</si>
  <si>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</si>
  <si>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</si>
  <si>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</si>
  <si>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</si>
  <si>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</si>
  <si>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</si>
  <si>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</si>
  <si>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</si>
  <si>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</si>
  <si>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</si>
  <si>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</si>
  <si>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</si>
  <si>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</si>
  <si>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</si>
  <si>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</si>
  <si>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</si>
  <si>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</si>
  <si>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</si>
  <si>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</si>
  <si>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</si>
  <si>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</si>
  <si>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</si>
  <si>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</si>
  <si>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</si>
  <si>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</si>
  <si>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</si>
  <si>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</si>
  <si>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</si>
  <si>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</si>
  <si>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</si>
  <si>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</si>
  <si>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</si>
  <si>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</si>
  <si>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</si>
  <si>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</si>
  <si>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</si>
  <si>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</si>
  <si>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</si>
  <si>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</si>
  <si>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</si>
  <si>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</si>
  <si>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</si>
  <si>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</si>
  <si>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</si>
  <si>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</si>
  <si>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</si>
  <si>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</si>
  <si>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</si>
  <si>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</si>
  <si>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</si>
  <si>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</si>
  <si>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</si>
  <si>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</si>
  <si>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</si>
  <si>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</si>
  <si>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</si>
  <si>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</si>
  <si>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</si>
  <si>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</si>
  <si>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</si>
  <si>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</si>
  <si>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</si>
  <si>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</si>
  <si>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</si>
  <si>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</si>
  <si>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</si>
  <si>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</si>
  <si>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</si>
  <si>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</si>
  <si>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</si>
  <si>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</si>
  <si>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</si>
  <si>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</si>
  <si>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</si>
  <si>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</si>
  <si>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</si>
  <si>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</si>
  <si>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</si>
  <si>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</si>
  <si>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</si>
  <si>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</si>
  <si>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</si>
  <si>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</si>
  <si>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</si>
  <si>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</si>
  <si>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</si>
  <si>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</si>
  <si>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</si>
  <si>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</si>
  <si>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</si>
  <si>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</si>
  <si>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</si>
  <si>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</si>
  <si>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</si>
  <si>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</si>
  <si>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</si>
  <si>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</si>
  <si>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</si>
  <si>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</si>
  <si>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</si>
  <si>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</si>
  <si>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</si>
  <si>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</si>
  <si>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</si>
  <si>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</si>
  <si>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</si>
  <si>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</si>
  <si>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</si>
  <si>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</si>
  <si>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</si>
  <si>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</si>
  <si>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</si>
  <si>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</si>
  <si>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</si>
  <si>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</si>
  <si>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</si>
  <si>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</si>
  <si>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</si>
  <si>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</si>
  <si>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</si>
  <si>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</si>
  <si>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</si>
  <si>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</si>
  <si>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</si>
  <si>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</si>
  <si>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</si>
  <si>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</si>
  <si>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</si>
  <si>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</si>
  <si>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</si>
  <si>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</si>
  <si>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</si>
  <si>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</si>
  <si>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</si>
  <si>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</si>
  <si>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</si>
  <si>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</si>
  <si>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</si>
  <si>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</si>
  <si>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</si>
  <si>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</si>
  <si>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</si>
  <si>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</si>
  <si>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</si>
  <si>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</si>
  <si>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</si>
  <si>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</si>
  <si>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</si>
  <si>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</si>
  <si>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</si>
  <si>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</si>
  <si>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</si>
  <si>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</si>
  <si>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</si>
  <si>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</si>
  <si>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</si>
  <si>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</si>
  <si>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</si>
  <si>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</si>
  <si>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</si>
  <si>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</si>
  <si>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</si>
  <si>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</si>
  <si>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</si>
  <si>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</si>
  <si>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</si>
  <si>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</si>
  <si>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</si>
  <si>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</si>
  <si>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</si>
  <si>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</si>
  <si>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</si>
  <si>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</si>
  <si>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</si>
  <si>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</si>
  <si>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</si>
  <si>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</si>
  <si>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</si>
  <si>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</si>
  <si>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</si>
  <si>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</si>
  <si>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</si>
  <si>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</si>
  <si>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</si>
  <si>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</si>
  <si>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</si>
  <si>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</si>
  <si>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</si>
  <si>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</si>
  <si>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</si>
  <si>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</si>
  <si>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</si>
  <si>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</si>
  <si>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</si>
  <si>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</si>
  <si>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</si>
  <si>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</si>
  <si>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</si>
  <si>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</si>
  <si>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</si>
  <si>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</si>
  <si>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</si>
  <si>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</si>
  <si>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</si>
  <si>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</si>
  <si>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</si>
  <si>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</si>
  <si>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</si>
  <si>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</si>
  <si>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</si>
  <si>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</si>
  <si>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</si>
  <si>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</si>
  <si>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</si>
  <si>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</si>
  <si>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</si>
  <si>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</si>
  <si>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</si>
  <si>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</si>
  <si>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</si>
  <si>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</si>
  <si>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</si>
  <si>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</si>
  <si>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</si>
  <si>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</si>
  <si>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</si>
  <si>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</si>
  <si>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</si>
  <si>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</si>
  <si>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</si>
  <si>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</si>
  <si>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</si>
  <si>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</si>
  <si>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</si>
  <si>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</si>
  <si>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</si>
  <si>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</si>
  <si>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</si>
  <si>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</si>
  <si>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</si>
  <si>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</si>
  <si>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</si>
  <si>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</si>
  <si>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</si>
  <si>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</si>
  <si>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</si>
  <si>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</si>
  <si>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</si>
  <si>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</si>
  <si>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</si>
  <si>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</si>
  <si>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</si>
  <si>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</si>
  <si>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</si>
  <si>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</si>
  <si>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</si>
  <si>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</si>
  <si>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</si>
  <si>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</si>
  <si>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</si>
  <si>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</si>
  <si>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</si>
  <si>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</si>
  <si>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</si>
  <si>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</si>
  <si>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</si>
  <si>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</si>
  <si>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</si>
  <si>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</si>
  <si>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</si>
  <si>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</si>
  <si>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</si>
  <si>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</si>
  <si>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</si>
  <si>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</si>
  <si>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</si>
  <si>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</si>
  <si>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</si>
  <si>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</si>
  <si>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</si>
  <si>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</si>
  <si>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</si>
  <si>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</si>
  <si>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</si>
  <si>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</si>
  <si>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</si>
  <si>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</si>
  <si>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</si>
  <si>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</si>
  <si>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</si>
  <si>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</si>
  <si>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</si>
  <si>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</si>
  <si>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</si>
  <si>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</si>
  <si>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</si>
  <si>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</si>
  <si>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</si>
  <si>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</si>
  <si>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</si>
  <si>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</si>
  <si>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</si>
  <si>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</si>
  <si>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</si>
  <si>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</si>
  <si>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</si>
  <si>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</si>
  <si>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</si>
  <si>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</si>
  <si>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</si>
  <si>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</si>
  <si>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</si>
  <si>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</si>
  <si>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</si>
  <si>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</si>
  <si>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</si>
  <si>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</si>
  <si>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</si>
  <si>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</si>
  <si>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</si>
  <si>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</si>
  <si>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</si>
  <si>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</si>
  <si>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</si>
  <si>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</si>
  <si>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</si>
  <si>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</si>
  <si>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</si>
  <si>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</si>
  <si>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</si>
  <si>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</si>
  <si>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</si>
  <si>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</si>
  <si>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</si>
  <si>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</si>
  <si>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</si>
  <si>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</si>
  <si>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</si>
  <si>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</si>
  <si>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</si>
  <si>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</si>
  <si>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</si>
  <si>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</si>
  <si>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</si>
  <si>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</si>
  <si>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</si>
  <si>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</si>
  <si>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</si>
  <si>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</si>
  <si>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</si>
  <si>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</si>
  <si>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</si>
  <si>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</si>
  <si>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</si>
  <si>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</si>
  <si>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</si>
  <si>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</si>
  <si>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</si>
  <si>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</si>
  <si>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</si>
  <si>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</si>
  <si>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</si>
  <si>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</si>
  <si>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</si>
  <si>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</si>
  <si>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</si>
  <si>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</si>
  <si>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</si>
  <si>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</si>
  <si>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</si>
  <si>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</si>
  <si>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</si>
  <si>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</si>
  <si>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</si>
  <si>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</si>
  <si>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</si>
  <si>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</si>
  <si>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</si>
  <si>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</si>
  <si>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</si>
  <si>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</si>
  <si>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</si>
  <si>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</si>
  <si>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</si>
  <si>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</si>
  <si>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</si>
  <si>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</si>
  <si>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</si>
  <si>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</si>
  <si>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</si>
  <si>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</si>
  <si>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</si>
  <si>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</si>
  <si>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</si>
  <si>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</si>
  <si>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</si>
  <si>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</si>
  <si>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</si>
  <si>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</si>
  <si>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</si>
  <si>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</si>
  <si>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</si>
  <si>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</si>
  <si>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</si>
  <si>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</si>
  <si>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</si>
  <si>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</si>
  <si>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</si>
  <si>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</si>
  <si>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</si>
  <si>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</si>
  <si>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</si>
  <si>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</si>
  <si>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</si>
  <si>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</si>
  <si>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</si>
  <si>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</si>
  <si>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</si>
  <si>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</si>
  <si>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</si>
  <si>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</si>
  <si>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</si>
  <si>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</si>
  <si>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</si>
  <si>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</si>
  <si>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</si>
  <si>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</si>
  <si>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</si>
  <si>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</si>
  <si>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</si>
  <si>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</si>
  <si>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</si>
  <si>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</si>
  <si>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</si>
  <si>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</si>
  <si>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</si>
  <si>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</si>
  <si>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</si>
  <si>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</si>
  <si>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</si>
  <si>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</si>
  <si>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</si>
  <si>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</si>
  <si>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</si>
  <si>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</si>
  <si>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</si>
  <si>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</si>
  <si>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</si>
  <si>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</si>
  <si>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</si>
  <si>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</si>
  <si>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</si>
  <si>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</si>
  <si>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</si>
  <si>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</si>
  <si>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</si>
  <si>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</si>
  <si>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</si>
  <si>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</si>
  <si>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</si>
  <si>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</si>
  <si>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</si>
  <si>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</si>
  <si>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</si>
  <si>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</si>
  <si>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</si>
  <si>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</si>
  <si>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</si>
  <si>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</si>
  <si>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</si>
  <si>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</si>
  <si>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</si>
  <si>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</si>
  <si>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</si>
  <si>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</si>
  <si>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</si>
  <si>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</si>
  <si>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</si>
  <si>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</si>
  <si>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</si>
  <si>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</si>
  <si>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</si>
  <si>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</si>
  <si>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</si>
  <si>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</si>
  <si>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</si>
  <si>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</si>
  <si>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</si>
  <si>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</si>
  <si>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</si>
  <si>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</si>
  <si>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</si>
  <si>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</si>
  <si>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</si>
  <si>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</si>
  <si>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</si>
  <si>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</si>
  <si>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</si>
  <si>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</si>
  <si>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</si>
  <si>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</si>
  <si>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</si>
  <si>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</si>
  <si>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</si>
  <si>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</si>
  <si>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</si>
  <si>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</si>
  <si>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</si>
  <si>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</si>
  <si>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</si>
  <si>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</si>
  <si>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</si>
  <si>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</si>
  <si>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</si>
  <si>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</si>
  <si>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</si>
  <si>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</si>
  <si>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</si>
  <si>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</si>
  <si>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</si>
  <si>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</si>
  <si>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</si>
  <si>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</si>
  <si>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</si>
  <si>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</si>
  <si>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</si>
  <si>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</si>
  <si>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</si>
  <si>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</si>
  <si>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</si>
  <si>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</si>
  <si>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</si>
  <si>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</si>
  <si>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</si>
  <si>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</si>
  <si>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</si>
  <si>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</si>
  <si>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</si>
  <si>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</si>
  <si>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</si>
  <si>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</si>
  <si>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</si>
  <si>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</si>
  <si>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</si>
  <si>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</si>
  <si>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</si>
  <si>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</si>
  <si>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</si>
  <si>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</si>
  <si>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</si>
  <si>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</si>
  <si>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</si>
  <si>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</si>
  <si>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</si>
  <si>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</si>
  <si>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</si>
  <si>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</si>
  <si>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</si>
  <si>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</si>
  <si>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</si>
  <si>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</si>
  <si>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</si>
  <si>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</si>
  <si>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</si>
  <si>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</si>
  <si>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</si>
  <si>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</si>
  <si>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</si>
  <si>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</si>
  <si>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</si>
  <si>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</si>
  <si>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</si>
  <si>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</si>
  <si>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</si>
  <si>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</si>
  <si>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</si>
  <si>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</si>
  <si>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</si>
  <si>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</si>
  <si>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</si>
  <si>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</si>
  <si>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</si>
  <si>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</si>
  <si>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</si>
  <si>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</si>
  <si>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</si>
  <si>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</si>
  <si>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</si>
  <si>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</si>
  <si>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</si>
  <si>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</si>
  <si>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</si>
  <si>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</si>
  <si>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</si>
  <si>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</si>
  <si>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</si>
  <si>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</si>
  <si>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</si>
  <si>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</si>
  <si>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</si>
  <si>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</si>
  <si>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</si>
  <si>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</si>
  <si>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</si>
  <si>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</si>
  <si>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</si>
  <si>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</si>
  <si>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</si>
  <si>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</si>
  <si>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</si>
  <si>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</si>
  <si>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</si>
  <si>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</si>
  <si>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</si>
  <si>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</si>
  <si>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</si>
  <si>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</si>
  <si>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</si>
  <si>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</si>
  <si>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</si>
  <si>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</si>
  <si>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</si>
  <si>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</si>
  <si>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</si>
  <si>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</si>
  <si>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</si>
  <si>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</si>
  <si>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</si>
  <si>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</si>
  <si>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</si>
  <si>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</si>
  <si>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</si>
  <si>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</si>
  <si>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</si>
  <si>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</si>
  <si>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</si>
  <si>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</si>
  <si>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</si>
  <si>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</si>
  <si>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</si>
  <si>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</si>
  <si>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</si>
  <si>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</si>
  <si>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</si>
  <si>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</si>
  <si>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</si>
  <si>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</si>
  <si>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</si>
  <si>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</si>
  <si>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</si>
  <si>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</si>
  <si>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</si>
  <si>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</si>
  <si>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</si>
  <si>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</si>
  <si>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</si>
  <si>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</si>
  <si>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</si>
  <si>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</si>
  <si>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</si>
  <si>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</si>
  <si>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</si>
  <si>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</si>
  <si>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</si>
  <si>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</si>
  <si>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</si>
  <si>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</si>
  <si>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</si>
  <si>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</si>
  <si>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</si>
  <si>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</si>
  <si>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</si>
  <si>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</si>
  <si>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</si>
  <si>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</si>
  <si>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</si>
  <si>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</si>
  <si>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</si>
  <si>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</si>
  <si>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</si>
  <si>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</si>
  <si>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</si>
  <si>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</si>
  <si>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</si>
  <si>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</si>
  <si>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</si>
  <si>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</si>
  <si>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</si>
  <si>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</si>
  <si>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</si>
  <si>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</si>
  <si>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</si>
  <si>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</si>
  <si>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</si>
  <si>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</si>
  <si>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</si>
  <si>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</si>
  <si>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</si>
  <si>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</si>
  <si>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</si>
  <si>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</si>
  <si>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</si>
  <si>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</si>
  <si>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</si>
  <si>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</si>
  <si>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</si>
  <si>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</si>
  <si>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</si>
  <si>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</si>
  <si>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</si>
  <si>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</si>
  <si>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</si>
  <si>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</si>
  <si>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</si>
  <si>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</si>
  <si>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</si>
  <si>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</si>
  <si>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</si>
  <si>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</si>
  <si>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</si>
  <si>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</si>
  <si>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</si>
  <si>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</si>
  <si>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</si>
  <si>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</si>
  <si>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</si>
  <si>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</si>
  <si>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</si>
  <si>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</si>
  <si>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</si>
  <si>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</si>
  <si>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</si>
  <si>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</si>
  <si>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</si>
  <si>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</si>
  <si>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</si>
  <si>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</si>
  <si>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</si>
  <si>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</si>
  <si>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</si>
  <si>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</si>
  <si>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</si>
  <si>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</si>
  <si>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</si>
  <si>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</si>
  <si>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</si>
  <si>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</si>
  <si>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</si>
  <si>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</si>
  <si>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</si>
  <si>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</si>
  <si>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</si>
  <si>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</si>
  <si>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</si>
  <si>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</si>
  <si>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</si>
  <si>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</si>
  <si>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</si>
  <si>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</si>
  <si>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</si>
  <si>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</si>
  <si>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</si>
  <si>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</si>
  <si>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</si>
  <si>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</si>
  <si>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</si>
  <si>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</si>
  <si>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</si>
  <si>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</si>
  <si>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</si>
  <si>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</si>
  <si>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</si>
  <si>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</si>
  <si>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</si>
  <si>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</si>
  <si>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</si>
  <si>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</si>
  <si>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</si>
  <si>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</si>
  <si>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</si>
  <si>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</si>
  <si>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</si>
  <si>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</si>
  <si>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</si>
  <si>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</si>
  <si>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</si>
  <si>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</si>
  <si>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</si>
  <si>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</si>
  <si>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</si>
  <si>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</si>
  <si>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</si>
  <si>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</si>
  <si>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</si>
  <si>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</si>
  <si>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</si>
  <si>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</si>
  <si>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</si>
  <si>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</si>
  <si>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</si>
  <si>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</si>
  <si>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</si>
  <si>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</si>
  <si>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</si>
  <si>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</si>
  <si>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</si>
  <si>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</si>
  <si>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</si>
  <si>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</si>
  <si>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</si>
  <si>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</si>
  <si>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</si>
  <si>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</si>
  <si>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</si>
  <si>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</si>
  <si>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</si>
  <si>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</si>
  <si>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</si>
  <si>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</si>
  <si>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</si>
  <si>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</si>
  <si>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</si>
  <si>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</si>
  <si>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</si>
  <si>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</si>
  <si>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</si>
  <si>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</si>
  <si>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</si>
  <si>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</si>
  <si>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</si>
  <si>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</si>
  <si>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</si>
  <si>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</si>
  <si>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</si>
  <si>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</si>
  <si>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</si>
  <si>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</si>
  <si>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</si>
  <si>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</si>
  <si>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</si>
  <si>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</si>
  <si>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</si>
  <si>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</si>
  <si>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</si>
  <si>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</si>
  <si>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</si>
  <si>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</si>
  <si>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</si>
  <si>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</si>
  <si>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</si>
  <si>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</si>
  <si>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</si>
  <si>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</si>
  <si>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</si>
  <si>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</si>
  <si>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</si>
  <si>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</si>
  <si>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</si>
  <si>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</si>
  <si>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</si>
  <si>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</si>
  <si>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</si>
  <si>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</si>
  <si>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</si>
  <si>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</si>
  <si>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</si>
  <si>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</si>
  <si>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</si>
  <si>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</si>
  <si>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</si>
  <si>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</si>
  <si>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</si>
  <si>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</si>
  <si>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</si>
  <si>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</si>
  <si>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</si>
  <si>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</si>
  <si>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</si>
  <si>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</si>
  <si>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</si>
  <si>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</si>
  <si>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</si>
  <si>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</si>
  <si>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</si>
  <si>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</si>
  <si>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</si>
  <si>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</si>
  <si>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</si>
  <si>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</si>
  <si>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</si>
  <si>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</si>
  <si>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</si>
  <si>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</si>
  <si>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</si>
  <si>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</si>
  <si>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</si>
  <si>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</si>
  <si>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</si>
  <si>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</si>
  <si>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</si>
  <si>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</si>
  <si>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</si>
  <si>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</si>
  <si>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</si>
  <si>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</si>
  <si>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</si>
  <si>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</si>
  <si>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</si>
  <si>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</si>
  <si>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</si>
  <si>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</si>
  <si>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</si>
  <si>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</si>
  <si>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</si>
  <si>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</si>
  <si>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</si>
  <si>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</si>
  <si>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</si>
  <si>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</si>
  <si>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</si>
  <si>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</si>
  <si>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</si>
  <si>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</si>
  <si>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</si>
  <si>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</si>
  <si>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</si>
  <si>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</si>
  <si>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</si>
  <si>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</si>
  <si>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</si>
  <si>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</si>
  <si>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</si>
  <si>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</si>
  <si>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</si>
  <si>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</si>
  <si>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</si>
  <si>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</si>
  <si>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</si>
  <si>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</si>
  <si>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</si>
  <si>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</si>
  <si>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</si>
  <si>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</si>
  <si>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</si>
  <si>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</si>
  <si>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</si>
  <si>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</si>
  <si>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</si>
  <si>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</si>
  <si>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</si>
  <si>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</si>
  <si>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</si>
  <si>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</si>
  <si>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</si>
  <si>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</si>
  <si>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</si>
  <si>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</si>
  <si>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</si>
  <si>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</si>
  <si>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</si>
  <si>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</si>
  <si>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</si>
  <si>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</si>
  <si>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</si>
  <si>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</si>
  <si>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</si>
  <si>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</si>
  <si>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</si>
  <si>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</si>
  <si>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</si>
  <si>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</si>
  <si>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</si>
  <si>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</si>
  <si>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</si>
  <si>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</si>
  <si>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</si>
  <si>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</si>
  <si>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</si>
  <si>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</si>
  <si>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</si>
  <si>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</si>
  <si>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</si>
  <si>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</si>
  <si>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</si>
  <si>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</si>
  <si>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</si>
  <si>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</si>
  <si>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</si>
  <si>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</si>
  <si>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</si>
  <si>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</si>
  <si>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</si>
  <si>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</si>
  <si>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</si>
  <si>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</si>
  <si>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</si>
  <si>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</si>
  <si>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</si>
  <si>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</si>
  <si>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</si>
  <si>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</si>
  <si>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</si>
  <si>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</si>
  <si>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</si>
  <si>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</si>
  <si>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</si>
  <si>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</si>
  <si>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</si>
  <si>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</si>
  <si>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</si>
  <si>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</si>
  <si>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</si>
  <si>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</si>
  <si>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</si>
  <si>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</si>
  <si>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</si>
  <si>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</si>
  <si>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</si>
  <si>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</si>
  <si>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</si>
  <si>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</si>
  <si>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</si>
  <si>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</si>
  <si>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</si>
  <si>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</si>
  <si>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</si>
  <si>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</si>
  <si>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</si>
  <si>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</si>
  <si>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</si>
  <si>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</si>
  <si>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</si>
  <si>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</si>
  <si>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</si>
  <si>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</si>
  <si>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</si>
  <si>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</si>
  <si>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</si>
  <si>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</si>
  <si>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</si>
  <si>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</si>
  <si>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</si>
  <si>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</si>
  <si>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</si>
  <si>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</si>
  <si>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</si>
  <si>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</si>
  <si>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</si>
  <si>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</si>
  <si>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</si>
  <si>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</si>
  <si>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</si>
  <si>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</si>
  <si>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</si>
  <si>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</si>
  <si>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</si>
  <si>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</si>
  <si>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</si>
  <si>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</si>
  <si>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</si>
  <si>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</si>
  <si>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</si>
  <si>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</si>
  <si>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</si>
  <si>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</si>
  <si>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</si>
  <si>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</si>
  <si>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</si>
  <si>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</si>
  <si>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</si>
  <si>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</si>
  <si>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</si>
  <si>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</si>
  <si>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</si>
  <si>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</si>
  <si>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</si>
  <si>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</si>
  <si>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</si>
  <si>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</si>
  <si>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</si>
  <si>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</si>
  <si>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</si>
  <si>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</si>
  <si>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</si>
  <si>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</si>
  <si>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</si>
  <si>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</si>
  <si>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</si>
  <si>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</si>
  <si>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</si>
  <si>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</si>
  <si>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</si>
  <si>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</si>
  <si>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</si>
  <si>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</si>
  <si>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</si>
  <si>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</si>
  <si>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</si>
  <si>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</si>
  <si>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</si>
  <si>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</si>
  <si>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</si>
  <si>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</si>
  <si>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</si>
  <si>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</si>
  <si>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</si>
  <si>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</si>
  <si>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</si>
  <si>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</si>
  <si>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</si>
  <si>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</si>
  <si>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</si>
  <si>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</si>
  <si>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</si>
  <si>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</si>
  <si>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</si>
  <si>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</si>
  <si>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</si>
  <si>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</si>
  <si>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</si>
  <si>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</si>
  <si>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</si>
  <si>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</si>
  <si>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</si>
  <si>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</si>
  <si>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</si>
  <si>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</si>
  <si>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</si>
  <si>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</si>
  <si>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</si>
  <si>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</si>
  <si>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</si>
  <si>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</si>
  <si>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</si>
  <si>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</si>
  <si>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</si>
  <si>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</si>
  <si>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</si>
  <si>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</si>
  <si>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</si>
  <si>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</si>
  <si>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</si>
  <si>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</si>
  <si>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</si>
  <si>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</si>
  <si>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</si>
  <si>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</si>
  <si>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</si>
  <si>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</si>
  <si>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</si>
  <si>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</si>
  <si>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</si>
  <si>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</si>
  <si>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</si>
  <si>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</si>
  <si>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</si>
  <si>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</si>
  <si>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</si>
  <si>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</si>
  <si>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</si>
  <si>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</si>
  <si>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</si>
  <si>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</si>
  <si>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</si>
  <si>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</si>
  <si>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</si>
  <si>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</si>
  <si>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</si>
  <si>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</si>
  <si>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</si>
  <si>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</si>
  <si>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</si>
  <si>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</si>
  <si>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</si>
  <si>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</si>
  <si>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</si>
  <si>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</si>
  <si>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</si>
  <si>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</si>
  <si>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</si>
  <si>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</si>
  <si>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</si>
  <si>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</si>
  <si>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</si>
  <si>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</si>
  <si>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</si>
  <si>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</si>
  <si>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</si>
  <si>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</si>
  <si>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</si>
  <si>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</si>
  <si>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</si>
  <si>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</si>
  <si>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</si>
  <si>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</si>
  <si>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</si>
  <si>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</si>
  <si>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</si>
  <si>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</si>
  <si>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</si>
  <si>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</si>
  <si>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</si>
  <si>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</si>
  <si>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</si>
  <si>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</si>
  <si>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</si>
  <si>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</si>
  <si>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</si>
  <si>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</si>
  <si>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</si>
  <si>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</si>
  <si>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</si>
  <si>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</si>
  <si>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</si>
  <si>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</si>
  <si>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</si>
  <si>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</si>
  <si>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</si>
  <si>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</si>
  <si>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</si>
  <si>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</si>
  <si>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</si>
  <si>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</si>
  <si>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</si>
  <si>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</si>
  <si>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</si>
  <si>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</si>
  <si>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</si>
  <si>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</si>
  <si>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</si>
  <si>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</si>
  <si>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</si>
  <si>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</si>
  <si>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</si>
  <si>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</si>
  <si>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</si>
  <si>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</si>
  <si>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</si>
  <si>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</si>
  <si>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</si>
  <si>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</si>
  <si>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</si>
  <si>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</si>
  <si>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</si>
  <si>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</si>
  <si>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</si>
  <si>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</si>
  <si>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</si>
  <si>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</si>
  <si>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</si>
  <si>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</si>
  <si>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</si>
  <si>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</si>
  <si>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</si>
  <si>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</si>
  <si>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</si>
  <si>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</si>
  <si>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</si>
  <si>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</si>
  <si>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</si>
  <si>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</si>
  <si>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</si>
  <si>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</si>
  <si>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</si>
  <si>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</si>
  <si>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</si>
  <si>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</si>
  <si>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</si>
  <si>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</si>
  <si>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</si>
  <si>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</si>
  <si>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</si>
  <si>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</si>
  <si>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</si>
  <si>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</si>
  <si>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</si>
  <si>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</si>
  <si>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</si>
  <si>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</si>
  <si>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</si>
  <si>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</si>
  <si>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</si>
  <si>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</si>
  <si>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</si>
  <si>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</si>
  <si>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</si>
  <si>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</si>
  <si>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</si>
  <si>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</si>
  <si>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</si>
  <si>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</si>
  <si>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</si>
  <si>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</si>
  <si>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</si>
  <si>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</si>
  <si>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</si>
  <si>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</si>
  <si>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</si>
  <si>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</si>
  <si>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</si>
  <si>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</si>
  <si>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</si>
  <si>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</si>
  <si>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</si>
  <si>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</si>
  <si>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</si>
  <si>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</si>
  <si>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</si>
  <si>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</si>
  <si>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</si>
  <si>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</si>
  <si>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</si>
  <si>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</si>
  <si>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</si>
  <si>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</si>
  <si>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</si>
  <si>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</si>
  <si>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</si>
  <si>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</si>
  <si>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</si>
  <si>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</si>
  <si>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</si>
  <si>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</si>
  <si>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</si>
  <si>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</si>
  <si>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</si>
  <si>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</si>
  <si>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</si>
  <si>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</si>
  <si>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</si>
  <si>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</si>
  <si>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</si>
  <si>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</si>
  <si>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</si>
  <si>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</si>
  <si>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</si>
  <si>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</si>
  <si>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</si>
  <si>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</si>
  <si>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</si>
  <si>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</si>
  <si>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</si>
  <si>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</si>
  <si>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</si>
  <si>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</si>
  <si>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</si>
  <si>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</si>
  <si>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</si>
  <si>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</si>
  <si>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</si>
  <si>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</si>
  <si>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</si>
  <si>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</si>
  <si>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</si>
  <si>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</si>
  <si>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</si>
  <si>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</si>
  <si>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</si>
  <si>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</si>
  <si>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</si>
  <si>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</si>
  <si>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</si>
  <si>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</si>
  <si>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</si>
  <si>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</si>
  <si>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</si>
  <si>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</si>
  <si>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</si>
  <si>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</si>
  <si>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</si>
  <si>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</si>
  <si>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</si>
  <si>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</si>
  <si>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</si>
  <si>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</si>
  <si>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</si>
  <si>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</si>
  <si>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</si>
  <si>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</si>
  <si>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</si>
  <si>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</si>
  <si>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</si>
  <si>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</si>
  <si>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</si>
  <si>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</si>
  <si>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</si>
  <si>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</si>
  <si>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</si>
  <si>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</si>
  <si>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</si>
  <si>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</si>
  <si>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</si>
  <si>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</si>
  <si>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</si>
  <si>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</si>
  <si>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</si>
  <si>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</si>
  <si>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</si>
  <si>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</si>
  <si>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</si>
  <si>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</si>
  <si>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</si>
  <si>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</si>
  <si>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</si>
  <si>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</si>
  <si>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</si>
  <si>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</si>
  <si>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</si>
  <si>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</si>
  <si>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</si>
  <si>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</si>
  <si>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</si>
  <si>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</si>
  <si>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</si>
  <si>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</si>
  <si>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</si>
  <si>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</si>
  <si>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</si>
  <si>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</si>
  <si>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</si>
  <si>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</si>
  <si>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</si>
  <si>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</si>
  <si>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</si>
  <si>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</si>
  <si>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</si>
  <si>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</si>
  <si>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</si>
  <si>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</si>
  <si>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</si>
  <si>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</si>
  <si>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</si>
  <si>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</si>
  <si>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</si>
  <si>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</si>
  <si>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</si>
  <si>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</si>
  <si>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</si>
  <si>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</si>
  <si>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</si>
  <si>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</si>
  <si>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</si>
  <si>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</si>
  <si>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</si>
  <si>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</si>
  <si>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</si>
  <si>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</si>
  <si>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</si>
  <si>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</si>
  <si>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</si>
  <si>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</si>
  <si>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</si>
  <si>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</si>
  <si>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</si>
  <si>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</si>
  <si>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</si>
  <si>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</si>
  <si>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</si>
  <si>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</si>
  <si>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</si>
  <si>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</si>
  <si>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</si>
  <si>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</si>
  <si>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</si>
  <si>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</si>
  <si>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</si>
  <si>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</si>
  <si>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</si>
  <si>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</si>
  <si>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</si>
  <si>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</si>
  <si>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</si>
  <si>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</si>
  <si>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</si>
  <si>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</si>
  <si>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</si>
  <si>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</si>
  <si>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</si>
  <si>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</si>
  <si>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</si>
  <si>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</si>
  <si>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</si>
  <si>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</si>
  <si>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</si>
  <si>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</si>
  <si>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</si>
  <si>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</si>
  <si>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</si>
  <si>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</si>
  <si>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</si>
  <si>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</si>
  <si>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</si>
  <si>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</si>
  <si>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</si>
  <si>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</si>
  <si>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</si>
  <si>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</si>
  <si>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</si>
  <si>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</si>
  <si>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</si>
  <si>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</si>
  <si>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</si>
  <si>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</si>
  <si>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</si>
  <si>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</si>
  <si>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</si>
  <si>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</si>
  <si>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</si>
  <si>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</si>
  <si>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</si>
  <si>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</si>
  <si>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</si>
  <si>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</si>
  <si>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</si>
  <si>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</si>
  <si>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</si>
  <si>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</si>
  <si>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</si>
  <si>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</si>
  <si>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</si>
  <si>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</si>
  <si>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</si>
  <si>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</si>
  <si>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</si>
  <si>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</si>
  <si>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</si>
  <si>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</si>
  <si>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</si>
  <si>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</si>
  <si>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</si>
  <si>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</si>
  <si>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</si>
  <si>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</si>
  <si>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</si>
  <si>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</si>
  <si>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</si>
  <si>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</si>
  <si>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</si>
  <si>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</si>
  <si>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</si>
  <si>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</si>
  <si>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</si>
  <si>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</si>
  <si>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</si>
  <si>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</si>
  <si>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</si>
  <si>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</si>
  <si>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</si>
  <si>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</si>
  <si>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</si>
  <si>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</si>
  <si>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</si>
  <si>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</si>
  <si>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</si>
  <si>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</si>
  <si>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</si>
  <si>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</si>
  <si>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</si>
  <si>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</si>
  <si>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</si>
  <si>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</si>
  <si>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</si>
  <si>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</si>
  <si>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</si>
  <si>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</si>
  <si>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</si>
  <si>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</si>
  <si>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</si>
  <si>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</si>
  <si>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</si>
  <si>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</si>
  <si>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</si>
  <si>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</si>
  <si>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</si>
  <si>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</si>
  <si>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</si>
  <si>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</si>
  <si>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</si>
  <si>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</si>
  <si>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</si>
  <si>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</si>
  <si>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</si>
  <si>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</si>
  <si>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</si>
  <si>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</si>
  <si>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</si>
  <si>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</si>
  <si>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</si>
  <si>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</si>
  <si>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</si>
  <si>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</si>
  <si>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</si>
  <si>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</si>
  <si>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</si>
  <si>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</si>
  <si>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</si>
  <si>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</si>
  <si>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</si>
  <si>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</si>
  <si>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</si>
  <si>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</si>
  <si>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</si>
  <si>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</si>
  <si>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</si>
  <si>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</si>
  <si>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</si>
  <si>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</si>
  <si>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</si>
  <si>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</si>
  <si>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</si>
  <si>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</si>
  <si>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</si>
  <si>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</si>
  <si>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</si>
  <si>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</si>
  <si>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</si>
  <si>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</si>
  <si>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</si>
  <si>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</si>
  <si>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</si>
  <si>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</si>
  <si>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</si>
  <si>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</si>
  <si>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</si>
  <si>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</si>
  <si>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</si>
  <si>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</si>
  <si>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</si>
  <si>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</si>
  <si>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</si>
  <si>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</si>
  <si>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</si>
  <si>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</si>
  <si>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</si>
  <si>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</si>
  <si>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</si>
  <si>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</si>
  <si>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</si>
  <si>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</si>
  <si>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</si>
  <si>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</si>
  <si>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</si>
  <si>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</si>
  <si>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</si>
  <si>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</si>
  <si>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</si>
  <si>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</si>
  <si>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</si>
  <si>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</si>
  <si>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</si>
  <si>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</si>
  <si>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</si>
  <si>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</si>
  <si>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</si>
  <si>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</si>
  <si>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</si>
  <si>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</si>
  <si>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</si>
  <si>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</si>
  <si>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</si>
  <si>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</si>
  <si>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</si>
  <si>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</si>
  <si>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</si>
  <si>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</si>
  <si>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</si>
  <si>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</si>
  <si>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</si>
  <si>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</si>
  <si>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</si>
  <si>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</si>
  <si>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</si>
  <si>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</si>
  <si>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</si>
  <si>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</si>
  <si>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</si>
  <si>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</si>
  <si>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</si>
  <si>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</si>
  <si>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</si>
  <si>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</si>
  <si>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</si>
  <si>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</si>
  <si>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</si>
  <si>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</si>
  <si>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</si>
  <si>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</si>
  <si>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</si>
  <si>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</si>
  <si>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</si>
  <si>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</si>
  <si>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</si>
  <si>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</si>
  <si>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</si>
  <si>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</si>
  <si>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</si>
  <si>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</si>
  <si>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</si>
  <si>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</si>
  <si>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</si>
  <si>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</si>
  <si>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</si>
  <si>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</si>
  <si>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</si>
  <si>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</si>
  <si>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</si>
  <si>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</si>
  <si>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</si>
  <si>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</si>
  <si>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</si>
  <si>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</si>
  <si>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</si>
  <si>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</si>
  <si>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</si>
  <si>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</si>
  <si>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</si>
  <si>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</si>
  <si>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</si>
  <si>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</si>
  <si>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</si>
  <si>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</si>
  <si>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</si>
  <si>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</si>
  <si>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</si>
  <si>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</si>
  <si>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</si>
  <si>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</si>
  <si>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</si>
  <si>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</si>
  <si>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</si>
  <si>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</si>
  <si>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</si>
  <si>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</si>
  <si>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</si>
  <si>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</si>
  <si>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</si>
  <si>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</si>
  <si>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</si>
  <si>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</si>
  <si>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</si>
  <si>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</si>
  <si>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</si>
  <si>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</si>
  <si>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</si>
  <si>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</si>
  <si>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</si>
  <si>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</si>
  <si>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</si>
  <si>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</si>
  <si>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</si>
  <si>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</si>
  <si>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</si>
  <si>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</si>
  <si>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</si>
  <si>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</si>
  <si>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</si>
  <si>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</si>
  <si>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</si>
  <si>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</si>
  <si>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</si>
  <si>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</si>
  <si>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</si>
  <si>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</si>
  <si>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</si>
  <si>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</si>
  <si>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</si>
  <si>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</si>
  <si>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</si>
  <si>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</si>
  <si>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</si>
  <si>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</si>
  <si>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</si>
  <si>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</si>
  <si>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</si>
  <si>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</si>
  <si>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</si>
  <si>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</si>
  <si>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</si>
  <si>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</si>
  <si>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</si>
  <si>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</si>
  <si>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</si>
  <si>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</si>
  <si>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</si>
  <si>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</si>
  <si>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</si>
  <si>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</si>
  <si>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</si>
  <si>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</si>
  <si>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</si>
  <si>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</si>
  <si>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</si>
  <si>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</si>
  <si>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</si>
  <si>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</si>
  <si>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</si>
  <si>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</si>
  <si>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</si>
  <si>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</si>
  <si>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</si>
  <si>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</si>
  <si>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</si>
  <si>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</si>
  <si>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</si>
  <si>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</si>
  <si>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</si>
  <si>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</si>
  <si>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</si>
  <si>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</si>
  <si>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</si>
  <si>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</si>
  <si>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</si>
  <si>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</si>
  <si>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</si>
  <si>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</si>
  <si>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</si>
  <si>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</si>
  <si>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</si>
  <si>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</si>
  <si>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</si>
  <si>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</si>
  <si>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</si>
  <si>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</si>
  <si>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</si>
  <si>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</si>
  <si>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</si>
  <si>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</si>
  <si>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</si>
  <si>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</si>
  <si>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</si>
  <si>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</si>
  <si>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</si>
  <si>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</si>
  <si>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</si>
  <si>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</si>
  <si>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</si>
  <si>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</si>
  <si>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</si>
  <si>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</si>
  <si>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</si>
  <si>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</si>
  <si>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</si>
  <si>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</si>
  <si>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</si>
  <si>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</si>
  <si>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</si>
  <si>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</si>
  <si>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</si>
  <si>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</si>
  <si>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</si>
  <si>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</si>
  <si>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</si>
  <si>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</si>
  <si>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</si>
  <si>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</si>
  <si>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</si>
  <si>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</si>
  <si>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</si>
  <si>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</si>
  <si>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</si>
  <si>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</si>
  <si>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</si>
  <si>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</si>
  <si>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</si>
  <si>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</si>
  <si>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</si>
  <si>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</si>
  <si>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</si>
  <si>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</si>
  <si>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</si>
  <si>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</si>
  <si>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</si>
  <si>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</si>
  <si>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</si>
  <si>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</si>
  <si>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</si>
  <si>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</si>
  <si>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</si>
  <si>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</si>
  <si>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</si>
  <si>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</si>
  <si>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</si>
  <si>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</si>
  <si>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</si>
  <si>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</si>
  <si>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</si>
  <si>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</si>
  <si>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</si>
  <si>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</si>
  <si>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</si>
  <si>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</si>
  <si>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</si>
  <si>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</si>
  <si>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</si>
  <si>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</si>
  <si>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</si>
  <si>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</si>
  <si>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</si>
  <si>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</si>
  <si>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</si>
  <si>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</si>
  <si>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</si>
  <si>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</si>
  <si>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</si>
  <si>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</si>
  <si>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</si>
  <si>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</si>
  <si>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</si>
  <si>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</si>
  <si>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</si>
  <si>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</si>
  <si>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</si>
  <si>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</si>
  <si>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</si>
  <si>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</si>
  <si>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</si>
  <si>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</si>
  <si>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</si>
  <si>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</si>
  <si>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</si>
  <si>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</si>
  <si>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</si>
  <si>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</si>
  <si>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</si>
  <si>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</si>
  <si>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</si>
  <si>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</si>
  <si>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</si>
  <si>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</si>
  <si>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</si>
  <si>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</si>
  <si>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</si>
  <si>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</si>
  <si>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</si>
  <si>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</si>
  <si>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</si>
  <si>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</si>
  <si>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</si>
  <si>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</si>
  <si>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</si>
  <si>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</si>
  <si>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</si>
  <si>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</si>
  <si>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</si>
  <si>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</si>
  <si>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</si>
  <si>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</si>
  <si>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</si>
  <si>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</si>
  <si>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</si>
  <si>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</si>
  <si>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</si>
  <si>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</si>
  <si>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</si>
  <si>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</si>
  <si>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</si>
  <si>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</si>
  <si>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</si>
  <si>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</si>
  <si>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</si>
  <si>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</si>
  <si>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</si>
  <si>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</si>
  <si>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</si>
  <si>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</si>
  <si>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</si>
  <si>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</si>
  <si>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</si>
  <si>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</si>
  <si>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</si>
  <si>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</si>
  <si>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</si>
  <si>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</si>
  <si>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</si>
  <si>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</si>
  <si>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</si>
  <si>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</si>
  <si>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</si>
  <si>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</si>
  <si>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</si>
  <si>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</si>
  <si>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</si>
  <si>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</si>
  <si>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</si>
  <si>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</si>
  <si>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</si>
  <si>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</si>
  <si>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</si>
  <si>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</si>
  <si>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</si>
  <si>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</si>
  <si>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</si>
  <si>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</si>
  <si>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</si>
  <si>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</si>
  <si>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</si>
  <si>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</si>
  <si>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</si>
  <si>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</si>
  <si>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</si>
  <si>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</si>
  <si>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</si>
  <si>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</si>
  <si>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</si>
  <si>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</si>
  <si>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</si>
  <si>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</si>
  <si>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</si>
  <si>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</si>
  <si>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</si>
  <si>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</si>
  <si>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</si>
  <si>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</si>
  <si>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</si>
  <si>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</si>
  <si>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</si>
  <si>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</si>
  <si>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</si>
  <si>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</si>
  <si>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</si>
  <si>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</si>
  <si>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</si>
  <si>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</si>
  <si>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</si>
  <si>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</si>
  <si>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</si>
  <si>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</si>
  <si>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</si>
  <si>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</si>
  <si>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</si>
  <si>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</si>
  <si>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</si>
  <si>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</si>
  <si>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</si>
  <si>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</si>
  <si>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</si>
  <si>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</si>
  <si>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</si>
  <si>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</si>
  <si>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</si>
  <si>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</si>
  <si>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</si>
  <si>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</si>
  <si>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</si>
  <si>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</si>
  <si>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</si>
  <si>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</si>
  <si>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</si>
  <si>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</si>
  <si>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</si>
  <si>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</si>
  <si>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</si>
  <si>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</si>
  <si>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</si>
  <si>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</si>
  <si>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</si>
  <si>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</si>
  <si>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</si>
  <si>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</si>
  <si>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</si>
  <si>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</si>
  <si>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</si>
  <si>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</si>
  <si>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</si>
  <si>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</si>
  <si>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</si>
  <si>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</si>
  <si>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</si>
  <si>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</si>
  <si>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</si>
  <si>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</si>
  <si>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</si>
  <si>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</si>
  <si>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</si>
  <si>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</si>
  <si>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</si>
  <si>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</si>
  <si>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</si>
  <si>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</si>
  <si>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</si>
  <si>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</si>
  <si>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</si>
  <si>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</si>
  <si>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</si>
  <si>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</si>
  <si>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</si>
  <si>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</si>
  <si>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</si>
  <si>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</si>
  <si>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</si>
  <si>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</si>
  <si>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</si>
  <si>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</si>
  <si>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</si>
  <si>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</si>
  <si>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</si>
  <si>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</si>
  <si>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</si>
  <si>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</si>
  <si>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</si>
  <si>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</si>
  <si>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</si>
  <si>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</si>
  <si>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</si>
  <si>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</si>
  <si>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</si>
  <si>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</si>
  <si>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</si>
  <si>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</si>
  <si>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</si>
  <si>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</si>
  <si>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</si>
  <si>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</si>
  <si>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</si>
  <si>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</si>
  <si>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</si>
  <si>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</si>
  <si>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</si>
  <si>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</si>
  <si>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</si>
  <si>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</si>
  <si>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</si>
  <si>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</si>
  <si>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</si>
  <si>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</si>
  <si>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</si>
  <si>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</si>
  <si>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</si>
  <si>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</si>
  <si>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</si>
  <si>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</si>
  <si>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</si>
  <si>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</si>
  <si>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</si>
  <si>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</si>
  <si>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</si>
  <si>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</si>
  <si>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</si>
  <si>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</si>
  <si>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</si>
  <si>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</si>
  <si>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</si>
  <si>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</si>
  <si>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</si>
  <si>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</si>
  <si>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</si>
  <si>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</si>
  <si>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</si>
  <si>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</si>
  <si>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</si>
  <si>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</si>
  <si>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</si>
  <si>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</si>
  <si>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</si>
  <si>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</si>
  <si>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</si>
  <si>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</si>
  <si>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</si>
  <si>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</si>
  <si>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</si>
  <si>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</si>
  <si>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</si>
  <si>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</si>
  <si>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</si>
  <si>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</si>
  <si>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</si>
  <si>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</si>
  <si>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</si>
  <si>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</si>
  <si>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</si>
  <si>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</si>
  <si>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</si>
  <si>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</si>
  <si>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</si>
  <si>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</si>
  <si>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</si>
  <si>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</si>
  <si>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</si>
  <si>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</si>
  <si>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</si>
  <si>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</si>
  <si>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</si>
  <si>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</si>
  <si>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</si>
  <si>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</si>
  <si>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</si>
  <si>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</si>
  <si>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</si>
  <si>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</si>
  <si>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</si>
  <si>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</si>
  <si>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</si>
  <si>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</si>
  <si>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</si>
  <si>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</si>
  <si>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</si>
  <si>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</si>
  <si>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</si>
  <si>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</si>
  <si>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</si>
  <si>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</si>
  <si>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</si>
  <si>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</si>
  <si>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</si>
  <si>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</si>
  <si>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</si>
  <si>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</si>
  <si>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</si>
  <si>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</si>
  <si>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</si>
  <si>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</si>
  <si>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</si>
  <si>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</si>
  <si>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</si>
  <si>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</si>
  <si>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</si>
  <si>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</si>
  <si>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</si>
  <si>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</si>
  <si>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</si>
  <si>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</si>
  <si>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</si>
  <si>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</si>
  <si>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</si>
  <si>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</si>
  <si>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</si>
  <si>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</si>
  <si>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</si>
  <si>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</si>
  <si>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</si>
  <si>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</si>
  <si>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</si>
  <si>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</si>
  <si>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</si>
  <si>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</si>
  <si>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</si>
  <si>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</si>
  <si>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</si>
  <si>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</si>
  <si>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</si>
  <si>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</si>
  <si>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</si>
  <si>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</si>
  <si>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</si>
  <si>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</si>
  <si>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</si>
  <si>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</si>
  <si>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</si>
  <si>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</si>
  <si>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</si>
  <si>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</si>
  <si>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</si>
  <si>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</si>
  <si>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</si>
  <si>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</si>
  <si>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</si>
  <si>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</si>
  <si>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</si>
  <si>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</si>
  <si>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</si>
  <si>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</si>
  <si>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</si>
  <si>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</si>
  <si>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</si>
  <si>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</si>
  <si>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</si>
  <si>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</si>
  <si>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</si>
  <si>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</si>
  <si>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</si>
  <si>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</si>
  <si>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</si>
  <si>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</si>
  <si>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</si>
  <si>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</si>
  <si>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</si>
  <si>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</si>
  <si>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</si>
  <si>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</si>
  <si>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</si>
  <si>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</si>
  <si>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</si>
  <si>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</si>
  <si>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</si>
  <si>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</si>
  <si>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</si>
  <si>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</si>
  <si>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</si>
  <si>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</si>
  <si>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</si>
  <si>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</si>
  <si>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</si>
  <si>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</si>
  <si>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</si>
  <si>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</si>
  <si>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</si>
  <si>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</si>
  <si>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</si>
  <si>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</si>
  <si>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</si>
  <si>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</si>
  <si>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</si>
  <si>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</si>
  <si>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</si>
  <si>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</si>
  <si>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</si>
  <si>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</si>
  <si>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</si>
  <si>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</si>
  <si>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</si>
  <si>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</si>
  <si>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</si>
  <si>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</si>
  <si>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</si>
  <si>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</si>
  <si>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</si>
  <si>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</si>
  <si>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</si>
  <si>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</si>
  <si>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</si>
  <si>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</si>
  <si>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</si>
  <si>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</si>
  <si>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</si>
  <si>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</si>
  <si>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</si>
  <si>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</si>
  <si>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</si>
  <si>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</si>
  <si>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</si>
  <si>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</si>
  <si>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</si>
  <si>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</si>
  <si>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</si>
  <si>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</si>
  <si>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</si>
  <si>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</si>
  <si>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</si>
  <si>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</si>
  <si>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</si>
  <si>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</si>
  <si>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</si>
  <si>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</si>
  <si>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</si>
  <si>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</si>
  <si>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</si>
  <si>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</si>
  <si>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</si>
  <si>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</si>
  <si>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</si>
  <si>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</si>
  <si>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</si>
  <si>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</si>
  <si>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</si>
  <si>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</si>
  <si>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</si>
  <si>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</si>
  <si>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</si>
  <si>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</si>
  <si>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</si>
  <si>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</si>
  <si>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</si>
  <si>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</si>
  <si>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</si>
  <si>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</si>
  <si>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</si>
  <si>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</si>
  <si>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</si>
  <si>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</si>
  <si>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</si>
  <si>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</si>
  <si>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</si>
  <si>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</si>
  <si>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</si>
  <si>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</si>
  <si>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</si>
  <si>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</si>
  <si>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</si>
  <si>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</si>
  <si>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</si>
  <si>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</si>
  <si>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</si>
  <si>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</si>
  <si>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</si>
  <si>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</si>
  <si>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</si>
  <si>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</si>
  <si>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</si>
  <si>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</si>
  <si>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</si>
  <si>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</si>
  <si>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</si>
  <si>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</si>
  <si>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</si>
  <si>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</si>
  <si>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</si>
  <si>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</si>
  <si>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</si>
  <si>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</si>
  <si>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</si>
  <si>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</si>
  <si>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</si>
  <si>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</si>
  <si>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</si>
  <si>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</si>
  <si>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</si>
  <si>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</si>
  <si>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</si>
  <si>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</si>
  <si>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</si>
  <si>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</si>
  <si>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</si>
  <si>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</si>
  <si>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</si>
  <si>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</si>
  <si>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</si>
  <si>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</si>
  <si>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</si>
  <si>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</si>
  <si>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</si>
  <si>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</si>
  <si>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</si>
  <si>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</si>
  <si>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</si>
  <si>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</si>
  <si>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</si>
  <si>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</si>
  <si>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</si>
  <si>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</si>
  <si>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</si>
  <si>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</si>
  <si>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</si>
  <si>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</si>
  <si>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</si>
  <si>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</si>
  <si>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</si>
  <si>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</si>
  <si>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</si>
  <si>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</si>
  <si>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</si>
  <si>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</si>
  <si>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</si>
  <si>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</si>
  <si>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</si>
  <si>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</si>
  <si>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</si>
  <si>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</si>
  <si>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</si>
  <si>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</si>
  <si>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</si>
  <si>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</si>
  <si>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</si>
  <si>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</si>
  <si>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</si>
  <si>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</si>
  <si>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</si>
  <si>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</si>
  <si>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</si>
  <si>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</si>
  <si>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</si>
  <si>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</si>
  <si>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</si>
  <si>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</si>
  <si>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</si>
  <si>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</si>
  <si>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</si>
  <si>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</si>
  <si>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</si>
  <si>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</si>
  <si>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</si>
  <si>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</si>
  <si>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</si>
  <si>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</si>
  <si>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</si>
  <si>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</si>
  <si>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</si>
  <si>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</si>
  <si>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</si>
  <si>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</si>
  <si>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</si>
  <si>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</si>
  <si>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</si>
  <si>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</si>
  <si>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</si>
  <si>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</si>
  <si>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</si>
  <si>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</si>
  <si>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</si>
  <si>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</si>
  <si>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</si>
  <si>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</si>
  <si>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</si>
  <si>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</si>
  <si>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</si>
  <si>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</si>
  <si>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</si>
  <si>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</si>
  <si>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</si>
  <si>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</si>
  <si>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</si>
  <si>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</si>
  <si>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</si>
  <si>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</si>
  <si>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</si>
  <si>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</si>
  <si>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</si>
  <si>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</si>
  <si>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</si>
  <si>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</si>
  <si>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</si>
  <si>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</si>
  <si>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</si>
  <si>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</si>
  <si>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</si>
  <si>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</si>
  <si>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</si>
  <si>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</si>
  <si>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</si>
  <si>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</si>
  <si>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</si>
  <si>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</si>
  <si>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</si>
  <si>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</si>
  <si>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</si>
  <si>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</si>
  <si>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</si>
  <si>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</si>
  <si>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</si>
  <si>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</si>
  <si>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</si>
  <si>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</si>
  <si>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</si>
  <si>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</si>
  <si>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</si>
  <si>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</si>
  <si>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</si>
  <si>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</si>
  <si>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</si>
  <si>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</si>
  <si>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</si>
  <si>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</si>
  <si>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</si>
  <si>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</si>
  <si>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</si>
  <si>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</si>
  <si>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</si>
  <si>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</si>
  <si>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</si>
  <si>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</si>
  <si>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</si>
  <si>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</si>
  <si>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</si>
  <si>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</si>
  <si>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</si>
  <si>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</si>
  <si>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</si>
  <si>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</si>
  <si>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</si>
  <si>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</si>
  <si>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</si>
  <si>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</si>
  <si>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</si>
  <si>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</si>
  <si>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</si>
  <si>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</si>
  <si>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</si>
  <si>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</si>
  <si>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</si>
  <si>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</si>
  <si>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</si>
  <si>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</si>
  <si>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</si>
  <si>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</si>
  <si>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</si>
  <si>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</si>
  <si>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</si>
  <si>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</si>
  <si>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</si>
  <si>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</si>
  <si>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</si>
  <si>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</si>
  <si>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</si>
  <si>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</si>
  <si>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</si>
  <si>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</si>
  <si>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</si>
  <si>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</si>
  <si>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</si>
  <si>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</si>
  <si>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</si>
  <si>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</si>
  <si>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</si>
  <si>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</si>
  <si>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</si>
  <si>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</si>
  <si>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</si>
  <si>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</si>
  <si>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</si>
  <si>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</si>
  <si>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</si>
  <si>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</si>
  <si>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</si>
  <si>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</si>
  <si>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</si>
  <si>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</si>
  <si>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</si>
  <si>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</si>
  <si>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</si>
  <si>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</si>
  <si>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</si>
  <si>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</si>
  <si>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</si>
  <si>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</si>
  <si>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</si>
  <si>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</si>
  <si>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</si>
  <si>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</si>
  <si>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</si>
  <si>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</si>
  <si>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</si>
  <si>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</si>
  <si>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</si>
  <si>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</si>
  <si>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</si>
  <si>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</si>
  <si>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</si>
  <si>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</si>
  <si>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</si>
  <si>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</si>
  <si>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</si>
  <si>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</si>
  <si>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</si>
  <si>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</si>
  <si>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</si>
  <si>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</si>
  <si>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</si>
  <si>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</si>
  <si>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</si>
  <si>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</si>
  <si>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</si>
  <si>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</si>
  <si>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</si>
  <si>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</si>
  <si>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</si>
  <si>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</si>
  <si>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</si>
  <si>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</si>
  <si>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</si>
  <si>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</si>
  <si>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</si>
  <si>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</si>
  <si>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</si>
  <si>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</si>
  <si>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</si>
  <si>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</si>
  <si>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</si>
  <si>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</si>
  <si>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</si>
  <si>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</si>
  <si>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</si>
  <si>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</si>
  <si>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</si>
  <si>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</si>
  <si>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</si>
  <si>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</si>
  <si>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</si>
  <si>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</si>
  <si>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</si>
  <si>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</si>
  <si>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</si>
  <si>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</si>
  <si>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</si>
  <si>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</si>
  <si>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</si>
  <si>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</si>
  <si>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</si>
  <si>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</si>
  <si>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</si>
  <si>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</si>
  <si>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</si>
  <si>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</si>
  <si>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</si>
  <si>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</si>
  <si>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</si>
  <si>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</si>
  <si>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</si>
  <si>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</si>
  <si>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</si>
  <si>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</si>
  <si>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</si>
  <si>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</si>
  <si>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</si>
  <si>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</si>
  <si>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</si>
  <si>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</si>
  <si>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</si>
  <si>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</si>
  <si>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</si>
  <si>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</si>
  <si>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</si>
  <si>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</si>
  <si>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</si>
  <si>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</si>
  <si>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</si>
  <si>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</si>
  <si>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</si>
  <si>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</si>
  <si>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</si>
  <si>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</si>
  <si>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</si>
  <si>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</si>
  <si>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</si>
  <si>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</si>
  <si>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</si>
  <si>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</si>
  <si>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</si>
  <si>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</si>
  <si>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</si>
  <si>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</si>
  <si>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</si>
  <si>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</si>
  <si>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</si>
  <si>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</si>
  <si>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</si>
  <si>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</si>
  <si>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</si>
  <si>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</si>
  <si>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</si>
  <si>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</si>
  <si>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</si>
  <si>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</si>
  <si>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</si>
  <si>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</si>
  <si>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</si>
  <si>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</si>
  <si>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</si>
  <si>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</si>
  <si>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</si>
  <si>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</si>
  <si>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</si>
  <si>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</si>
  <si>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</si>
  <si>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</si>
  <si>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</si>
  <si>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</si>
  <si>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</si>
  <si>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</si>
  <si>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</si>
  <si>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</si>
  <si>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</si>
  <si>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</si>
  <si>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</si>
  <si>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</si>
  <si>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</si>
  <si>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</si>
  <si>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</si>
  <si>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</si>
  <si>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</si>
  <si>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</si>
  <si>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</si>
  <si>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</si>
  <si>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</si>
  <si>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</si>
  <si>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</si>
  <si>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</si>
  <si>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</si>
  <si>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</si>
  <si>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</si>
  <si>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</si>
  <si>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</si>
  <si>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</si>
  <si>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</si>
  <si>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</si>
  <si>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</si>
  <si>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</si>
  <si>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</si>
  <si>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</si>
  <si>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</si>
  <si>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</si>
  <si>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</si>
  <si>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</si>
  <si>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</si>
  <si>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</si>
  <si>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</si>
  <si>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</si>
  <si>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</si>
  <si>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</si>
  <si>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</si>
  <si>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</si>
  <si>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</si>
  <si>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</si>
  <si>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</si>
  <si>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</si>
  <si>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</si>
  <si>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</si>
  <si>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</si>
  <si>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</si>
  <si>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</si>
  <si>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</si>
  <si>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</si>
  <si>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</si>
  <si>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</si>
  <si>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</si>
  <si>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</si>
  <si>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</si>
  <si>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</si>
  <si>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</si>
  <si>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</si>
  <si>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</si>
  <si>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</si>
  <si>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</si>
  <si>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</si>
  <si>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</si>
  <si>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</si>
  <si>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</si>
  <si>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</si>
  <si>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</si>
  <si>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</si>
  <si>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</si>
  <si>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</si>
  <si>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</si>
  <si>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</si>
  <si>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</si>
  <si>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</si>
  <si>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</si>
  <si>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</si>
  <si>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</si>
  <si>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</si>
  <si>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</si>
  <si>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</si>
  <si>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</si>
  <si>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</si>
  <si>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</si>
  <si>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</si>
  <si>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</si>
  <si>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</si>
  <si>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</si>
  <si>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</si>
  <si>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</si>
  <si>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</si>
  <si>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</si>
  <si>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</si>
  <si>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</si>
  <si>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</si>
  <si>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</si>
  <si>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</si>
  <si>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</si>
  <si>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</si>
  <si>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</si>
  <si>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</si>
  <si>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</si>
  <si>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</si>
  <si>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</si>
  <si>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</si>
  <si>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</si>
  <si>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</si>
  <si>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</si>
  <si>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</si>
  <si>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</si>
  <si>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</si>
  <si>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</si>
  <si>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</si>
  <si>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</si>
  <si>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</si>
  <si>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</si>
  <si>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</si>
  <si>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</si>
  <si>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</si>
  <si>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</si>
  <si>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</si>
  <si>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</si>
  <si>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</si>
  <si>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</si>
  <si>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</si>
  <si>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</si>
  <si>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</si>
  <si>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</si>
  <si>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</si>
  <si>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</si>
  <si>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</si>
  <si>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</si>
  <si>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</si>
  <si>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</si>
  <si>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</si>
  <si>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</si>
  <si>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</si>
  <si>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</si>
  <si>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</si>
  <si>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</si>
  <si>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</si>
  <si>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</si>
  <si>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</si>
  <si>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</si>
  <si>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</si>
  <si>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</si>
  <si>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</si>
  <si>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</si>
  <si>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</si>
  <si>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</si>
  <si>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</si>
  <si>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</si>
  <si>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</si>
  <si>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</si>
  <si>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</si>
  <si>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</si>
  <si>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</si>
  <si>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</si>
  <si>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</si>
  <si>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</si>
  <si>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</si>
  <si>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</si>
  <si>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</si>
  <si>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</si>
  <si>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</si>
  <si>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</si>
  <si>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</si>
  <si>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</si>
  <si>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</si>
  <si>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</si>
  <si>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</si>
  <si>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</si>
  <si>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</si>
  <si>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</si>
  <si>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</si>
  <si>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</si>
  <si>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</si>
  <si>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</si>
  <si>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</si>
  <si>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</si>
  <si>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</si>
  <si>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</si>
  <si>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</si>
  <si>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</si>
  <si>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</si>
  <si>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</si>
  <si>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</si>
  <si>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</si>
  <si>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</si>
  <si>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</si>
  <si>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</si>
  <si>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</si>
  <si>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</si>
  <si>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</si>
  <si>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</si>
  <si>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</si>
  <si>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</si>
  <si>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</si>
  <si>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</si>
  <si>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</si>
  <si>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</si>
  <si>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</si>
  <si>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</si>
  <si>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</si>
  <si>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</si>
  <si>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</si>
  <si>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</si>
  <si>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</si>
  <si>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</si>
  <si>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</si>
  <si>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</si>
  <si>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</si>
  <si>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</si>
  <si>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</si>
  <si>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</si>
  <si>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</si>
  <si>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</si>
  <si>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</si>
  <si>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</si>
  <si>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</si>
  <si>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</si>
  <si>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</si>
  <si>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</si>
  <si>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</si>
  <si>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</si>
  <si>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</si>
  <si>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</si>
  <si>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</si>
  <si>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</si>
  <si>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</si>
  <si>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</si>
  <si>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</si>
  <si>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</si>
  <si>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</si>
  <si>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</si>
  <si>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</si>
  <si>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</si>
  <si>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</si>
  <si>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</si>
  <si>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</si>
  <si>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</si>
  <si>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</si>
  <si>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</si>
  <si>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</si>
  <si>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</si>
  <si>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</si>
  <si>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</si>
  <si>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</si>
  <si>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</si>
  <si>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</si>
  <si>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</si>
  <si>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</si>
  <si>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</si>
  <si>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</si>
  <si>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</si>
  <si>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</si>
  <si>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</si>
  <si>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</si>
  <si>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</si>
  <si>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</si>
  <si>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</si>
  <si>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</si>
  <si>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</si>
  <si>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</si>
  <si>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</si>
  <si>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</si>
  <si>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</si>
  <si>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</si>
  <si>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</si>
  <si>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</si>
  <si>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</si>
  <si>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</si>
  <si>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</si>
  <si>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</si>
  <si>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</si>
  <si>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</si>
  <si>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</si>
  <si>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</si>
  <si>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</si>
  <si>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</si>
  <si>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</si>
  <si>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</si>
  <si>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</si>
  <si>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</si>
  <si>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</si>
  <si>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</si>
  <si>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</si>
  <si>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</si>
  <si>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</si>
  <si>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</si>
  <si>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</si>
  <si>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</si>
  <si>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</si>
  <si>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</si>
  <si>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</si>
  <si>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</si>
  <si>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</si>
  <si>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</si>
  <si>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</si>
  <si>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</si>
  <si>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</si>
  <si>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</si>
  <si>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</si>
  <si>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</si>
  <si>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</si>
  <si>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</si>
  <si>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</si>
  <si>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</si>
  <si>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</si>
  <si>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</si>
  <si>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</si>
  <si>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</si>
  <si>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</si>
  <si>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</si>
  <si>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</si>
  <si>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</si>
  <si>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</si>
  <si>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</si>
  <si>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</si>
  <si>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</si>
  <si>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</si>
  <si>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</si>
  <si>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</si>
  <si>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</si>
  <si>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</si>
  <si>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</si>
  <si>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</si>
  <si>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</si>
  <si>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</si>
  <si>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</si>
  <si>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</si>
  <si>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</si>
  <si>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</si>
  <si>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</si>
  <si>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</si>
  <si>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</si>
  <si>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</si>
  <si>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</si>
  <si>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</si>
  <si>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</si>
  <si>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</si>
  <si>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</si>
  <si>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</si>
  <si>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</si>
  <si>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</si>
  <si>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</si>
  <si>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</si>
  <si>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</si>
  <si>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</si>
  <si>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</si>
  <si>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</si>
  <si>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</si>
  <si>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</si>
  <si>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</si>
  <si>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</si>
  <si>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</si>
  <si>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</si>
  <si>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</si>
  <si>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</si>
  <si>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</si>
  <si>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</si>
  <si>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</si>
  <si>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</si>
  <si>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</si>
  <si>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</si>
  <si>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</si>
  <si>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</si>
  <si>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</si>
  <si>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</si>
  <si>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</si>
  <si>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</si>
  <si>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</si>
  <si>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</si>
  <si>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</si>
  <si>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</si>
  <si>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</si>
  <si>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</si>
  <si>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</si>
  <si>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</si>
  <si>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</si>
  <si>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</si>
  <si>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</si>
  <si>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</si>
  <si>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</si>
  <si>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</si>
  <si>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</si>
  <si>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</si>
  <si>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</si>
  <si>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</si>
  <si>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</si>
  <si>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</si>
  <si>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</si>
  <si>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</si>
  <si>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</si>
  <si>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</si>
  <si>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</si>
  <si>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</si>
  <si>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</si>
  <si>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</si>
  <si>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</si>
  <si>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</si>
  <si>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</si>
  <si>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</si>
  <si>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</si>
  <si>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</si>
  <si>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</si>
  <si>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</si>
  <si>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</si>
  <si>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</si>
  <si>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</si>
  <si>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</si>
  <si>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</si>
  <si>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</si>
  <si>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</si>
  <si>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</si>
  <si>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</si>
  <si>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</si>
  <si>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</si>
  <si>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</si>
  <si>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</si>
  <si>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</si>
  <si>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</si>
  <si>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</si>
  <si>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</si>
  <si>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</si>
  <si>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</si>
  <si>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</si>
  <si>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</si>
  <si>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</si>
  <si>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</si>
  <si>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</si>
  <si>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</si>
  <si>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</si>
  <si>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</si>
  <si>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</si>
  <si>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</si>
  <si>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</si>
  <si>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</si>
  <si>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</si>
  <si>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</si>
  <si>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</si>
  <si>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</si>
  <si>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</si>
  <si>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</si>
  <si>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</si>
  <si>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</si>
  <si>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</si>
  <si>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</si>
  <si>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</si>
  <si>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</si>
  <si>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</si>
  <si>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</si>
  <si>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</si>
  <si>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</si>
  <si>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</si>
  <si>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</si>
  <si>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</si>
  <si>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</si>
  <si>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</si>
  <si>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</si>
  <si>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</si>
  <si>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</si>
  <si>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</si>
  <si>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</si>
  <si>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</si>
  <si>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</si>
  <si>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</si>
  <si>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</si>
  <si>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</si>
  <si>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</si>
  <si>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</si>
  <si>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</si>
  <si>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</si>
  <si>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</si>
  <si>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</si>
  <si>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</si>
  <si>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</si>
  <si>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</si>
  <si>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</si>
  <si>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</si>
  <si>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</si>
  <si>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</si>
  <si>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</si>
  <si>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</si>
  <si>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</si>
  <si>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</si>
  <si>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</si>
  <si>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</si>
  <si>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</si>
  <si>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</si>
  <si>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</si>
  <si>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</si>
  <si>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</si>
  <si>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</si>
  <si>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</si>
  <si>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</si>
  <si>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</si>
  <si>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</si>
  <si>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</si>
  <si>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</si>
  <si>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</si>
  <si>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</si>
  <si>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</si>
  <si>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</si>
  <si>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</si>
  <si>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</si>
  <si>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</si>
  <si>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</si>
  <si>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</si>
  <si>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</si>
  <si>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</si>
  <si>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</si>
  <si>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</si>
  <si>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</si>
  <si>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</si>
  <si>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</si>
  <si>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</si>
  <si>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</si>
  <si>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</si>
  <si>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</si>
  <si>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</si>
  <si>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</si>
  <si>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</si>
  <si>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</si>
  <si>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</si>
  <si>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</si>
  <si>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</si>
  <si>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</si>
  <si>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</si>
  <si>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</si>
  <si>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</si>
  <si>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</si>
  <si>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</si>
  <si>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</si>
  <si>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</si>
  <si>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</si>
  <si>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</si>
  <si>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</si>
  <si>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</si>
  <si>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</si>
  <si>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</si>
  <si>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</si>
  <si>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</si>
  <si>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</si>
  <si>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</si>
  <si>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</si>
  <si>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</si>
  <si>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</si>
  <si>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</si>
  <si>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</si>
  <si>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</si>
  <si>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</si>
  <si>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</si>
  <si>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</si>
  <si>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</si>
  <si>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</si>
  <si>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</si>
  <si>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</si>
  <si>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</si>
  <si>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</si>
  <si>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</si>
  <si>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</si>
  <si>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</si>
  <si>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</si>
  <si>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</si>
  <si>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</si>
  <si>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</si>
  <si>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</si>
  <si>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</si>
  <si>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</si>
  <si>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</si>
  <si>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</si>
  <si>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</si>
  <si>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</si>
  <si>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</si>
  <si>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</si>
  <si>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</si>
  <si>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</si>
  <si>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</si>
  <si>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</si>
  <si>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</si>
  <si>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</si>
  <si>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</si>
  <si>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</si>
  <si>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</si>
  <si>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</si>
  <si>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</si>
  <si>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</si>
  <si>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</si>
  <si>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</si>
  <si>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</si>
  <si>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</si>
  <si>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</si>
  <si>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</si>
  <si>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</si>
  <si>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</si>
  <si>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</si>
  <si>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</si>
  <si>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</si>
  <si>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</si>
  <si>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</si>
  <si>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</si>
  <si>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</si>
  <si>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</si>
  <si>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</si>
  <si>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</si>
  <si>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</si>
  <si>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</si>
  <si>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</si>
  <si>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</si>
  <si>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</si>
  <si>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</si>
  <si>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</si>
  <si>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</si>
  <si>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</si>
  <si>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</si>
  <si>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</si>
  <si>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</si>
  <si>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</si>
  <si>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</si>
  <si>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</si>
  <si>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</si>
  <si>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</si>
  <si>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</si>
  <si>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</si>
  <si>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</si>
  <si>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</si>
  <si>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</si>
  <si>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</si>
  <si>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</si>
  <si>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</si>
  <si>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</si>
  <si>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</si>
  <si>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</si>
  <si>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</si>
  <si>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</si>
  <si>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</si>
  <si>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</si>
  <si>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</si>
  <si>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</si>
  <si>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</si>
  <si>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</si>
  <si>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</si>
  <si>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</si>
  <si>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</si>
  <si>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</si>
  <si>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</si>
  <si>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</si>
  <si>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</si>
  <si>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</si>
  <si>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</si>
  <si>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</si>
  <si>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</si>
  <si>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</si>
  <si>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</si>
  <si>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</si>
  <si>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</si>
  <si>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</si>
  <si>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</si>
  <si>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</si>
  <si>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</si>
  <si>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</si>
  <si>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</si>
  <si>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</si>
  <si>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</si>
  <si>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</si>
  <si>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</si>
  <si>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</si>
  <si>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</si>
  <si>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</si>
  <si>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</si>
  <si>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</si>
  <si>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</si>
  <si>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</si>
  <si>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</si>
  <si>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</si>
  <si>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</si>
  <si>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</si>
  <si>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</si>
  <si>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</si>
  <si>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</si>
  <si>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</si>
  <si>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</si>
  <si>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</si>
  <si>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</si>
  <si>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</si>
  <si>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</si>
  <si>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</si>
  <si>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</si>
  <si>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</si>
  <si>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</si>
  <si>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</si>
  <si>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</si>
  <si>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</si>
  <si>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</si>
  <si>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</si>
  <si>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</si>
  <si>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</si>
  <si>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</si>
  <si>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</si>
  <si>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</si>
  <si>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</si>
  <si>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</si>
  <si>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</si>
  <si>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</si>
  <si>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</si>
  <si>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</si>
  <si>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</si>
  <si>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</si>
  <si>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</si>
  <si>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</si>
  <si>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</si>
  <si>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</si>
  <si>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</si>
  <si>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</si>
  <si>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</si>
  <si>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</si>
  <si>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</si>
  <si>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</si>
  <si>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</si>
  <si>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</si>
  <si>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</si>
  <si>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</si>
  <si>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</si>
  <si>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</si>
  <si>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</si>
  <si>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</si>
  <si>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</si>
  <si>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</si>
  <si>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</si>
  <si>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</si>
  <si>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</si>
  <si>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</si>
  <si>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</si>
  <si>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</si>
  <si>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</si>
  <si>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</si>
  <si>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</si>
  <si>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</si>
  <si>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</si>
  <si>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</si>
  <si>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</si>
  <si>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</si>
  <si>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</si>
  <si>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</si>
  <si>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</si>
  <si>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</si>
  <si>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</si>
  <si>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</si>
  <si>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</si>
  <si>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</si>
  <si>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</si>
  <si>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</si>
  <si>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</si>
  <si>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</si>
  <si>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</si>
  <si>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</si>
  <si>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</si>
  <si>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</si>
  <si>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</si>
  <si>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</si>
  <si>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</si>
  <si>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</si>
  <si>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</si>
  <si>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</si>
  <si>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</si>
  <si>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</si>
  <si>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</si>
  <si>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</si>
  <si>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</si>
  <si>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</si>
  <si>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</si>
  <si>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</si>
  <si>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</si>
  <si>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</si>
  <si>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</si>
  <si>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</si>
  <si>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</si>
  <si>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</si>
  <si>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</si>
  <si>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</si>
  <si>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</si>
  <si>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</si>
  <si>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</si>
  <si>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</si>
  <si>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</si>
  <si>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</si>
  <si>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</si>
  <si>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</si>
  <si>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</si>
  <si>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</si>
  <si>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</si>
  <si>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</si>
  <si>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</si>
  <si>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</si>
  <si>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</si>
  <si>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</si>
  <si>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</si>
  <si>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</si>
  <si>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</si>
  <si>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</si>
  <si>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</si>
  <si>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</si>
  <si>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</si>
  <si>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</si>
  <si>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</si>
  <si>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</si>
  <si>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</si>
  <si>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</si>
  <si>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</si>
  <si>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</si>
  <si>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</si>
  <si>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</si>
  <si>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</si>
  <si>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</si>
  <si>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</si>
  <si>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</si>
  <si>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</si>
  <si>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</si>
  <si>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</si>
  <si>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</si>
  <si>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</si>
  <si>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</si>
  <si>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</si>
  <si>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</si>
  <si>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</si>
  <si>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</si>
  <si>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</si>
  <si>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</si>
  <si>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</si>
  <si>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</si>
  <si>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</si>
  <si>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</si>
  <si>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</si>
  <si>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</si>
  <si>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</si>
  <si>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</si>
  <si>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</si>
  <si>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</si>
  <si>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</si>
  <si>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</si>
  <si>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</si>
  <si>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</si>
  <si>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</si>
  <si>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</si>
  <si>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</si>
  <si>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</si>
  <si>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</si>
  <si>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</si>
  <si>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</si>
  <si>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</si>
  <si>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</si>
  <si>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</si>
  <si>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</si>
  <si>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</si>
  <si>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</si>
  <si>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</si>
  <si>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</si>
  <si>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</si>
  <si>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</si>
  <si>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</si>
  <si>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</si>
  <si>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</si>
  <si>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</si>
  <si>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</si>
  <si>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</si>
  <si>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</si>
  <si>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</si>
  <si>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</si>
  <si>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</si>
  <si>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</si>
  <si>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</si>
  <si>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</si>
  <si>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</si>
  <si>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</si>
  <si>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</si>
  <si>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</si>
  <si>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</si>
  <si>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</si>
  <si>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</si>
  <si>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</si>
  <si>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</si>
  <si>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</si>
  <si>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</si>
  <si>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</si>
  <si>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</si>
  <si>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</si>
  <si>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</si>
  <si>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</si>
  <si>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</si>
  <si>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</si>
  <si>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</si>
  <si>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</si>
  <si>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</si>
  <si>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</si>
  <si>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</si>
  <si>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</si>
  <si>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</si>
  <si>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</si>
  <si>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</si>
  <si>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</si>
  <si>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</si>
  <si>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</si>
  <si>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</si>
  <si>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</si>
  <si>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</si>
  <si>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</si>
  <si>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</si>
  <si>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</si>
  <si>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</si>
  <si>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</si>
  <si>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</si>
  <si>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</si>
  <si>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</si>
  <si>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</si>
  <si>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</si>
  <si>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</si>
  <si>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</si>
  <si>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</si>
  <si>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</si>
  <si>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</si>
  <si>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</si>
  <si>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</si>
  <si>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</si>
  <si>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</si>
  <si>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</si>
  <si>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</si>
  <si>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</si>
  <si>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</si>
  <si>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</si>
  <si>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</si>
  <si>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</si>
  <si>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</si>
  <si>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</si>
  <si>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</si>
  <si>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</si>
  <si>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</si>
  <si>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</si>
  <si>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</si>
  <si>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</si>
  <si>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</si>
  <si>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</si>
  <si>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</si>
  <si>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</si>
  <si>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</si>
  <si>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</si>
  <si>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</si>
  <si>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</si>
  <si>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</si>
  <si>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</si>
  <si>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</si>
  <si>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</si>
  <si>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</si>
  <si>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</si>
  <si>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</si>
  <si>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</si>
  <si>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</si>
  <si>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</si>
  <si>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</si>
  <si>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</si>
  <si>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</si>
  <si>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</si>
  <si>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</si>
  <si>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</si>
  <si>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</si>
  <si>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</si>
  <si>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</si>
  <si>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</si>
  <si>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</si>
  <si>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</si>
  <si>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</si>
  <si>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</si>
  <si>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</si>
  <si>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</si>
  <si>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</si>
  <si>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</si>
  <si>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</si>
  <si>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</si>
  <si>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</si>
  <si>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</si>
  <si>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</si>
  <si>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</si>
  <si>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</si>
  <si>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</si>
  <si>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</si>
  <si>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</si>
  <si>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</si>
  <si>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</si>
  <si>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</si>
  <si>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</si>
  <si>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</si>
  <si>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</si>
  <si>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</si>
  <si>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</si>
  <si>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</si>
  <si>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</si>
  <si>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</si>
  <si>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</si>
  <si>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</si>
  <si>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</si>
  <si>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</si>
  <si>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</si>
  <si>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</si>
  <si>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</si>
  <si>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</si>
  <si>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</si>
  <si>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</si>
  <si>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</si>
  <si>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</si>
  <si>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</si>
  <si>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</si>
  <si>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</si>
  <si>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</si>
  <si>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</si>
  <si>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</si>
  <si>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</si>
  <si>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</si>
  <si>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</si>
  <si>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</si>
  <si>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</si>
  <si>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</si>
  <si>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</si>
  <si>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</si>
  <si>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</si>
  <si>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</si>
  <si>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</si>
  <si>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</si>
  <si>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</si>
  <si>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</si>
  <si>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</si>
  <si>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</si>
  <si>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</si>
  <si>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</si>
  <si>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</si>
  <si>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</si>
  <si>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</si>
  <si>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</si>
  <si>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</si>
  <si>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</si>
  <si>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</si>
  <si>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</si>
  <si>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</si>
  <si>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</si>
  <si>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</si>
  <si>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</si>
  <si>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</si>
  <si>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</si>
  <si>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</si>
  <si>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</si>
  <si>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</si>
  <si>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</si>
  <si>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</si>
  <si>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</si>
  <si>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</si>
  <si>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</si>
  <si>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</si>
  <si>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</si>
  <si>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</si>
  <si>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</si>
  <si>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</si>
  <si>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</si>
  <si>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</si>
  <si>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</si>
  <si>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</si>
  <si>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</si>
  <si>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</si>
  <si>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</si>
  <si>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</si>
  <si>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</si>
  <si>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</si>
  <si>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</si>
  <si>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</si>
  <si>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</si>
  <si>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</si>
  <si>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</si>
  <si>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</si>
  <si>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</si>
  <si>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</si>
  <si>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</si>
  <si>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</si>
  <si>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</si>
  <si>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</si>
  <si>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</si>
  <si>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</si>
  <si>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</si>
  <si>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</si>
  <si>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</si>
  <si>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</si>
  <si>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</si>
  <si>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</si>
  <si>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</si>
  <si>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</si>
  <si>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</si>
  <si>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</si>
  <si>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</si>
  <si>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</si>
  <si>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</si>
  <si>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</si>
  <si>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</si>
  <si>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</si>
  <si>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</si>
  <si>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</si>
  <si>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</si>
  <si>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</si>
  <si>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</si>
  <si>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</si>
  <si>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</si>
  <si>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</si>
  <si>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</si>
  <si>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</si>
  <si>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</si>
  <si>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</si>
  <si>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</si>
  <si>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</si>
  <si>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</si>
  <si>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</si>
  <si>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</si>
  <si>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</si>
  <si>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</si>
  <si>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</si>
  <si>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</si>
  <si>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</si>
  <si>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</si>
  <si>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</si>
  <si>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</si>
  <si>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</si>
  <si>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</si>
  <si>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</si>
  <si>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</si>
  <si>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</si>
  <si>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</si>
  <si>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</si>
  <si>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</si>
  <si>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</si>
  <si>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</si>
  <si>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</si>
  <si>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</si>
  <si>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</si>
  <si>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</si>
  <si>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</si>
  <si>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</si>
  <si>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</si>
  <si>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</si>
  <si>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</si>
  <si>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</si>
  <si>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</si>
  <si>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</si>
  <si>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</si>
  <si>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</si>
  <si>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</si>
  <si>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</si>
  <si>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</si>
  <si>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</si>
  <si>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</si>
  <si>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</si>
  <si>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</si>
  <si>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</si>
  <si>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</si>
  <si>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</si>
  <si>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</si>
  <si>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</si>
  <si>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</si>
  <si>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</si>
  <si>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</si>
  <si>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</si>
  <si>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</si>
  <si>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</si>
  <si>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</si>
  <si>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</si>
  <si>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</si>
  <si>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</si>
  <si>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</si>
  <si>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</si>
  <si>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</si>
  <si>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</si>
  <si>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</si>
  <si>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</si>
  <si>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</si>
  <si>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</si>
  <si>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</si>
  <si>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</si>
  <si>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</si>
  <si>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</si>
  <si>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</si>
  <si>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</si>
  <si>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</si>
  <si>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</si>
  <si>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</si>
  <si>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</si>
  <si>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</si>
  <si>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</si>
  <si>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</si>
  <si>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</si>
  <si>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</si>
  <si>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</si>
  <si>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</si>
  <si>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</si>
  <si>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</si>
  <si>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</si>
  <si>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</si>
  <si>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</si>
  <si>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</si>
  <si>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</si>
  <si>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</si>
  <si>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</si>
  <si>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</si>
  <si>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</si>
  <si>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</si>
  <si>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</si>
  <si>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</si>
  <si>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</si>
  <si>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</si>
  <si>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</si>
  <si>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</si>
  <si>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</si>
  <si>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</si>
  <si>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</si>
  <si>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</si>
  <si>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</si>
  <si>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</si>
  <si>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</si>
  <si>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</si>
  <si>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</si>
  <si>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</si>
  <si>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</si>
  <si>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</si>
  <si>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</si>
  <si>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</si>
  <si>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</si>
  <si>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</si>
  <si>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</si>
  <si>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</si>
  <si>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</si>
  <si>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</si>
  <si>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</si>
  <si>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</si>
  <si>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</si>
  <si>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</si>
  <si>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</si>
  <si>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</si>
  <si>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</si>
  <si>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</si>
  <si>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</si>
  <si>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</si>
  <si>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</si>
  <si>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</si>
  <si>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</si>
  <si>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</si>
  <si>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</si>
  <si>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</si>
  <si>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</si>
  <si>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</si>
  <si>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</si>
  <si>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</si>
  <si>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</si>
  <si>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</si>
  <si>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</si>
  <si>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</si>
  <si>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</si>
  <si>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</si>
  <si>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</si>
  <si>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</si>
  <si>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</si>
  <si>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</si>
  <si>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</si>
  <si>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</si>
  <si>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</si>
  <si>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</si>
  <si>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</si>
  <si>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</si>
  <si>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</si>
  <si>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</si>
  <si>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</si>
  <si>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</si>
  <si>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</si>
  <si>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</si>
  <si>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</si>
  <si>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</si>
  <si>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</si>
  <si>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</si>
  <si>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</si>
  <si>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</si>
  <si>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</si>
  <si>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</si>
  <si>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</si>
  <si>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</si>
  <si>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</si>
  <si>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</si>
  <si>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</si>
  <si>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</si>
  <si>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</si>
  <si>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</si>
  <si>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</si>
  <si>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</si>
  <si>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</si>
  <si>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</si>
  <si>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</si>
  <si>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</si>
  <si>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</si>
  <si>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</si>
  <si>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</si>
  <si>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</si>
  <si>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</si>
  <si>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</si>
  <si>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</si>
  <si>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</si>
  <si>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</si>
  <si>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</si>
  <si>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</si>
  <si>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</si>
  <si>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</si>
  <si>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</si>
  <si>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</si>
  <si>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</si>
  <si>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</si>
  <si>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</si>
  <si>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</si>
  <si>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</si>
  <si>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</si>
  <si>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</si>
  <si>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</si>
  <si>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</si>
  <si>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</si>
  <si>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</si>
  <si>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</si>
  <si>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</si>
  <si>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</si>
  <si>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</si>
  <si>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</si>
  <si>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</si>
  <si>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</si>
  <si>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</si>
  <si>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</si>
  <si>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</si>
  <si>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</si>
  <si>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</si>
  <si>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</si>
  <si>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</si>
  <si>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</si>
  <si>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</si>
  <si>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</si>
  <si>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</si>
  <si>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</si>
  <si>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</si>
  <si>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</si>
  <si>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</si>
  <si>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</si>
  <si>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</si>
  <si>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</si>
  <si>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</si>
  <si>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</si>
  <si>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</si>
  <si>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</si>
  <si>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</si>
  <si>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</si>
  <si>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</si>
  <si>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</si>
  <si>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</si>
  <si>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</si>
  <si>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</si>
  <si>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</si>
  <si>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</si>
  <si>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</si>
  <si>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</si>
  <si>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</si>
  <si>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</si>
  <si>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</si>
  <si>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</si>
  <si>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</si>
  <si>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</si>
  <si>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</si>
  <si>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</si>
  <si>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</si>
  <si>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</si>
  <si>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</si>
  <si>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</si>
  <si>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</si>
  <si>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</si>
  <si>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</si>
  <si>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</si>
  <si>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</si>
  <si>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</si>
  <si>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</si>
  <si>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</si>
  <si>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</si>
  <si>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</si>
  <si>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</si>
  <si>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</si>
  <si>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</si>
  <si>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</si>
  <si>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</si>
  <si>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</si>
  <si>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</si>
  <si>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</si>
  <si>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</si>
  <si>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</si>
  <si>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</si>
  <si>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</si>
  <si>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</si>
  <si>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</si>
  <si>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</si>
  <si>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</si>
  <si>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</si>
  <si>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</si>
  <si>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</si>
  <si>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</si>
  <si>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</si>
  <si>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</si>
  <si>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</si>
  <si>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</si>
  <si>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</si>
  <si>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</si>
  <si>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</si>
  <si>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</si>
  <si>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</si>
  <si>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</si>
  <si>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</si>
  <si>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</si>
  <si>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</si>
  <si>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</si>
  <si>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</si>
  <si>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</si>
  <si>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</si>
  <si>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</si>
  <si>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</si>
  <si>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</si>
  <si>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</si>
  <si>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</si>
  <si>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</si>
  <si>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</si>
  <si>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</si>
  <si>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</si>
  <si>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</si>
  <si>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</si>
  <si>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</si>
  <si>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</si>
  <si>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</si>
  <si>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</si>
  <si>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</si>
  <si>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</si>
  <si>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</si>
  <si>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</si>
  <si>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</si>
  <si>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</si>
  <si>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</si>
  <si>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</si>
  <si>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</si>
  <si>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</si>
  <si>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</si>
  <si>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</si>
  <si>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</si>
  <si>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</si>
  <si>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</si>
  <si>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</si>
  <si>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</si>
  <si>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</si>
  <si>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</si>
  <si>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</si>
  <si>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</si>
  <si>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</si>
  <si>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</si>
  <si>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</si>
  <si>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</si>
  <si>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</si>
  <si>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</si>
  <si>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</si>
  <si>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</si>
  <si>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</si>
  <si>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</si>
  <si>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</si>
  <si>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</si>
  <si>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</si>
  <si>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</si>
  <si>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</si>
  <si>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</si>
  <si>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</si>
  <si>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</si>
  <si>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</si>
  <si>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</si>
  <si>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</si>
  <si>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</si>
  <si>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</si>
  <si>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</si>
  <si>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</si>
  <si>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</si>
  <si>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</si>
  <si>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</si>
  <si>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</si>
  <si>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</si>
  <si>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</si>
  <si>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</si>
  <si>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</si>
  <si>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</si>
  <si>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</si>
  <si>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</si>
  <si>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</si>
  <si>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</si>
  <si>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</si>
  <si>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</si>
  <si>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</si>
  <si>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</si>
  <si>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</si>
  <si>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</si>
  <si>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</si>
  <si>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</si>
  <si>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</si>
  <si>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</si>
  <si>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</si>
  <si>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</si>
  <si>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</si>
  <si>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</si>
  <si>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</si>
  <si>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</si>
  <si>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</si>
  <si>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</si>
  <si>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</si>
  <si>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</si>
  <si>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</si>
  <si>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</si>
  <si>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</si>
  <si>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</si>
  <si>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</si>
  <si>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</si>
  <si>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</si>
  <si>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</si>
  <si>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</si>
  <si>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</si>
  <si>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</si>
  <si>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</si>
  <si>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</si>
  <si>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</si>
  <si>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</si>
  <si>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</si>
  <si>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</si>
  <si>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</si>
  <si>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</si>
  <si>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</si>
  <si>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</si>
  <si>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</si>
  <si>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</si>
  <si>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</si>
  <si>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</si>
  <si>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</si>
  <si>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</si>
  <si>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</si>
  <si>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</si>
  <si>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</si>
  <si>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</si>
  <si>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</si>
  <si>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</si>
  <si>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</si>
  <si>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</si>
  <si>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</si>
  <si>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</si>
  <si>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</si>
  <si>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</si>
  <si>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</si>
  <si>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</si>
  <si>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</si>
  <si>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</si>
  <si>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</si>
  <si>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</si>
  <si>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</si>
  <si>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</si>
  <si>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</si>
  <si>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</si>
  <si>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</si>
  <si>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</si>
  <si>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</si>
  <si>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</si>
  <si>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</si>
  <si>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</si>
  <si>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</si>
  <si>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</si>
  <si>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</si>
  <si>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</si>
  <si>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</si>
  <si>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</si>
  <si>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</si>
  <si>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</si>
  <si>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</si>
  <si>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</si>
  <si>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</si>
  <si>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</si>
  <si>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</si>
  <si>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</si>
  <si>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</si>
  <si>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</si>
  <si>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</si>
  <si>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</si>
  <si>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</si>
  <si>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</si>
  <si>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</si>
  <si>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</si>
  <si>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</si>
  <si>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</si>
  <si>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</si>
  <si>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</si>
  <si>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</si>
  <si>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</si>
  <si>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</si>
  <si>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</si>
  <si>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</si>
  <si>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</si>
  <si>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</si>
  <si>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</si>
  <si>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</si>
  <si>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</si>
  <si>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</si>
  <si>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</si>
  <si>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</si>
  <si>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</si>
  <si>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</si>
  <si>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</si>
  <si>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</si>
  <si>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</si>
  <si>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</si>
  <si>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</si>
  <si>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</si>
  <si>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</si>
  <si>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</si>
  <si>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</si>
  <si>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</si>
  <si>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</si>
  <si>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</si>
  <si>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</si>
  <si>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</si>
  <si>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</si>
  <si>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</si>
  <si>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</si>
  <si>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</si>
  <si>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</si>
  <si>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</si>
  <si>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</si>
  <si>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</si>
  <si>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</si>
  <si>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</si>
  <si>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</si>
  <si>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</si>
  <si>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</si>
  <si>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</si>
  <si>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</si>
  <si>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</si>
  <si>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</si>
  <si>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</si>
  <si>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</si>
  <si>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</si>
  <si>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</si>
  <si>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</si>
  <si>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</si>
  <si>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</si>
  <si>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</si>
  <si>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</si>
  <si>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</si>
  <si>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</si>
  <si>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</si>
  <si>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</si>
  <si>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</si>
  <si>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</si>
  <si>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</si>
  <si>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</si>
  <si>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</si>
  <si>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</si>
  <si>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</si>
  <si>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</si>
  <si>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</si>
  <si>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</si>
  <si>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</si>
  <si>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</si>
  <si>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</si>
  <si>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</si>
  <si>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</si>
  <si>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</si>
  <si>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</si>
  <si>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</si>
  <si>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</si>
  <si>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</si>
  <si>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</si>
  <si>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</si>
  <si>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</si>
  <si>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</si>
  <si>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</si>
  <si>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</si>
  <si>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</si>
  <si>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</si>
  <si>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</si>
  <si>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</si>
  <si>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</si>
  <si>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</si>
  <si>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</si>
  <si>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</si>
  <si>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</si>
  <si>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</si>
  <si>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</si>
  <si>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</si>
  <si>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</si>
  <si>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</si>
  <si>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</si>
  <si>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</si>
  <si>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</si>
  <si>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</si>
  <si>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</si>
  <si>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</si>
  <si>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</si>
  <si>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</si>
  <si>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</si>
  <si>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</si>
  <si>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</si>
  <si>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</si>
  <si>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</si>
  <si>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</si>
  <si>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</si>
  <si>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</si>
  <si>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</si>
  <si>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</si>
  <si>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</si>
  <si>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</si>
  <si>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</si>
  <si>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</si>
  <si>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</si>
  <si>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</si>
  <si>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</si>
  <si>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</si>
  <si>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</si>
  <si>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</si>
  <si>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</si>
  <si>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</si>
  <si>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</si>
  <si>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</si>
  <si>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</si>
  <si>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</si>
  <si>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</si>
  <si>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</si>
  <si>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</si>
  <si>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</si>
  <si>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</si>
  <si>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</si>
  <si>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</si>
  <si>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</si>
  <si>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</si>
  <si>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</si>
  <si>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</si>
  <si>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</si>
  <si>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</si>
  <si>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</si>
  <si>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</si>
  <si>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</si>
  <si>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</si>
  <si>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</si>
  <si>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</si>
  <si>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</si>
  <si>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</si>
  <si>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</si>
  <si>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</si>
  <si>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</si>
  <si>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</si>
  <si>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</si>
  <si>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</si>
  <si>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</si>
  <si>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</si>
  <si>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</si>
  <si>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</si>
  <si>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</si>
  <si>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</si>
  <si>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</si>
  <si>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</si>
  <si>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</si>
  <si>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</si>
  <si>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</si>
  <si>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</si>
  <si>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</si>
  <si>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</si>
  <si>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</si>
  <si>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</si>
  <si>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</si>
  <si>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</si>
  <si>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</si>
  <si>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</si>
  <si>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</si>
  <si>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</si>
  <si>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</si>
  <si>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</si>
  <si>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</si>
  <si>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</si>
  <si>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</si>
  <si>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</si>
  <si>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</si>
  <si>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</si>
  <si>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</si>
  <si>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</si>
  <si>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</si>
  <si>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</si>
  <si>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</si>
  <si>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</si>
  <si>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</si>
  <si>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</si>
  <si>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</si>
  <si>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</si>
  <si>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</si>
  <si>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</si>
  <si>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</si>
  <si>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</si>
  <si>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</si>
  <si>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</si>
  <si>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</si>
  <si>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</si>
  <si>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</si>
  <si>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</si>
  <si>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</si>
  <si>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</si>
  <si>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</si>
  <si>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</si>
  <si>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</si>
  <si>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</si>
  <si>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</si>
  <si>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</si>
  <si>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</si>
  <si>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</si>
  <si>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</si>
  <si>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</si>
  <si>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</si>
  <si>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</si>
  <si>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</si>
  <si>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</si>
  <si>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</si>
  <si>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</si>
  <si>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</si>
  <si>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</si>
  <si>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</si>
  <si>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</si>
  <si>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</si>
  <si>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</si>
  <si>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</si>
  <si>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</si>
  <si>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</si>
  <si>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</si>
  <si>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</si>
  <si>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</si>
  <si>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</si>
  <si>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</si>
  <si>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</si>
  <si>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</si>
  <si>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</si>
  <si>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</si>
  <si>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</si>
  <si>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</si>
  <si>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</si>
  <si>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</si>
  <si>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</si>
  <si>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</si>
  <si>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</si>
  <si>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</si>
  <si>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</si>
  <si>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</si>
  <si>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</si>
  <si>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</si>
  <si>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</si>
  <si>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</si>
  <si>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</si>
  <si>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</si>
  <si>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</si>
  <si>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</si>
  <si>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</si>
  <si>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</si>
  <si>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</si>
  <si>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</si>
  <si>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</si>
  <si>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</si>
  <si>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</si>
  <si>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</si>
  <si>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</si>
  <si>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</si>
  <si>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</si>
  <si>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</si>
  <si>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</si>
  <si>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</si>
  <si>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</si>
  <si>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</si>
  <si>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</si>
  <si>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</si>
  <si>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</si>
  <si>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</si>
  <si>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</si>
  <si>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</si>
  <si>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</si>
  <si>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</si>
  <si>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</si>
  <si>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</si>
  <si>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</si>
  <si>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</si>
  <si>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</si>
  <si>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</si>
  <si>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</si>
  <si>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</si>
  <si>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</si>
  <si>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</si>
  <si>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</si>
  <si>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</si>
  <si>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</si>
  <si>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</si>
  <si>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</si>
  <si>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</si>
  <si>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</si>
  <si>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</si>
  <si>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</si>
  <si>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</si>
  <si>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</si>
  <si>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</si>
  <si>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</si>
  <si>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</si>
  <si>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</si>
  <si>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</si>
  <si>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</si>
  <si>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</si>
  <si>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</si>
  <si>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</si>
  <si>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</si>
  <si>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</si>
  <si>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</si>
  <si>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</si>
  <si>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</si>
  <si>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</si>
  <si>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</si>
  <si>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</si>
  <si>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</si>
  <si>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</si>
  <si>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</si>
  <si>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</si>
  <si>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</si>
  <si>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</si>
  <si>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</si>
  <si>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</si>
  <si>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</si>
  <si>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</si>
  <si>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</si>
  <si>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</si>
  <si>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</si>
  <si>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</si>
  <si>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</si>
  <si>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</si>
  <si>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</si>
  <si>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</si>
  <si>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</si>
  <si>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</si>
  <si>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</si>
  <si>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</si>
  <si>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</si>
  <si>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</si>
  <si>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</si>
  <si>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</si>
  <si>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</si>
  <si>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</si>
  <si>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</si>
  <si>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</si>
  <si>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</si>
  <si>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</si>
  <si>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</si>
  <si>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</si>
  <si>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</si>
  <si>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</si>
  <si>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</si>
  <si>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</si>
  <si>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</si>
  <si>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</si>
  <si>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</si>
  <si>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</si>
  <si>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</si>
  <si>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</si>
  <si>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</si>
  <si>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</si>
  <si>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</si>
  <si>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</si>
  <si>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</si>
  <si>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</si>
  <si>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</si>
  <si>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</si>
  <si>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</si>
  <si>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</si>
  <si>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</si>
  <si>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</si>
  <si>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</si>
  <si>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</si>
  <si>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</si>
  <si>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</si>
  <si>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</si>
  <si>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</si>
  <si>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</si>
  <si>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</si>
  <si>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</si>
  <si>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</si>
  <si>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</si>
  <si>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</si>
  <si>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</si>
  <si>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</si>
  <si>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</si>
  <si>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</si>
  <si>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</si>
  <si>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</si>
  <si>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</si>
  <si>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</si>
  <si>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</si>
  <si>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</si>
  <si>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</si>
  <si>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</si>
  <si>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</si>
  <si>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</si>
  <si>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</si>
  <si>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</si>
  <si>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</si>
  <si>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</si>
  <si>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</si>
  <si>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</si>
  <si>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</si>
  <si>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</si>
  <si>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</si>
  <si>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</si>
  <si>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</si>
  <si>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</si>
  <si>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</si>
  <si>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</si>
  <si>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</si>
  <si>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</si>
  <si>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</si>
  <si>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</si>
  <si>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</si>
  <si>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</si>
  <si>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</si>
  <si>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</si>
  <si>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</si>
  <si>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</si>
  <si>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</si>
  <si>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</si>
  <si>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</si>
  <si>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</si>
  <si>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</si>
  <si>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</si>
  <si>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</si>
  <si>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</si>
  <si>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</si>
  <si>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</si>
  <si>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</si>
  <si>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</si>
  <si>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</si>
  <si>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</si>
  <si>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</si>
  <si>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</si>
  <si>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</si>
  <si>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</si>
  <si>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</si>
  <si>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</si>
  <si>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</si>
  <si>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</si>
  <si>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</si>
  <si>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</si>
  <si>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</si>
  <si>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</si>
  <si>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</si>
  <si>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</si>
  <si>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</si>
  <si>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</si>
  <si>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</si>
  <si>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</si>
  <si>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</si>
  <si>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</si>
  <si>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</si>
  <si>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</si>
  <si>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</si>
  <si>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</si>
  <si>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</si>
  <si>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</si>
  <si>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</si>
  <si>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</si>
  <si>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</si>
  <si>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</si>
  <si>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</si>
  <si>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</si>
  <si>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</si>
  <si>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</si>
  <si>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</si>
  <si>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</si>
  <si>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</si>
  <si>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</si>
  <si>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</si>
  <si>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</si>
  <si>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</si>
  <si>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</si>
  <si>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</si>
  <si>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</si>
  <si>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</si>
  <si>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</si>
  <si>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</si>
  <si>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</si>
  <si>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</si>
  <si>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</si>
  <si>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</si>
  <si>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</si>
  <si>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</si>
  <si>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</si>
  <si>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</si>
  <si>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</si>
  <si>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</si>
  <si>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</si>
  <si>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</si>
  <si>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</si>
  <si>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</si>
  <si>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</si>
  <si>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</si>
  <si>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</si>
  <si>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</si>
  <si>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</si>
  <si>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</si>
  <si>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</si>
  <si>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</si>
  <si>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</si>
  <si>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</si>
  <si>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</si>
  <si>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</si>
  <si>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</si>
  <si>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</si>
  <si>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</si>
  <si>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</si>
  <si>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</si>
  <si>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</si>
  <si>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</si>
  <si>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</si>
  <si>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</si>
  <si>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</si>
  <si>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</si>
  <si>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</si>
  <si>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</si>
  <si>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</si>
  <si>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</si>
  <si>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</si>
  <si>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</si>
  <si>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</si>
  <si>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</si>
  <si>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</si>
  <si>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</si>
  <si>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</si>
  <si>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</si>
  <si>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</si>
  <si>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</si>
  <si>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</si>
  <si>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</si>
  <si>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</si>
  <si>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</si>
  <si>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</si>
  <si>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</si>
  <si>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</si>
  <si>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</si>
  <si>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</si>
  <si>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</si>
  <si>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</si>
  <si>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</si>
  <si>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</si>
  <si>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</si>
  <si>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</si>
  <si>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</si>
  <si>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</si>
  <si>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</si>
  <si>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</si>
  <si>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</si>
  <si>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</si>
  <si>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</si>
  <si>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</si>
  <si>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</si>
  <si>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</si>
  <si>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</si>
  <si>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</si>
  <si>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</si>
  <si>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</si>
  <si>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</si>
  <si>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</si>
  <si>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</si>
  <si>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</si>
  <si>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</si>
  <si>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</si>
  <si>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</si>
  <si>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</si>
  <si>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</si>
  <si>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</si>
  <si>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</si>
  <si>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</si>
  <si>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</si>
  <si>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</si>
  <si>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</si>
  <si>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</si>
  <si>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</si>
  <si>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</si>
  <si>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</si>
  <si>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</si>
  <si>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</si>
  <si>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</si>
  <si>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</si>
  <si>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</si>
  <si>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</si>
  <si>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</si>
  <si>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</si>
  <si>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</si>
  <si>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</si>
  <si>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</si>
  <si>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</si>
  <si>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</si>
  <si>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</si>
  <si>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</si>
  <si>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</si>
  <si>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</si>
  <si>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</si>
  <si>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</si>
  <si>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</si>
  <si>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</si>
  <si>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</si>
  <si>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</si>
  <si>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</si>
  <si>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</si>
  <si>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</si>
  <si>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</si>
  <si>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</si>
  <si>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</si>
  <si>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</si>
  <si>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</si>
  <si>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</si>
  <si>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</si>
  <si>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</si>
  <si>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</si>
  <si>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</si>
  <si>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</si>
  <si>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</si>
  <si>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</si>
  <si>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</si>
  <si>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</si>
  <si>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</si>
  <si>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</si>
  <si>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</si>
  <si>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</si>
  <si>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</si>
  <si>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</si>
  <si>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</si>
  <si>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</si>
  <si>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</si>
  <si>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</si>
  <si>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</si>
  <si>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</si>
  <si>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</si>
  <si>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</si>
  <si>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</si>
  <si>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</si>
  <si>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</si>
  <si>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</si>
  <si>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</si>
  <si>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</si>
  <si>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</si>
  <si>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</si>
  <si>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</si>
  <si>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</si>
  <si>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</si>
  <si>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</si>
  <si>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</si>
  <si>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</si>
  <si>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</si>
  <si>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</si>
  <si>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</si>
  <si>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</si>
  <si>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</si>
  <si>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</si>
  <si>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</si>
  <si>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</si>
  <si>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</si>
  <si>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</si>
  <si>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</si>
  <si>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</si>
  <si>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</si>
  <si>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</si>
  <si>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</si>
  <si>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</si>
  <si>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</si>
  <si>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</si>
  <si>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</si>
  <si>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</si>
  <si>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</si>
  <si>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</si>
  <si>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</si>
  <si>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</si>
  <si>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</si>
  <si>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</si>
  <si>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</si>
  <si>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</si>
  <si>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</si>
  <si>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</si>
  <si>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</si>
  <si>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</si>
  <si>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</si>
  <si>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</si>
  <si>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</si>
  <si>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</si>
  <si>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</si>
  <si>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</si>
  <si>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</si>
  <si>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</si>
  <si>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</si>
  <si>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</si>
  <si>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</si>
  <si>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</si>
  <si>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</si>
  <si>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</si>
  <si>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</si>
  <si>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</si>
  <si>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</si>
  <si>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</si>
  <si>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</si>
  <si>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</si>
  <si>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</si>
  <si>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</si>
  <si>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</si>
  <si>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</si>
  <si>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</si>
  <si>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</si>
  <si>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</si>
  <si>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</si>
  <si>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</si>
  <si>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</si>
  <si>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</si>
  <si>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</si>
  <si>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</si>
  <si>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</si>
  <si>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</si>
  <si>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</si>
  <si>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</si>
  <si>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</si>
  <si>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</si>
  <si>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</si>
  <si>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</si>
  <si>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</si>
  <si>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</si>
  <si>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</si>
  <si>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</si>
  <si>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</si>
  <si>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</si>
  <si>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</si>
  <si>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</si>
  <si>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</si>
  <si>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</si>
  <si>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</si>
  <si>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</si>
  <si>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</si>
  <si>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</si>
  <si>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</si>
  <si>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</si>
  <si>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</si>
  <si>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</si>
  <si>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</si>
  <si>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</si>
  <si>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</si>
  <si>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</si>
  <si>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</si>
  <si>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</si>
  <si>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</si>
  <si>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</si>
  <si>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</si>
  <si>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</si>
  <si>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</si>
  <si>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</si>
  <si>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</si>
  <si>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</si>
  <si>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</si>
  <si>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</si>
  <si>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</si>
  <si>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</si>
  <si>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</si>
  <si>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</si>
  <si>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</si>
  <si>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</si>
  <si>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</si>
  <si>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</si>
  <si>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</si>
  <si>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</si>
  <si>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</si>
  <si>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</si>
  <si>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</si>
  <si>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</si>
  <si>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</si>
  <si>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</si>
  <si>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</si>
  <si>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</si>
  <si>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</si>
  <si>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</si>
  <si>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</si>
  <si>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</si>
  <si>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</si>
  <si>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</si>
  <si>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</si>
  <si>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</si>
  <si>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</si>
  <si>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</si>
  <si>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</si>
  <si>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</si>
  <si>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</si>
  <si>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</si>
  <si>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</si>
  <si>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</si>
  <si>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</si>
  <si>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</si>
  <si>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</si>
  <si>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</si>
  <si>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</si>
  <si>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</si>
  <si>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</si>
  <si>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</si>
  <si>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</si>
  <si>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</si>
  <si>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</si>
  <si>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</si>
  <si>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</si>
  <si>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</si>
  <si>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</si>
  <si>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</si>
  <si>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</si>
  <si>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</si>
  <si>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</si>
  <si>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</si>
  <si>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</si>
  <si>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</si>
  <si>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</si>
  <si>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</si>
  <si>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</si>
  <si>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</si>
  <si>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</si>
  <si>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</si>
  <si>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</si>
  <si>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</si>
  <si>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</si>
  <si>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</si>
  <si>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</si>
  <si>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</si>
  <si>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</si>
  <si>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</si>
  <si>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</si>
  <si>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</si>
  <si>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</si>
  <si>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</si>
  <si>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</si>
  <si>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</si>
  <si>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</si>
  <si>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</si>
  <si>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</si>
  <si>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</si>
  <si>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</si>
  <si>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</si>
  <si>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</si>
  <si>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</si>
  <si>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</si>
  <si>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</si>
  <si>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</si>
  <si>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</si>
  <si>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</si>
  <si>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</si>
  <si>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</si>
  <si>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</si>
  <si>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</si>
  <si>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</si>
  <si>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</si>
  <si>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</si>
  <si>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</si>
  <si>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</si>
  <si>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</si>
  <si>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</si>
  <si>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</si>
  <si>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</si>
  <si>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</si>
  <si>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</si>
  <si>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</si>
  <si>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</si>
  <si>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</si>
  <si>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</si>
  <si>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</si>
  <si>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</si>
  <si>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</si>
  <si>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</si>
  <si>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</si>
  <si>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</si>
  <si>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</si>
  <si>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</si>
  <si>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</si>
  <si>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</si>
  <si>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</si>
  <si>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</si>
  <si>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</si>
  <si>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</si>
  <si>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</si>
  <si>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</si>
  <si>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</si>
  <si>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</si>
  <si>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</si>
  <si>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</si>
  <si>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</si>
  <si>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</si>
  <si>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</si>
  <si>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</si>
  <si>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</si>
  <si>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</si>
  <si>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</si>
  <si>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</si>
  <si>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</si>
  <si>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</si>
  <si>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</si>
  <si>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</si>
  <si>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</si>
  <si>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</si>
  <si>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</si>
  <si>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</si>
  <si>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</si>
  <si>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</si>
  <si>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</si>
  <si>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</si>
  <si>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</si>
  <si>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</si>
  <si>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</si>
  <si>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</si>
  <si>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</si>
  <si>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</si>
  <si>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</si>
  <si>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</si>
  <si>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</si>
  <si>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</si>
  <si>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</si>
  <si>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</si>
  <si>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</si>
  <si>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</si>
  <si>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</si>
  <si>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</si>
  <si>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</si>
  <si>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</si>
  <si>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</si>
  <si>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</si>
  <si>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</si>
  <si>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</si>
  <si>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</si>
  <si>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</si>
  <si>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</si>
  <si>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</si>
  <si>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</si>
  <si>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</si>
  <si>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</si>
  <si>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</si>
  <si>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</si>
  <si>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</si>
  <si>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</si>
  <si>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</si>
  <si>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</si>
  <si>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</si>
  <si>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</si>
  <si>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</si>
  <si>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</si>
  <si>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</si>
  <si>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</si>
  <si>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</si>
  <si>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</si>
  <si>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</si>
  <si>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</si>
  <si>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</si>
  <si>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</si>
  <si>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</si>
  <si>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</si>
  <si>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</si>
  <si>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</si>
  <si>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</si>
  <si>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</si>
  <si>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</si>
  <si>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</si>
  <si>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</si>
  <si>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</si>
  <si>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</si>
  <si>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</si>
  <si>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</si>
  <si>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</si>
  <si>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</si>
  <si>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</si>
  <si>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</si>
  <si>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</si>
  <si>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</si>
  <si>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</si>
  <si>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</si>
  <si>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</si>
  <si>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</si>
  <si>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</si>
  <si>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</si>
  <si>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</si>
  <si>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</si>
  <si>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</si>
  <si>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</si>
  <si>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</si>
  <si>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</si>
  <si>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</si>
  <si>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</si>
  <si>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</si>
  <si>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</si>
  <si>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</si>
  <si>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</si>
  <si>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</si>
  <si>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</si>
  <si>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</si>
  <si>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</si>
  <si>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</si>
  <si>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</si>
  <si>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</si>
  <si>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</si>
  <si>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</si>
  <si>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</si>
  <si>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</si>
  <si>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</si>
  <si>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</si>
  <si>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</si>
  <si>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</si>
  <si>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</si>
  <si>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</si>
  <si>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</si>
  <si>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</si>
  <si>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</si>
  <si>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</si>
  <si>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</si>
  <si>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</si>
  <si>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</si>
  <si>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</si>
  <si>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</si>
  <si>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</si>
  <si>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</si>
  <si>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</si>
  <si>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</si>
  <si>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</si>
  <si>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</si>
  <si>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</si>
  <si>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</si>
  <si>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</si>
  <si>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</si>
  <si>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</si>
  <si>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</si>
  <si>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</si>
  <si>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</si>
  <si>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</si>
  <si>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</si>
  <si>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</si>
  <si>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</si>
  <si>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</si>
  <si>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</si>
  <si>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</si>
  <si>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</si>
  <si>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</si>
  <si>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</si>
  <si>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</si>
  <si>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</si>
  <si>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</si>
  <si>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</si>
  <si>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</si>
  <si>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</si>
  <si>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</si>
  <si>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</si>
  <si>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</si>
  <si>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</si>
  <si>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</si>
  <si>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</si>
  <si>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</si>
  <si>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</si>
  <si>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</si>
  <si>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</si>
  <si>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</si>
  <si>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</si>
  <si>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</si>
  <si>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</si>
  <si>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</si>
  <si>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</si>
  <si>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</si>
  <si>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</si>
  <si>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</si>
  <si>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</si>
  <si>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</si>
  <si>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</si>
  <si>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</si>
  <si>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</si>
  <si>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</si>
  <si>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</si>
  <si>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</si>
  <si>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</si>
  <si>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</si>
  <si>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</si>
  <si>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</si>
  <si>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</si>
  <si>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</si>
  <si>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</si>
  <si>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</si>
  <si>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</si>
  <si>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</si>
  <si>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</si>
  <si>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</si>
  <si>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</si>
  <si>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</si>
  <si>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</si>
  <si>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</si>
  <si>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</si>
  <si>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</si>
  <si>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</si>
  <si>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</si>
  <si>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</si>
  <si>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</si>
  <si>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</si>
  <si>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</si>
  <si>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</si>
  <si>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</si>
  <si>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</si>
  <si>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</si>
  <si>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</si>
  <si>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</si>
  <si>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</si>
  <si>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</si>
  <si>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</si>
  <si>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</si>
  <si>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</si>
  <si>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</si>
  <si>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</si>
  <si>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</si>
  <si>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</si>
  <si>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</si>
  <si>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</si>
  <si>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</si>
  <si>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</si>
  <si>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</si>
  <si>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</si>
  <si>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</si>
  <si>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</si>
  <si>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</si>
  <si>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</si>
  <si>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</si>
  <si>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</si>
  <si>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</si>
  <si>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</si>
  <si>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</si>
  <si>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</si>
  <si>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</si>
  <si>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</si>
  <si>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</si>
  <si>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</si>
  <si>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</si>
  <si>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</si>
  <si>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</si>
  <si>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</si>
  <si>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</si>
  <si>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</si>
  <si>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</si>
  <si>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</si>
  <si>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</si>
  <si>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</si>
  <si>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</si>
  <si>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</si>
  <si>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</si>
  <si>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</si>
  <si>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</si>
  <si>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</si>
  <si>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</si>
  <si>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</si>
  <si>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</si>
  <si>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</si>
  <si>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</si>
  <si>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</si>
  <si>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</si>
  <si>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</si>
  <si>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</si>
  <si>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</si>
  <si>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</si>
  <si>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</si>
  <si>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</si>
  <si>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</si>
  <si>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</si>
  <si>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</si>
  <si>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</si>
  <si>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</si>
  <si>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</si>
  <si>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</si>
  <si>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</si>
  <si>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</si>
  <si>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</si>
  <si>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</si>
  <si>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</si>
  <si>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</si>
  <si>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</si>
  <si>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</si>
  <si>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</si>
  <si>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</si>
  <si>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</si>
  <si>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</si>
  <si>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</si>
  <si>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</si>
  <si>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</si>
  <si>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</si>
  <si>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</si>
  <si>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</si>
  <si>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</si>
  <si>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</si>
  <si>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</si>
  <si>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</si>
  <si>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</si>
  <si>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</si>
  <si>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</si>
  <si>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</si>
  <si>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</si>
  <si>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</si>
  <si>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</si>
  <si>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</si>
  <si>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</si>
  <si>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</si>
  <si>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</si>
  <si>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</si>
  <si>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</si>
  <si>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</si>
  <si>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</si>
  <si>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</si>
  <si>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</si>
  <si>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</si>
  <si>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</si>
  <si>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</si>
  <si>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</si>
  <si>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</si>
  <si>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</si>
  <si>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</si>
  <si>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</si>
  <si>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</si>
  <si>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</si>
  <si>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</si>
  <si>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</si>
  <si>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</si>
  <si>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</si>
  <si>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</si>
  <si>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</si>
  <si>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</si>
  <si>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</si>
  <si>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</si>
  <si>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</si>
  <si>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</si>
  <si>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</si>
  <si>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</si>
  <si>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</si>
  <si>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</si>
  <si>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</si>
  <si>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</si>
  <si>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</si>
  <si>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</si>
  <si>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</si>
  <si>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</si>
  <si>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</si>
  <si>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</si>
  <si>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</si>
  <si>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</si>
  <si>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</si>
  <si>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</si>
  <si>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</si>
  <si>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</si>
  <si>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</si>
  <si>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</si>
  <si>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</si>
  <si>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</si>
  <si>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</si>
  <si>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</si>
  <si>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</si>
  <si>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</si>
  <si>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</si>
  <si>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</si>
  <si>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</si>
  <si>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</si>
  <si>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</si>
  <si>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</si>
  <si>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</si>
  <si>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</si>
  <si>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</si>
  <si>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</si>
  <si>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</si>
  <si>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</si>
  <si>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</si>
  <si>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</si>
  <si>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</si>
  <si>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</si>
  <si>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</si>
  <si>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</si>
  <si>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</si>
  <si>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</si>
  <si>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</si>
  <si>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</si>
  <si>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</si>
  <si>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</si>
  <si>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</si>
  <si>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</si>
  <si>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</si>
  <si>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</si>
  <si>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</si>
  <si>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</si>
  <si>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</si>
  <si>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</si>
  <si>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</si>
  <si>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</si>
  <si>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</si>
  <si>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</si>
  <si>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</si>
  <si>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</si>
  <si>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</si>
  <si>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</si>
  <si>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</si>
  <si>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</si>
  <si>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</si>
  <si>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</si>
  <si>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</si>
  <si>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</si>
  <si>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</si>
  <si>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</si>
  <si>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</si>
  <si>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</si>
  <si>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</si>
  <si>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</si>
  <si>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</si>
  <si>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</si>
  <si>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</si>
  <si>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</si>
  <si>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</si>
  <si>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</si>
  <si>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</si>
  <si>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</si>
  <si>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</si>
  <si>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</si>
  <si>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</si>
  <si>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</si>
  <si>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</si>
  <si>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</si>
  <si>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</si>
  <si>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</si>
  <si>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</si>
  <si>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</si>
  <si>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</si>
  <si>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</si>
  <si>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</si>
  <si>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</si>
  <si>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</si>
  <si>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</si>
  <si>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</si>
  <si>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</si>
  <si>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</si>
  <si>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</si>
  <si>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</si>
  <si>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</si>
  <si>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</si>
  <si>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</si>
  <si>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</si>
  <si>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</si>
  <si>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</si>
  <si>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</si>
  <si>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</si>
  <si>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</si>
  <si>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</si>
  <si>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</si>
  <si>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</si>
  <si>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</si>
  <si>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</si>
  <si>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</si>
  <si>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</si>
  <si>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</si>
  <si>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</si>
  <si>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</si>
  <si>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</si>
  <si>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</si>
  <si>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</si>
  <si>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</si>
  <si>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</si>
  <si>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</si>
  <si>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</si>
  <si>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</si>
  <si>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</si>
  <si>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</si>
  <si>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</si>
  <si>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</si>
  <si>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</si>
  <si>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</si>
  <si>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</si>
  <si>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</si>
  <si>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</si>
  <si>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</si>
  <si>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</si>
  <si>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</si>
  <si>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</si>
  <si>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</si>
  <si>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</si>
  <si>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</si>
  <si>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</si>
  <si>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</si>
  <si>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</si>
  <si>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</si>
  <si>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</si>
  <si>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</si>
  <si>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</si>
  <si>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</si>
  <si>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</si>
  <si>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</si>
  <si>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</si>
  <si>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</si>
  <si>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</si>
  <si>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</si>
  <si>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</si>
  <si>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</si>
  <si>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</si>
  <si>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</si>
  <si>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</si>
  <si>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</si>
  <si>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</si>
  <si>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</si>
  <si>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</si>
  <si>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</si>
  <si>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</si>
  <si>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</si>
  <si>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</si>
  <si>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</si>
  <si>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</si>
  <si>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</si>
  <si>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</si>
  <si>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</si>
  <si>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</si>
  <si>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</si>
  <si>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</si>
  <si>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</si>
  <si>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</si>
  <si>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</si>
  <si>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</si>
  <si>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</si>
  <si>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</si>
  <si>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</si>
  <si>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</si>
  <si>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</si>
  <si>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</si>
  <si>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</si>
  <si>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</si>
  <si>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</si>
  <si>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</si>
  <si>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</si>
  <si>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</si>
  <si>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</si>
  <si>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</si>
  <si>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</si>
  <si>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</si>
  <si>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</si>
  <si>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</si>
  <si>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</si>
  <si>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</si>
  <si>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</si>
  <si>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</si>
  <si>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</si>
  <si>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</si>
  <si>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</si>
  <si>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</si>
  <si>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</si>
  <si>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</si>
  <si>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</si>
  <si>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</si>
  <si>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</si>
  <si>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</si>
  <si>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</si>
  <si>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</si>
  <si>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</si>
  <si>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</si>
  <si>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</si>
  <si>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</si>
  <si>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</si>
  <si>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</si>
  <si>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</si>
  <si>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</si>
  <si>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</si>
  <si>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</si>
  <si>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</si>
  <si>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</si>
  <si>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</si>
  <si>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</si>
  <si>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</si>
  <si>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</si>
  <si>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</si>
  <si>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</si>
  <si>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</si>
  <si>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</si>
  <si>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</si>
  <si>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</si>
  <si>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</si>
  <si>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</si>
  <si>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</si>
  <si>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</si>
  <si>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</si>
  <si>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</si>
  <si>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</si>
  <si>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</si>
  <si>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</si>
  <si>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</si>
  <si>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</si>
  <si>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</si>
  <si>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</si>
  <si>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</si>
  <si>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</si>
  <si>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</si>
  <si>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</si>
  <si>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</si>
  <si>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</si>
  <si>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</si>
  <si>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</si>
  <si>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</si>
  <si>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</si>
  <si>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</si>
  <si>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</si>
  <si>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</si>
  <si>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</si>
  <si>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</si>
  <si>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</si>
  <si>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</si>
  <si>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</si>
  <si>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</si>
  <si>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</si>
  <si>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</si>
  <si>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</si>
  <si>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</si>
  <si>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</si>
  <si>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</si>
  <si>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</si>
  <si>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</si>
  <si>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</si>
  <si>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</si>
  <si>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</si>
  <si>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</si>
  <si>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</si>
  <si>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</si>
  <si>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</si>
  <si>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</si>
  <si>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</si>
  <si>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</si>
  <si>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</si>
  <si>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</si>
  <si>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</si>
  <si>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</si>
  <si>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</si>
  <si>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</si>
  <si>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</si>
  <si>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</si>
  <si>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</si>
  <si>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</si>
  <si>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</si>
  <si>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</si>
  <si>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</si>
  <si>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</si>
  <si>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</si>
  <si>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</si>
  <si>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</si>
  <si>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</si>
  <si>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</si>
  <si>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</si>
  <si>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</si>
  <si>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</si>
  <si>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</si>
  <si>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</si>
  <si>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</si>
  <si>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</si>
  <si>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</si>
  <si>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</si>
  <si>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</si>
  <si>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</si>
  <si>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</si>
  <si>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</si>
  <si>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</si>
  <si>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</si>
  <si>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</si>
  <si>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</si>
  <si>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</si>
  <si>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</si>
  <si>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</si>
  <si>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</si>
  <si>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</si>
  <si>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</si>
  <si>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</si>
  <si>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</si>
  <si>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</si>
  <si>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</si>
  <si>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</si>
  <si>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</si>
  <si>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</si>
  <si>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</si>
  <si>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</si>
  <si>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</si>
  <si>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</si>
  <si>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</si>
  <si>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</si>
  <si>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</si>
  <si>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</si>
  <si>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</si>
  <si>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</si>
  <si>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</si>
  <si>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</si>
  <si>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</si>
  <si>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</si>
  <si>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</si>
  <si>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</si>
  <si>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</si>
  <si>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</si>
  <si>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</si>
  <si>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</si>
  <si>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</si>
  <si>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</si>
  <si>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</si>
  <si>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</si>
  <si>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</si>
  <si>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</si>
  <si>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</si>
  <si>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</si>
  <si>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</si>
  <si>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</si>
  <si>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</si>
  <si>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</si>
  <si>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</si>
  <si>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</si>
  <si>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</si>
  <si>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</si>
  <si>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</si>
  <si>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</si>
  <si>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</si>
  <si>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</si>
  <si>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</si>
  <si>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</si>
  <si>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</si>
  <si>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</si>
  <si>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</si>
  <si>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</si>
  <si>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</si>
  <si>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</si>
  <si>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</si>
  <si>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</si>
  <si>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</si>
  <si>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</si>
  <si>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</si>
  <si>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</si>
  <si>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</si>
  <si>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</si>
  <si>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</si>
  <si>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</si>
  <si>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</si>
  <si>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</si>
  <si>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</si>
  <si>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</si>
  <si>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</si>
  <si>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</si>
  <si>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</si>
  <si>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</si>
  <si>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</si>
  <si>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</si>
  <si>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</si>
  <si>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</si>
  <si>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</si>
  <si>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</si>
  <si>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</si>
  <si>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</si>
  <si>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</si>
  <si>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</si>
  <si>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</si>
  <si>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</si>
  <si>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</si>
  <si>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</si>
  <si>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</si>
  <si>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</si>
  <si>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</si>
  <si>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</si>
  <si>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</si>
  <si>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</si>
  <si>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</si>
  <si>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</si>
  <si>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</si>
  <si>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</si>
  <si>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</si>
  <si>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</si>
  <si>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</si>
  <si>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</si>
  <si>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</si>
  <si>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</si>
  <si>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</si>
  <si>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</si>
  <si>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</si>
  <si>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</si>
  <si>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</si>
  <si>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</si>
  <si>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</si>
  <si>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</si>
  <si>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</si>
  <si>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</si>
  <si>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</si>
  <si>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</si>
  <si>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</si>
  <si>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</si>
  <si>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</si>
  <si>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</si>
  <si>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</si>
  <si>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</si>
  <si>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</si>
  <si>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</si>
  <si>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</si>
  <si>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</si>
  <si>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</si>
  <si>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</si>
  <si>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</si>
  <si>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</si>
  <si>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</si>
  <si>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</si>
  <si>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</si>
  <si>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</si>
  <si>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</si>
  <si>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</si>
  <si>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</si>
  <si>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</si>
  <si>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</si>
  <si>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</si>
  <si>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</si>
  <si>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</si>
  <si>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</si>
  <si>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</si>
  <si>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</si>
  <si>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</si>
  <si>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</si>
  <si>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</si>
  <si>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</si>
  <si>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</si>
  <si>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</si>
  <si>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</si>
  <si>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</si>
  <si>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</si>
  <si>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</si>
  <si>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</si>
  <si>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</si>
  <si>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</si>
  <si>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</si>
  <si>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</si>
  <si>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</si>
  <si>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</si>
  <si>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</si>
  <si>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</si>
  <si>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</si>
  <si>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</si>
  <si>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</si>
  <si>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</si>
  <si>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</si>
  <si>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</si>
  <si>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</si>
  <si>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</si>
  <si>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</si>
  <si>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</si>
  <si>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</si>
  <si>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</si>
  <si>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</si>
  <si>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</si>
  <si>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</si>
  <si>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</si>
  <si>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</si>
  <si>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</si>
  <si>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</si>
  <si>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</si>
  <si>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</si>
  <si>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</si>
  <si>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</si>
  <si>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</si>
  <si>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</si>
  <si>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</si>
  <si>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</si>
  <si>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</si>
  <si>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</si>
  <si>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</si>
  <si>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</si>
  <si>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</si>
  <si>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</si>
  <si>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</si>
  <si>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</si>
  <si>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</si>
  <si>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</si>
  <si>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</si>
  <si>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</si>
  <si>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</si>
  <si>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</si>
  <si>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</si>
  <si>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</si>
  <si>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</si>
  <si>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</si>
  <si>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</si>
  <si>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</si>
  <si>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</si>
  <si>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</si>
  <si>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</si>
  <si>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</si>
  <si>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</si>
  <si>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</si>
  <si>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</si>
  <si>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</si>
  <si>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</si>
  <si>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</si>
  <si>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</si>
  <si>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</si>
  <si>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</si>
  <si>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</si>
  <si>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</si>
  <si>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</si>
  <si>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</si>
  <si>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</si>
  <si>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</si>
  <si>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</si>
  <si>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</si>
  <si>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</si>
  <si>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</si>
  <si>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</si>
  <si>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</si>
  <si>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</si>
  <si>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</si>
  <si>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</si>
  <si>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</si>
  <si>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</si>
  <si>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</si>
  <si>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</si>
  <si>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</si>
  <si>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</si>
  <si>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</si>
  <si>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</si>
  <si>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</si>
  <si>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</si>
  <si>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</si>
  <si>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</si>
  <si>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</si>
  <si>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</si>
  <si>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</si>
  <si>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</si>
  <si>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</si>
  <si>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</si>
  <si>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</si>
  <si>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</si>
  <si>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</si>
  <si>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</si>
  <si>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</si>
  <si>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</si>
  <si>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</si>
  <si>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</si>
  <si>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</si>
  <si>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</si>
  <si>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</si>
  <si>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</si>
  <si>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</si>
  <si>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</si>
  <si>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</si>
  <si>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</si>
  <si>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</si>
  <si>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</si>
  <si>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</si>
  <si>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</si>
  <si>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</si>
  <si>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</si>
  <si>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</si>
  <si>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</si>
  <si>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</si>
  <si>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</si>
  <si>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</si>
  <si>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</si>
  <si>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</si>
  <si>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</si>
  <si>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</si>
  <si>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</si>
  <si>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</si>
  <si>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</si>
  <si>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</si>
  <si>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</si>
  <si>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</si>
  <si>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</si>
  <si>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</si>
  <si>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</si>
  <si>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</si>
  <si>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</si>
  <si>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</si>
  <si>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</si>
  <si>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</si>
  <si>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</si>
  <si>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</si>
  <si>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</si>
  <si>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</si>
  <si>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</si>
  <si>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</si>
  <si>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</si>
  <si>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</si>
  <si>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</si>
  <si>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</si>
  <si>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</si>
  <si>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</si>
  <si>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</si>
  <si>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</si>
  <si>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</si>
  <si>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</si>
  <si>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</si>
  <si>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</si>
  <si>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</si>
  <si>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</si>
  <si>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</si>
  <si>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</si>
  <si>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</si>
  <si>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</si>
  <si>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</si>
  <si>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</si>
  <si>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</si>
  <si>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</si>
  <si>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</si>
  <si>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</si>
  <si>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</si>
  <si>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</si>
  <si>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</si>
  <si>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</si>
  <si>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</si>
  <si>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</si>
  <si>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</si>
  <si>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</si>
  <si>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</si>
  <si>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</si>
  <si>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</si>
  <si>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</si>
  <si>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</si>
  <si>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</si>
  <si>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</si>
  <si>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</si>
  <si>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</si>
  <si>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</si>
  <si>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</si>
  <si>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</si>
  <si>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</si>
  <si>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</si>
  <si>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</si>
  <si>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</si>
  <si>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</si>
  <si>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</si>
  <si>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</si>
  <si>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</si>
  <si>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</si>
  <si>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</si>
  <si>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</si>
  <si>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</si>
  <si>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</si>
  <si>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</si>
  <si>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</si>
  <si>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</si>
  <si>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</si>
  <si>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</si>
  <si>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</si>
  <si>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</si>
  <si>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</si>
  <si>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</si>
  <si>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</si>
  <si>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</si>
  <si>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</si>
  <si>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</si>
  <si>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</si>
  <si>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</si>
  <si>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</si>
  <si>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</si>
  <si>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</si>
  <si>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</si>
  <si>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</si>
  <si>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</si>
  <si>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</si>
  <si>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</si>
  <si>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</si>
  <si>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</si>
  <si>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</si>
  <si>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</si>
  <si>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</si>
  <si>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</si>
  <si>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</si>
  <si>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</si>
  <si>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</si>
  <si>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</si>
  <si>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</si>
  <si>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</si>
  <si>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</si>
  <si>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</si>
  <si>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</si>
  <si>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</si>
  <si>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</si>
  <si>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</si>
  <si>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</si>
  <si>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</si>
  <si>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</si>
  <si>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</si>
  <si>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</si>
  <si>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</si>
  <si>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</si>
  <si>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</si>
  <si>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</si>
  <si>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</si>
  <si>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</si>
  <si>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</si>
  <si>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</si>
  <si>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</si>
  <si>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</si>
  <si>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</si>
  <si>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</si>
  <si>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</si>
  <si>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</si>
  <si>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</si>
  <si>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</si>
  <si>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</si>
  <si>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</si>
  <si>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</si>
  <si>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</si>
  <si>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</si>
  <si>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</si>
  <si>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</si>
  <si>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</si>
  <si>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</si>
  <si>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</si>
  <si>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</si>
  <si>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</si>
  <si>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</si>
  <si>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</si>
  <si>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</si>
  <si>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</si>
  <si>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</si>
  <si>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</si>
  <si>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</si>
  <si>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</si>
  <si>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</si>
  <si>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</si>
  <si>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</si>
  <si>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</si>
  <si>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</si>
  <si>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</si>
  <si>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</si>
  <si>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</si>
  <si>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</si>
  <si>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</si>
  <si>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</si>
  <si>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</si>
  <si>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</si>
  <si>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</si>
  <si>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</si>
  <si>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</si>
  <si>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</si>
  <si>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</si>
  <si>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</si>
  <si>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</si>
  <si>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</si>
  <si>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</si>
  <si>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</si>
  <si>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</si>
  <si>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</si>
  <si>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</si>
  <si>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</si>
  <si>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</si>
  <si>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</si>
  <si>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</si>
  <si>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</si>
  <si>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</si>
  <si>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</si>
  <si>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</si>
  <si>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</si>
  <si>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</si>
  <si>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</si>
  <si>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</si>
  <si>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</si>
  <si>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</si>
  <si>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</si>
  <si>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</si>
  <si>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</si>
  <si>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</si>
  <si>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</si>
  <si>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</si>
  <si>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</si>
  <si>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</si>
  <si>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</si>
  <si>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</si>
  <si>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</si>
  <si>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</si>
  <si>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</si>
  <si>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</si>
  <si>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</si>
  <si>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</si>
  <si>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</si>
  <si>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</si>
  <si>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</si>
  <si>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</si>
  <si>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</si>
  <si>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</si>
  <si>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</si>
  <si>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</si>
  <si>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</si>
  <si>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</si>
  <si>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</si>
  <si>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</si>
  <si>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</si>
  <si>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</si>
  <si>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</si>
  <si>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</si>
  <si>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</si>
  <si>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</si>
  <si>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</si>
  <si>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</si>
  <si>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</si>
  <si>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</si>
  <si>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</si>
  <si>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</si>
  <si>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</si>
  <si>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</si>
  <si>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</si>
  <si>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</si>
  <si>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</si>
  <si>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</si>
  <si>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</si>
  <si>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</si>
  <si>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</si>
  <si>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</si>
  <si>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</si>
  <si>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</si>
  <si>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</si>
  <si>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</si>
  <si>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</si>
  <si>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</si>
  <si>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</si>
  <si>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</si>
  <si>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</si>
  <si>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</si>
  <si>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</si>
  <si>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</si>
  <si>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</si>
  <si>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</si>
  <si>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</si>
  <si>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</si>
  <si>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</si>
  <si>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</si>
  <si>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</si>
  <si>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</si>
  <si>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</si>
  <si>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</si>
  <si>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</si>
  <si>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</si>
  <si>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</si>
  <si>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</si>
  <si>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</si>
  <si>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</si>
  <si>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</si>
  <si>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</si>
  <si>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</si>
  <si>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</si>
  <si>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</si>
  <si>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</si>
  <si>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</si>
  <si>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</si>
  <si>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</si>
  <si>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</si>
  <si>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</si>
  <si>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</si>
  <si>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</si>
  <si>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</si>
  <si>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</si>
  <si>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</si>
  <si>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</si>
  <si>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</si>
  <si>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</si>
  <si>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</si>
  <si>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</si>
  <si>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</si>
  <si>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</si>
  <si>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</si>
  <si>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</si>
  <si>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</si>
  <si>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</si>
  <si>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</si>
  <si>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</si>
  <si>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</si>
  <si>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</si>
  <si>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</si>
  <si>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</si>
  <si>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</si>
  <si>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</si>
  <si>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</si>
  <si>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</si>
  <si>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</si>
  <si>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</si>
  <si>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</si>
  <si>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</si>
  <si>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</si>
  <si>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</si>
  <si>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</si>
  <si>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</si>
  <si>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</si>
  <si>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</si>
  <si>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</si>
  <si>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</si>
  <si>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</si>
  <si>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</si>
  <si>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</si>
  <si>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</si>
  <si>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</si>
  <si>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</si>
  <si>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</si>
  <si>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</si>
  <si>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</si>
  <si>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</si>
  <si>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</si>
  <si>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</si>
  <si>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</si>
  <si>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</si>
  <si>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</si>
  <si>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</si>
  <si>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</si>
  <si>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</si>
  <si>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</si>
  <si>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</si>
  <si>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</si>
  <si>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</si>
  <si>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</si>
  <si>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</si>
  <si>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</si>
  <si>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</si>
  <si>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</si>
  <si>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</si>
  <si>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</si>
  <si>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</si>
  <si>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</si>
  <si>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</si>
  <si>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</si>
  <si>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</si>
  <si>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</si>
  <si>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</si>
  <si>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</si>
  <si>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</si>
  <si>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</si>
  <si>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</si>
  <si>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</si>
  <si>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</si>
  <si>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</si>
  <si>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</si>
  <si>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</si>
  <si>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</si>
  <si>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</si>
  <si>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</si>
  <si>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</si>
  <si>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</si>
  <si>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</si>
  <si>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</si>
  <si>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</si>
  <si>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</si>
  <si>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</si>
  <si>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</si>
  <si>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</si>
  <si>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</si>
  <si>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</si>
  <si>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</si>
  <si>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</si>
  <si>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</si>
  <si>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</si>
  <si>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</si>
  <si>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</si>
  <si>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</si>
  <si>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</si>
  <si>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</si>
  <si>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</si>
  <si>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</si>
  <si>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</si>
  <si>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</si>
  <si>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</si>
  <si>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</si>
  <si>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</si>
  <si>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</si>
  <si>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</si>
  <si>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</si>
  <si>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</si>
  <si>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</si>
  <si>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</si>
  <si>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</si>
  <si>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</si>
  <si>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</si>
  <si>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</si>
  <si>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</si>
  <si>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</si>
  <si>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</si>
  <si>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</si>
  <si>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</si>
  <si>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</si>
  <si>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</si>
  <si>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</si>
  <si>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</si>
  <si>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</si>
  <si>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</si>
  <si>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</si>
  <si>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</si>
  <si>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</si>
  <si>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</si>
  <si>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</si>
  <si>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</si>
  <si>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</si>
  <si>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</si>
  <si>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</si>
  <si>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</si>
  <si>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</si>
  <si>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</si>
  <si>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</si>
  <si>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</si>
  <si>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</si>
  <si>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</si>
  <si>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</si>
  <si>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</si>
  <si>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</si>
  <si>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</si>
  <si>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</si>
  <si>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</si>
  <si>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</si>
  <si>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</si>
  <si>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</si>
  <si>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</si>
  <si>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</si>
  <si>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</si>
  <si>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</si>
  <si>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</si>
  <si>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</si>
  <si>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</si>
  <si>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</si>
  <si>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</si>
  <si>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</si>
  <si>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</si>
  <si>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</si>
  <si>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</si>
  <si>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</si>
  <si>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</si>
  <si>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</si>
  <si>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</si>
  <si>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</si>
  <si>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</si>
  <si>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</si>
  <si>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</si>
  <si>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</si>
  <si>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</si>
  <si>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</si>
  <si>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</si>
  <si>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</si>
  <si>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</si>
  <si>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</si>
  <si>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</si>
  <si>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</si>
  <si>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</si>
  <si>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</si>
  <si>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</si>
  <si>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</si>
  <si>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</si>
  <si>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</si>
  <si>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</si>
  <si>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</si>
  <si>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</si>
  <si>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</si>
  <si>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</si>
  <si>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</si>
  <si>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</si>
  <si>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</si>
  <si>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</si>
  <si>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</si>
  <si>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</si>
  <si>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</si>
  <si>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</si>
  <si>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</si>
  <si>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</si>
  <si>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</si>
  <si>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</si>
  <si>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</si>
  <si>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</si>
  <si>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</si>
  <si>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</si>
  <si>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</si>
  <si>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</si>
  <si>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</si>
  <si>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</si>
  <si>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</si>
  <si>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</si>
  <si>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</si>
  <si>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</si>
  <si>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</si>
  <si>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</si>
  <si>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</si>
  <si>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</si>
  <si>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</si>
  <si>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</si>
  <si>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</si>
  <si>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</si>
  <si>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</si>
  <si>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</si>
  <si>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</si>
  <si>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</si>
  <si>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</si>
  <si>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</si>
  <si>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</si>
  <si>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</si>
  <si>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</si>
  <si>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</si>
  <si>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</si>
  <si>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</si>
  <si>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</si>
  <si>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</si>
  <si>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</si>
  <si>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</si>
  <si>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</si>
  <si>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</si>
  <si>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</si>
  <si>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</si>
  <si>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</si>
  <si>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</si>
  <si>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</si>
  <si>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</si>
  <si>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</si>
  <si>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</si>
  <si>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</si>
  <si>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</si>
  <si>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</si>
  <si>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</si>
  <si>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</si>
  <si>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</si>
  <si>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</si>
  <si>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</si>
  <si>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</si>
  <si>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</si>
  <si>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</si>
  <si>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</si>
  <si>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</si>
  <si>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</si>
  <si>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</si>
  <si>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</si>
  <si>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</si>
  <si>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</si>
  <si>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</si>
  <si>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</si>
  <si>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</si>
  <si>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</si>
  <si>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</si>
  <si>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</si>
  <si>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</si>
  <si>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</si>
  <si>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</si>
  <si>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</si>
  <si>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</si>
  <si>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</si>
  <si>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</si>
  <si>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</si>
  <si>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</si>
  <si>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</si>
  <si>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</si>
  <si>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</si>
  <si>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</si>
  <si>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</si>
  <si>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</si>
  <si>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</si>
  <si>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</si>
  <si>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</si>
  <si>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</si>
  <si>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</si>
  <si>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</si>
  <si>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</si>
  <si>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</si>
  <si>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</si>
  <si>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</si>
  <si>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</si>
  <si>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</si>
  <si>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</si>
  <si>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</si>
  <si>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</si>
  <si>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</si>
  <si>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</si>
  <si>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</si>
  <si>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</si>
  <si>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</si>
  <si>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</si>
  <si>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</si>
  <si>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</si>
  <si>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</si>
  <si>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</si>
  <si>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</si>
  <si>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</si>
  <si>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</si>
  <si>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</si>
  <si>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</si>
  <si>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</si>
  <si>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</si>
  <si>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</si>
  <si>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</si>
  <si>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</si>
  <si>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</si>
  <si>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</si>
  <si>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</si>
  <si>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</si>
  <si>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</si>
  <si>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</si>
  <si>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</si>
  <si>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</si>
  <si>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</si>
  <si>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</si>
  <si>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</si>
  <si>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</si>
  <si>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</si>
  <si>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</si>
  <si>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</si>
  <si>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</si>
  <si>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</si>
  <si>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</si>
  <si>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</si>
  <si>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</si>
  <si>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</si>
  <si>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</si>
  <si>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</si>
  <si>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</si>
  <si>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</si>
  <si>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</si>
  <si>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</si>
  <si>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</si>
  <si>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</si>
  <si>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</si>
  <si>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</si>
  <si>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</si>
  <si>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</si>
  <si>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</si>
  <si>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</si>
  <si>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</si>
  <si>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</si>
  <si>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</si>
  <si>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</si>
  <si>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</si>
  <si>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</si>
  <si>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</si>
  <si>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</si>
  <si>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</si>
  <si>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</si>
  <si>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</si>
  <si>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</si>
  <si>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</si>
  <si>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</si>
  <si>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</si>
  <si>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</si>
  <si>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</si>
  <si>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</si>
  <si>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</si>
  <si>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</si>
  <si>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</si>
  <si>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</si>
  <si>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</si>
  <si>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</si>
  <si>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</si>
  <si>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</si>
  <si>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</si>
  <si>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</si>
  <si>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</si>
  <si>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</si>
  <si>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</si>
  <si>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</si>
  <si>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</si>
  <si>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</si>
  <si>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</si>
  <si>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</si>
  <si>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</si>
  <si>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</si>
  <si>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</si>
  <si>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</si>
  <si>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</si>
  <si>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</si>
  <si>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</si>
  <si>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</si>
  <si>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</si>
  <si>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</si>
  <si>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</si>
  <si>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</si>
  <si>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</si>
  <si>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</si>
  <si>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</si>
  <si>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</si>
  <si>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</si>
  <si>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</si>
  <si>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</si>
  <si>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</si>
  <si>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</si>
  <si>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</si>
  <si>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</si>
  <si>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</si>
  <si>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</si>
  <si>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</si>
  <si>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</si>
  <si>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</si>
  <si>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</si>
  <si>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</si>
  <si>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</si>
  <si>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</si>
  <si>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</si>
  <si>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</si>
  <si>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</si>
  <si>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</si>
  <si>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</si>
  <si>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</si>
  <si>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</si>
  <si>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</si>
  <si>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</si>
  <si>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</si>
  <si>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</si>
  <si>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</si>
  <si>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</si>
  <si>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</si>
  <si>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</si>
  <si>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</si>
  <si>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</si>
  <si>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</si>
  <si>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</si>
  <si>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</si>
  <si>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</si>
  <si>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</si>
  <si>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</si>
  <si>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</si>
  <si>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</si>
  <si>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</si>
  <si>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</si>
  <si>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</si>
  <si>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</si>
  <si>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</si>
  <si>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</si>
  <si>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</si>
  <si>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</si>
  <si>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</si>
  <si>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</si>
  <si>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</si>
  <si>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</si>
  <si>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</si>
  <si>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</si>
  <si>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</si>
  <si>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</si>
  <si>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</si>
  <si>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</si>
  <si>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</si>
  <si>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</si>
  <si>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</si>
  <si>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</si>
  <si>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</si>
  <si>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</si>
  <si>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</si>
  <si>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</si>
  <si>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</si>
  <si>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</si>
  <si>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</si>
  <si>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</si>
  <si>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</si>
  <si>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</si>
  <si>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</si>
  <si>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</si>
  <si>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</si>
  <si>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</si>
  <si>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</si>
  <si>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</si>
  <si>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</si>
  <si>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</si>
  <si>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</si>
  <si>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</si>
  <si>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</si>
  <si>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</si>
  <si>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</si>
  <si>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</si>
  <si>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</si>
  <si>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</si>
  <si>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</si>
  <si>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</si>
  <si>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</si>
  <si>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</si>
  <si>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</si>
  <si>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</si>
  <si>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</si>
  <si>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</si>
  <si>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</si>
  <si>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</si>
  <si>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</si>
  <si>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</si>
  <si>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</si>
  <si>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</si>
  <si>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</si>
  <si>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</si>
  <si>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</si>
  <si>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</si>
  <si>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</si>
  <si>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</si>
  <si>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</si>
  <si>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</si>
  <si>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</si>
  <si>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</si>
  <si>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</si>
  <si>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</si>
  <si>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</si>
  <si>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</si>
  <si>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</si>
  <si>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</si>
  <si>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</si>
  <si>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</si>
  <si>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</si>
  <si>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</si>
  <si>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</si>
  <si>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</si>
  <si>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</si>
  <si>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</si>
  <si>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</si>
  <si>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</si>
  <si>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</si>
  <si>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</si>
  <si>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</si>
  <si>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</si>
  <si>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</si>
  <si>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</si>
  <si>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</si>
  <si>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</si>
  <si>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</si>
  <si>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</si>
  <si>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</si>
  <si>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</si>
  <si>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</si>
  <si>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</si>
  <si>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</si>
  <si>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</si>
  <si>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</si>
  <si>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</si>
  <si>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</si>
  <si>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</si>
  <si>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</si>
  <si>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</si>
  <si>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</si>
  <si>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</si>
  <si>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</si>
  <si>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</si>
  <si>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</si>
  <si>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</si>
  <si>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</si>
  <si>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</si>
  <si>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</si>
  <si>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</si>
  <si>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</si>
  <si>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</si>
  <si>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</si>
  <si>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</si>
  <si>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</si>
  <si>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</si>
  <si>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</si>
  <si>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</si>
  <si>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</si>
  <si>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</si>
  <si>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</si>
  <si>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</si>
  <si>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</si>
  <si>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</si>
  <si>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</si>
  <si>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</si>
  <si>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</si>
  <si>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</si>
  <si>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</si>
  <si>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</si>
  <si>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</si>
  <si>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</si>
  <si>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</si>
  <si>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</si>
  <si>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</si>
  <si>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</si>
  <si>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</si>
  <si>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</si>
  <si>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</si>
  <si>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</si>
  <si>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</si>
  <si>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</si>
  <si>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</si>
  <si>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</si>
  <si>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</si>
  <si>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</si>
  <si>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</si>
  <si>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</si>
  <si>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</si>
  <si>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</si>
  <si>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</si>
  <si>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</si>
  <si>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</si>
  <si>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</si>
  <si>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</si>
  <si>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</si>
  <si>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</si>
  <si>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</si>
  <si>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</si>
  <si>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</si>
  <si>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</si>
  <si>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</si>
  <si>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</si>
  <si>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</si>
  <si>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</si>
  <si>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</si>
  <si>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</si>
  <si>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</si>
  <si>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</si>
  <si>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</si>
  <si>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</si>
  <si>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</si>
  <si>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</si>
  <si>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</si>
  <si>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</si>
  <si>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</si>
  <si>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</si>
  <si>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</si>
  <si>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</si>
  <si>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</si>
  <si>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</si>
  <si>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</si>
  <si>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</si>
  <si>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</si>
  <si>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</si>
  <si>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</si>
  <si>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</si>
  <si>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</si>
  <si>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</si>
  <si>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</si>
  <si>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</si>
  <si>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</si>
  <si>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</si>
  <si>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</si>
  <si>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</si>
  <si>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</si>
  <si>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</si>
  <si>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</si>
  <si>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</si>
  <si>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</si>
  <si>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</si>
  <si>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</si>
  <si>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</si>
  <si>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</si>
  <si>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</si>
  <si>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</si>
  <si>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</si>
  <si>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</si>
  <si>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</si>
  <si>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</si>
  <si>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</si>
  <si>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</si>
  <si>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</si>
  <si>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</si>
  <si>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</si>
  <si>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</si>
  <si>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</si>
  <si>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</si>
  <si>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</si>
  <si>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</si>
  <si>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</si>
  <si>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</si>
  <si>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</si>
  <si>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</si>
  <si>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</si>
  <si>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</si>
  <si>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</si>
  <si>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</si>
  <si>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</si>
  <si>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</si>
  <si>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</si>
  <si>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</si>
  <si>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</si>
  <si>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</si>
  <si>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</si>
  <si>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</si>
  <si>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</si>
  <si>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</si>
  <si>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</si>
  <si>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</si>
  <si>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</si>
  <si>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</si>
  <si>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</si>
  <si>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</si>
  <si>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</si>
  <si>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</si>
  <si>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</si>
  <si>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</si>
  <si>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</si>
  <si>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</si>
  <si>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</si>
  <si>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</si>
  <si>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</si>
  <si>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</si>
  <si>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</si>
  <si>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</si>
  <si>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</si>
  <si>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</si>
  <si>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</si>
  <si>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</si>
  <si>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</si>
  <si>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</si>
  <si>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</si>
  <si>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</si>
  <si>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Product Name</t>
  </si>
  <si>
    <t>Starting Stock</t>
  </si>
  <si>
    <t>Reorder Point</t>
  </si>
  <si>
    <t>Current Stock</t>
  </si>
  <si>
    <t>Reorder Needed?</t>
  </si>
  <si>
    <t>Sum of Sales</t>
  </si>
  <si>
    <t>Row Labels</t>
  </si>
  <si>
    <t>Grand Total</t>
  </si>
  <si>
    <t>Sales Efficiency</t>
  </si>
  <si>
    <t>Sub category</t>
  </si>
  <si>
    <t>Yes</t>
  </si>
  <si>
    <t>Column Labels</t>
  </si>
  <si>
    <t>Count of Product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</si>
  <si>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</si>
  <si>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</si>
  <si>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</si>
  <si>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</si>
  <si>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</si>
  <si>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</si>
  <si>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</si>
  <si>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</si>
  <si>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</si>
  <si>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</si>
  <si>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</si>
  <si>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</si>
  <si>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Reorder Needed?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</si>
</sst>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Retail Data.xlsx]Top 3 Sub and Category!PivotTable1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3 Sub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3 Sub and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3 Sub and Category'!$A$4:$A$7</c:f>
              <c:strCache>
                <c:ptCount val="3"/>
                <c:pt idx="0">
                  <c:v>Technology</c:v>
                </c:pt>
                <c:pt idx="1">
                  <c:v>Office Supplies</c:v>
                </c:pt>
                <c:pt idx="2">
                  <c:v>Furniture</c:v>
                </c:pt>
              </c:strCache>
            </c:strRef>
          </c:cat>
          <c:val>
            <c:numRef>
              <c:f>'Top 3 Sub and Category'!$B$4:$B$7</c:f>
              <c:numCache>
                <c:formatCode>General</c:formatCode>
                <c:ptCount val="3"/>
                <c:pt idx="0">
                  <c:v>148195.20799999993</c:v>
                </c:pt>
                <c:pt idx="1">
                  <c:v>124424.77099999999</c:v>
                </c:pt>
                <c:pt idx="2">
                  <c:v>116531.48000000003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F-48BC-849B-61097343D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62448687"/>
        <c:axId val="1762451087"/>
      </c:barChart>
      <c:catAx>
        <c:axId val="176244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51087"/>
        <c:crosses val="autoZero"/>
        <c:auto val="1"/>
        <c:lblAlgn val="ctr"/>
        <c:lblOffset val="100"/>
        <c:noMultiLvlLbl val="0"/>
      </c:catAx>
      <c:valAx>
        <c:axId val="176245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4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3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Phones</c:v>
              </c:pt>
              <c:pt idx="1">
                <c:v>Chairs</c:v>
              </c:pt>
              <c:pt idx="2">
                <c:v>Storage</c:v>
              </c:pt>
            </c:strLit>
          </c:cat>
          <c:val>
            <c:numLit>
              <c:formatCode>General</c:formatCode>
              <c:ptCount val="3"/>
              <c:pt idx="0">
                <c:v>327782.44799999963</c:v>
              </c:pt>
              <c:pt idx="1">
                <c:v>322822.73100000067</c:v>
              </c:pt>
              <c:pt idx="2">
                <c:v>219343.39200000008</c:v>
              </c:pt>
            </c:numLit>
          </c:val>
          <c:extLst>
            <c:ext xmlns:c16="http://schemas.microsoft.com/office/drawing/2014/chart" uri="{C3380CC4-5D6E-409C-BE32-E72D297353CC}">
              <c16:uniqueId val="{00000000-C6B7-4116-8E13-A46E97981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068927"/>
        <c:axId val="504074207"/>
      </c:barChart>
      <c:catAx>
        <c:axId val="50406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74207"/>
        <c:crosses val="autoZero"/>
        <c:auto val="1"/>
        <c:lblAlgn val="ctr"/>
        <c:lblOffset val="100"/>
        <c:noMultiLvlLbl val="0"/>
      </c:catAx>
      <c:valAx>
        <c:axId val="50407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6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Retail Data.xlsx]Region Performance!PivotTable3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Sales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Performance'!$B$3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Performance'!$A$4:$A$8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'Region Performance'!$B$4:$B$8</c:f>
              <c:numCache>
                <c:formatCode>General</c:formatCode>
                <c:ptCount val="4"/>
                <c:pt idx="0">
                  <c:v>710219.68450000032</c:v>
                </c:pt>
                <c:pt idx="1">
                  <c:v>669518.72599999839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9-4C6C-B5F2-DACDE959E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106847"/>
        <c:axId val="504107327"/>
      </c:barChart>
      <c:catAx>
        <c:axId val="504106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107327"/>
        <c:crosses val="autoZero"/>
        <c:auto val="1"/>
        <c:lblAlgn val="ctr"/>
        <c:lblOffset val="100"/>
        <c:noMultiLvlLbl val="0"/>
      </c:catAx>
      <c:valAx>
        <c:axId val="50410732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1068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Retail Data.xlsx]South Performance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  <a:r>
              <a:rPr lang="en-US" baseline="0"/>
              <a:t> Performance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'South Performance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'South Performance Category'!$A$4:$A$10</c:f>
              <c:multiLvlStrCache>
                <c:ptCount val="3"/>
                <c:lvl>
                  <c:pt idx="0">
                    <c:v>South</c:v>
                  </c:pt>
                  <c:pt idx="1">
                    <c:v>South</c:v>
                  </c:pt>
                  <c:pt idx="2">
                    <c:v>South</c:v>
                  </c:pt>
                </c:lvl>
                <c:lvl>
                  <c:pt idx="0">
                    <c:v>Technology</c:v>
                  </c:pt>
                  <c:pt idx="1">
                    <c:v>Office Supplies</c:v>
                  </c:pt>
                  <c:pt idx="2">
                    <c:v>Furniture</c:v>
                  </c:pt>
                </c:lvl>
              </c:multiLvlStrCache>
            </c:multiLvlStrRef>
          </c:cat>
          <c:val>
            <c:numRef>
              <c:f>'South Performance Category'!$B$4:$B$10</c:f>
              <c:numCache>
                <c:formatCode>General</c:formatCode>
                <c:ptCount val="3"/>
                <c:pt idx="0">
                  <c:v>148195.20799999993</c:v>
                </c:pt>
                <c:pt idx="1">
                  <c:v>124424.77099999999</c:v>
                </c:pt>
                <c:pt idx="2">
                  <c:v>116531.48000000003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B-4A66-95B9-B70CB92A8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5604031"/>
        <c:axId val="575582431"/>
      </c:barChart>
      <c:catAx>
        <c:axId val="57560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582431"/>
        <c:crosses val="autoZero"/>
        <c:auto val="1"/>
        <c:lblAlgn val="ctr"/>
        <c:lblOffset val="100"/>
        <c:noMultiLvlLbl val="0"/>
      </c:catAx>
      <c:valAx>
        <c:axId val="57558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0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Retail Data.xlsx]South Performance Sub 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  <a:r>
              <a:rPr lang="en-US" baseline="0"/>
              <a:t> Performance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'South Performance Sub Category'!$B$3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'South Performance Sub Category'!$A$4:$A$10</c:f>
              <c:multiLvlStrCache>
                <c:ptCount val="3"/>
                <c:lvl>
                  <c:pt idx="0">
                    <c:v>South</c:v>
                  </c:pt>
                  <c:pt idx="1">
                    <c:v>South</c:v>
                  </c:pt>
                  <c:pt idx="2">
                    <c:v>South</c:v>
                  </c:pt>
                </c:lvl>
                <c:lvl>
                  <c:pt idx="0">
                    <c:v>Phones</c:v>
                  </c:pt>
                  <c:pt idx="1">
                    <c:v>Machines</c:v>
                  </c:pt>
                  <c:pt idx="2">
                    <c:v>Chairs</c:v>
                  </c:pt>
                </c:lvl>
              </c:multiLvlStrCache>
            </c:multiLvlStrRef>
          </c:cat>
          <c:val>
            <c:numRef>
              <c:f>'South Performance Sub Category'!$B$4:$B$10</c:f>
              <c:numCache>
                <c:formatCode>General</c:formatCode>
                <c:ptCount val="3"/>
                <c:pt idx="0">
                  <c:v>58098.337999999982</c:v>
                </c:pt>
                <c:pt idx="1">
                  <c:v>53890.960000000006</c:v>
                </c:pt>
                <c:pt idx="2">
                  <c:v>44739.245999999985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5-4FA3-9E85-8F6BFB185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5612191"/>
        <c:axId val="575612671"/>
      </c:barChart>
      <c:catAx>
        <c:axId val="5756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12671"/>
        <c:crosses val="autoZero"/>
        <c:auto val="1"/>
        <c:lblAlgn val="ctr"/>
        <c:lblOffset val="100"/>
        <c:noMultiLvlLbl val="0"/>
      </c:catAx>
      <c:valAx>
        <c:axId val="57561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Retail Data.xlsx]Sales Over Time!PivotTable6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 Performance Trends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Over Time'!$B$3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Over Time'!$A$4:$A$16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'Sales Over Time'!$B$4:$B$16</c:f>
              <c:numCache>
                <c:formatCode>General</c:formatCode>
                <c:ptCount val="12"/>
                <c:pt idx="0">
                  <c:v>94291.629599999957</c:v>
                </c:pt>
                <c:pt idx="1">
                  <c:v>59371.115400000017</c:v>
                </c:pt>
                <c:pt idx="2">
                  <c:v>197573.58719999989</c:v>
                </c:pt>
                <c:pt idx="3">
                  <c:v>136283.00059999997</c:v>
                </c:pt>
                <c:pt idx="4">
                  <c:v>154086.72369999991</c:v>
                </c:pt>
                <c:pt idx="5">
                  <c:v>145837.52330000009</c:v>
                </c:pt>
                <c:pt idx="6">
                  <c:v>145535.6890000003</c:v>
                </c:pt>
                <c:pt idx="7">
                  <c:v>157315.92699999979</c:v>
                </c:pt>
                <c:pt idx="8">
                  <c:v>300103.41170000023</c:v>
                </c:pt>
                <c:pt idx="9">
                  <c:v>199496.29470000011</c:v>
                </c:pt>
                <c:pt idx="10">
                  <c:v>350161.71100000013</c:v>
                </c:pt>
                <c:pt idx="11">
                  <c:v>321480.16950000008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F-42EC-AD77-79B590EDD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985775"/>
        <c:axId val="510973295"/>
      </c:lineChart>
      <c:catAx>
        <c:axId val="51098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973295"/>
        <c:crosses val="autoZero"/>
        <c:auto val="1"/>
        <c:lblAlgn val="ctr"/>
        <c:lblOffset val="100"/>
        <c:noMultiLvlLbl val="0"/>
      </c:catAx>
      <c:valAx>
        <c:axId val="510973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98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Retail Data.xlsx]Stock by 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Office</a:t>
            </a:r>
            <a:r>
              <a:rPr lang="en-US" baseline="0"/>
              <a:t> Supplies Reorder Risk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'Stock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'Stock by Category'!$A$4:$A$7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'Stock by Category'!$B$4:$B$7</c:f>
              <c:numCache>
                <c:formatCode>General</c:formatCode>
                <c:ptCount val="3"/>
                <c:pt idx="0">
                  <c:v>9</c:v>
                </c:pt>
                <c:pt idx="1">
                  <c:v>17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6-4136-9620-7B1C01BD0EA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Retail Data.xlsx]Lowest-Stocked Sub 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Lowest</a:t>
            </a:r>
            <a:r>
              <a:rPr lang="en-GB" baseline="0"/>
              <a:t> 0Stocked Sub Categories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'Lowest-Stocked Sub Categories'!$B$3:$B$4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'Lowest-Stocked Sub Categories'!$A$5:$A$8</c:f>
              <c:strCache>
                <c:ptCount val="3"/>
                <c:pt idx="0">
                  <c:v>Binders</c:v>
                </c:pt>
                <c:pt idx="1">
                  <c:v>Tables</c:v>
                </c:pt>
                <c:pt idx="2">
                  <c:v>Appliances</c:v>
                </c:pt>
              </c:strCache>
            </c:strRef>
          </c:cat>
          <c:val>
            <c:numRef>
              <c:f>'Lowest-Stocked Sub Categories'!$B$5:$B$8</c:f>
              <c:numCache>
                <c:formatCode>General</c:formatCode>
                <c:ptCount val="3"/>
                <c:pt idx="0">
                  <c:v>5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56-4575-A21A-DF65FDCBC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090527"/>
        <c:axId val="504098687"/>
      </c:barChart>
      <c:catAx>
        <c:axId val="50409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98687"/>
        <c:crosses val="autoZero"/>
        <c:auto val="1"/>
        <c:lblAlgn val="ctr"/>
        <c:lblOffset val="100"/>
        <c:noMultiLvlLbl val="0"/>
      </c:catAx>
      <c:valAx>
        <c:axId val="50409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9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111125</xdr:colOff>
      <xdr:row>0</xdr:row>
      <xdr:rowOff>142874</xdr:rowOff>
    </xdr:from>
    <xdr:to>
      <xdr:col>7</xdr:col>
      <xdr:colOff>196850</xdr:colOff>
      <xdr:row>14</xdr:row>
      <xdr:rowOff>36512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95FF4-7ADC-146D-0C0C-4521C4B59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277813</xdr:colOff>
      <xdr:row>0</xdr:row>
      <xdr:rowOff>103187</xdr:rowOff>
    </xdr:from>
    <xdr:to>
      <xdr:col>12</xdr:col>
      <xdr:colOff>266700</xdr:colOff>
      <xdr:row>14</xdr:row>
      <xdr:rowOff>131762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703989-0058-4C68-B216-C74BD5619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222250</xdr:colOff>
      <xdr:row>0</xdr:row>
      <xdr:rowOff>60325</xdr:rowOff>
    </xdr:from>
    <xdr:to>
      <xdr:col>10</xdr:col>
      <xdr:colOff>527050</xdr:colOff>
      <xdr:row>15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AF76E-EF3E-E0DF-41F0-945E10FC4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0</xdr:rowOff>
    </xdr:from>
    <xdr:to>
      <xdr:col>10</xdr:col>
      <xdr:colOff>228600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FAB71-03C2-2762-FB8A-FDA06E3B7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0</xdr:row>
      <xdr:rowOff>6350</xdr:rowOff>
    </xdr:from>
    <xdr:to>
      <xdr:col>10</xdr:col>
      <xdr:colOff>495300</xdr:colOff>
      <xdr:row>14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028C45-CD00-0170-92D7-70A1A9288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0</xdr:row>
      <xdr:rowOff>0</xdr:rowOff>
    </xdr:from>
    <xdr:to>
      <xdr:col>10</xdr:col>
      <xdr:colOff>438150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CF21C-9080-ECA6-7E2B-4965A170D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298450</xdr:colOff>
      <xdr:row>0</xdr:row>
      <xdr:rowOff>3175</xdr:rowOff>
    </xdr:from>
    <xdr:to>
      <xdr:col>9</xdr:col>
      <xdr:colOff>603250</xdr:colOff>
      <xdr:row>14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C83758-FB54-BDB9-D87A-513A25515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63500</xdr:colOff>
      <xdr:row>0</xdr:row>
      <xdr:rowOff>0</xdr:rowOff>
    </xdr:from>
    <xdr:to>
      <xdr:col>10</xdr:col>
      <xdr:colOff>254000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5EE50-589F-7FF0-2994-F8667B78F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 Ellis" refreshedDate="45932.576987499997" createdVersion="8" refreshedVersion="8" minRefreshableVersion="3" recordCount="9800" xr:uid="{5A1EE6EE-5442-46A1-83AD-45064AB5150B}">
  <cacheSource type="worksheet">
    <worksheetSource name="Table1"/>
  </cacheSource>
  <cacheFields count="19">
    <cacheField name="Row_ID" numFmtId="0">
      <sharedItems containsSemiMixedTypes="0" containsString="0" containsNumber="1" containsInteger="1" minValue="1" maxValue="9800"/>
    </cacheField>
    <cacheField name="Order_ID" numFmtId="0">
      <sharedItems/>
    </cacheField>
    <cacheField name="Order_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18"/>
    </cacheField>
    <cacheField name="Ship_Date" numFmtId="14">
      <sharedItems containsSemiMixedTypes="0" containsNonDate="0" containsDate="1" containsString="0" minDate="2015-01-07T00:00:00" maxDate="2019-01-06T00:00:00"/>
    </cacheField>
    <cacheField name="Ship_Mode" numFmtId="0">
      <sharedItems/>
    </cacheField>
    <cacheField name="Customer_ID" numFmtId="0">
      <sharedItems/>
    </cacheField>
    <cacheField name="Customer_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_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_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_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_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H x 36W x 18 1/2D"/>
        <s v="Fellowes Super Stor/Drawer"/>
        <s v="Newell 341"/>
        <s v="Cisco SPA 501G IP Phone"/>
        <s v="Wilson Jones Hanging View Binder, White, 1"/>
        <s v="Newell 318"/>
        <s v="Acco Six-Outlet Power Strip, 4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 Diameter Brushed Chrome Round Wall Clock"/>
        <s v="Poly String Tie Envelopes"/>
        <s v="BOSTON Model 1800 Electric Pencil Sharpeners, Putty/Woodgrain"/>
        <s v="Acco Pressboard Covers with Storage Hooks, 14 7/8 x 11, Executive Red"/>
        <s v="Lumber Crayons"/>
        <s v="Easy-staple paper"/>
        <s v="GE 30524EE4"/>
        <s v="Electrix Architects Clamp-On Swing Arm Lamp, Black"/>
        <s v="#10-4 1/8 x 9 1/2 Premium Diagonal Seam Envelopes"/>
        <s v="Atlantic Metals Mobile 3-Shelf Bookcases, Custom Colors"/>
        <s v="Global Fabric Manager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 X 11"/>
        <s v="Xerox 1943"/>
        <s v="Luxo Economy Swing Arm Lamp"/>
        <s v="Global Value Mid-Back Manager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 x 3 3/16"/>
        <s v="High-Back Leather Managers Chair"/>
        <s v="Tenex Traditional Chairmats for Medium Pile Carpet, Standard Lip, 36 x 48"/>
        <s v="Safco Industrial Wire Shelving System"/>
        <s v="Economy Binders"/>
        <s v="6 Cubicle Wall Clock, Black"/>
        <s v="SimpliFile Personal File, Black Granite, 15w x 6-15/16d x 11-1/4h"/>
        <s v="Eldon Expressions Desk Accessory, Wood Pencil Holder, Oak"/>
        <s v="1.7 Cubic Foot Compact Cube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N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 perc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Southworth 25% Cotton Antique Laid Paper &amp; Envelopes"/>
        <s v="Atlantic Metals Mobile 4-Shelf Bookcases, Custom Colors"/>
        <s v="I Need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 x 11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 x 49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 x 22 Room"/>
        <s v="Global Leather Highback Executive Chair with Pneumatic Height Adjustment, Black"/>
        <s v="Wirebound Message Books, Two 4 1/4 x 5 Forms per Page"/>
        <s v="Fellowes Personal Hanging Folder Files, Navy"/>
        <s v="Tyvek Side-Opening Peel &amp; Seel Expanding Envelopes"/>
        <s v="Belkin 19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 x 9, Gregg Ruled"/>
        <s v="Newell 330"/>
        <s v="Post-it “Important Message” Note Pad, Neon Colors, 50 Sheets/Pad"/>
        <s v="Adams Write n Stick Phone Message Book, 11 X 5 1/4, 200 Messages"/>
        <s v="Eldon Simplefile Box Office"/>
        <s v="Avery 489"/>
        <s v="Round Ring Binders"/>
        <s v="Bose SoundLink Bluetooth Speaker"/>
        <s v="Bevis Round Bullnose 29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 Capacity, Black"/>
        <s v="Newell 314"/>
        <s v="Square Credit Card Reader, 4 1/2 x 4 1/2 x 1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 x 2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H x 24W x 20D"/>
        <s v="Holmes Odor Grabber"/>
        <s v="Akro-Mils 12-Gallon Tote"/>
        <s v="GBC Twin Loop Wire Binding Elements, 9/16 Spine, Black"/>
        <s v="Southworth Structures Collection"/>
        <s v="Square Ring Data Binders, Rigid 75 Pt. Covers, 11 x 14-7/8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 Easy Grip Assistive Scissors"/>
        <s v="Super Decoflex Portable Personal File"/>
        <s v="Contico 72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 x 4"/>
        <s v="Self-Adhesive Removable Labels"/>
        <s v="Xerox 1908"/>
        <s v="O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 x 17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While You Were Out Book, 5 1/2 X 4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 x 11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X8 1/2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The Solids Textured Chair Mats"/>
        <s v="Laminate Occasional Tables"/>
        <s v="Xerox 220"/>
        <s v="Fellowes 8 Outlet Superior Workstation Surge Protector"/>
        <s v="OSullivan Living Dimensions 5-Shelf Bookcases"/>
        <s v="#10- 4 1/8 x 9 1/2 Security-Tint Envelopes"/>
        <s v="Bionaire Personal Warm Mist Humidifier/Vaporizer"/>
        <s v="Logitech Wireless Performance Mouse MX for PC and Mac"/>
        <s v="Cardinal Holdit Business Card Pockets"/>
        <s v="Howard Miller 13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 Steel Case Clock"/>
        <s v="Acme Softgrip Scissors"/>
        <s v="Manila Recycled Extra-Heavyweight Clasp Envelopes, 6 x 9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 X 11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Sullivan 3-Shelf Heavy-Duty Bookcases"/>
        <s v="Fellowes Binding Cases"/>
        <s v="Ibico Plastic and Wire Spiral Binding Combs"/>
        <s v="Acme Preferred Stainless Steel Scissors"/>
        <s v="Avery 486"/>
        <s v="Linden 10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 x 11, Light Blue"/>
        <s v="Lock-Up Easel Spel-Binder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 x 9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 X 11, 24 Cards/25 Envelopes/Set"/>
        <s v="Wirebound Message Books, 2 7/8 x 5, 3 Forms per Page"/>
        <s v="JM Magazine Binder"/>
        <s v="Xerox 213"/>
        <s v="Fellowes 8 Outlet Superior Workstation Surge Protector w/o Phone/Fax/Modem Protection"/>
        <s v="Message Book, Standard Line While You Were Out, 5 1/2 X 4, 200 Sets/Book"/>
        <s v="Acco Pressboard Covers with Storage Hooks, 14 7/8 x 11, Dark Blue"/>
        <s v="Standard Rollaway File with Lock"/>
        <s v="Avery Trapezoid Extra Heavy Duty 4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 x 11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 x 9 1/2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 x 58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Phone Memo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 x 9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 x 96 Racetrack Double Pedestal Table"/>
        <s v="Hon Deluxe Fabric Upholstered Stacking Chairs"/>
        <s v="Belkin 325VA UPS Surge Protector, 6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 x 11"/>
        <s v="ACCOHIDE Binder by Acco"/>
        <s v="Avery 3 1/2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Hx23 3/4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 x 11, Ream"/>
        <s v="Seth Thomas 12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s Hot Message Books with Stickers, 2 3/4 x 5"/>
        <s v="Digium D40 VoIP phone"/>
        <s v="DYMO CardScan Personal V9 Business Card Scanner"/>
        <s v="Case Logic 2.4GHz Wireless Keyboard"/>
        <s v="Logitech Desktop MK120 Mouse and keyboard Combo"/>
        <s v="Pressboard Data Binder, Crimson, 12 X 8 1/2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 X 11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 x 33 Room"/>
        <s v="Samsung Rugby III"/>
        <s v="Acco Four Pocket Poly Ring Binder with Label Holder, Smoke, 1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 Round Tables"/>
        <s v="DAX Wood Document Frame"/>
        <s v="Wilson Jones Heavy-Duty Casebound Ring Binders with Metal Hinges"/>
        <s v="Global Executive Mid-Back Manager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X8 1/2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 x 60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While you Were Out Message Book, One Form per Page"/>
        <s v="Rediform Voice Mail Log Books"/>
        <s v="O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 x 5-1/2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"/>
        <s v="Flat Face Poster Frame"/>
        <s v="Multi-Use Personal File Cart and Caster Set, Three Stacking Bins"/>
        <s v="Xerox 1981"/>
        <s v="Tops White Computer Printout Paper"/>
        <s v="Wilson Jones Elliptical Ring 3 1/2 Capacity Binders, 800 sheets"/>
        <s v="Classic Ivory Antique Telephone ZL1810"/>
        <s v="Sauder Forest Hills Library with Doors, Woodland Oak Finish"/>
        <s v="Executive Impressions 8-1/2 Career Panel/Partition Cubicle Clock"/>
        <s v="Jabra SPEAK 410 Multidevice Speakerphone"/>
        <s v="Xerox 211"/>
        <s v="Tennsco Industrial Shelving"/>
        <s v="Newell 334"/>
        <s v="Hon 30 x 60 Table with Locking Drawer"/>
        <s v="Safco Drafting Table"/>
        <s v="Avery 510"/>
        <s v="Ultra Door Pull Handle"/>
        <s v="Avery Hi-Liter Fluorescent Desk Style Markers"/>
        <s v="IBM Multi-Purpose Copy Paper, 8 1/2 x 11, Case"/>
        <s v="Newell 309"/>
        <s v="GBC DocuBind TL300 Electric Binding System"/>
        <s v="Jiffy Padded Mailers with Self-Seal Closure"/>
        <s v="GBC DocuBind 200 Manual Binding Machine"/>
        <s v="SKILCRAFT Telephone Shoulder Rest, 2 x 6.5 x 2.5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Sullivan 2-Shelf Heavy-Duty Bookcases"/>
        <s v="Enermax Briskie RF Wireless Keyboard and Mouse Combo"/>
        <s v="GBC Twin Loop Wire Binding Elements"/>
        <s v="Perma STOR-ALL Hanging File Box, 13 1/8W x 12 1/4D x 10 1/2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 Cut, 8L"/>
        <s v="Avery Heavy-Duty EZD View Binder with Locking Rings"/>
        <s v="Belkin Standard 104 key USB Keyboard"/>
        <s v="Avaya IP Phone 1140E VoIP phone"/>
        <s v="Global Wood Trimmed Manager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Sullivan Elevations Bookcase, Cherry Finish"/>
        <s v="Eldon ProFile File 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 X 5"/>
        <s v="Motorla HX550 Universal Bluetooth Headset"/>
        <s v="Eldon Expressions Wood Desk Accessories, Oak"/>
        <s v="Acme Office Executive Series Stainless Steel Trimmers"/>
        <s v="Chromcraft Bull-Nose Wood 48 x 96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s Chair"/>
        <s v="Fellowes Mighty 8 Compact Surge Protector"/>
        <s v="Harmony HEPA Quiet Air Purifiers"/>
        <s v="Howard Miller 16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 x 5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 X 8 1/2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 x 60, Lip 20 x 11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 x 20 Room"/>
        <s v="Bevis Rectangular Conference Tables"/>
        <s v="Ampad #10 Peel &amp; Seel Holiday Envelopes"/>
        <s v="Cardinal Holdit Data Disk Pockets"/>
        <s v="Avery 496"/>
        <s v="Black Print Carbonless Snap-Off Rapid Letter, 8 1/2 x 7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Sullivan Living Dimensions 3-Shelf Bookcases"/>
        <s v="KeyTronic KT800P2 - Keyboard - Black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"/>
        <s v="Executive Impressions 12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 x 11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While You Were Out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 Golf Pencils"/>
        <s v="Tenex Carpeted, Granite-Look or Clear Contemporary Contour Shape Chair Mats"/>
        <s v="Global Highback Leather Tilter in Burgundy"/>
        <s v="Executive Impressions 13-1/2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 x 53, Lip 25 x 12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 X 14 7/8"/>
        <s v="Fellowes Command Center 5-outlet power strip"/>
        <s v="Rush Hierlooms Collection 1 Thick Stackable Bookcases"/>
        <s v="Barricks 18 x 48 Non-Folding Utility Table with Bottom Storage Shelf"/>
        <s v="Executive Impressions 10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 X 4 Forms/Pg., 200 Dupl. Sets/Book"/>
        <s v="Tenex Traditional Chairmats for Hard Floors, Average Lip, 36 x 48"/>
        <s v="Polycom VoiceStation 500 Conference phone"/>
        <s v="Binney &amp; Smith inkTank Desk Highlighter, Chisel Tip, Yellow, 12/Box"/>
        <s v="Speediset Carbonless Redi-Letter 7 x 8 1/2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 x 6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 x 11"/>
        <s v="Xerox 1966"/>
        <s v="Acme Kleen Earth Office Shears"/>
        <s v="Maxell Pro 80 Minute CD-R, 10/Pack"/>
        <s v="Imation Swivel Flash Drive USB flash drive - 8 GB"/>
        <s v="Acrylic Self-Standing Desk Frames"/>
        <s v="Elite 5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s Clasps, 5 3/4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L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H x 34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 Color"/>
        <s v="Newell 338"/>
        <s v="Global Enterprise Series Seating High-Back Swivel/Tilt Chairs"/>
        <s v="OSullivan 5-Shelf Heavy-Duty Bookcases"/>
        <s v="Hammermill Color Copier Paper (28Lb. and 96 Bright)"/>
        <s v="Xerox 1990"/>
        <s v="Xerox 1933"/>
        <s v="Green Canvas Binder for 8-1/2 x 14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 x 13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Important Message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 x 12 1/2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 x 8 1/4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 Center-Weighted Shelf, Gray"/>
        <s v="Hon Comfortask Task/Swivel Chairs"/>
        <s v="Career Cubicle Clock, 8 1/4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 x 8 1/2"/>
        <s v="Xerox 1983"/>
        <s v="Tenex Chairmat w/ Average Lip, 45 x 53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Hersey Kiss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 Circular Wall Clock"/>
        <s v="Okidata MB760 Printer"/>
        <s v="Dixon Ticonderoga Core-Lock Colored Pencils, 48-Color Set"/>
        <s v="Executive Impressions 14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 Stainless Steel Bent Scissors w/Champagne Handles, 3-1/8 Cut"/>
        <s v="Star Micronics TSP100 TSP143LAN Receipt Printer"/>
        <s v="Xerox 1955"/>
        <s v="Snap-A-Way Black Print Carbonless Speed Message, No Reply Area, Duplicate"/>
        <s v="1/4 Fold Party Design Invitations &amp; White Envelopes, 24 8-1/2 X 11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Months (Order_Date)" numFmtId="0" databaseField="0">
      <fieldGroup base="2">
        <rangePr groupBy="months" startDate="2015-01-03T00:00:00" endDate="2018-12-31T00:00:00"/>
        <groupItems count="14">
          <s v="&lt;03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 Ellis" refreshedDate="45932.638702893521" createdVersion="8" refreshedVersion="8" minRefreshableVersion="3" recordCount="30" xr:uid="{35734293-83AA-4D50-A8E7-930FA0025AD4}">
  <cacheSource type="worksheet">
    <worksheetSource name="Table2"/>
  </cacheSource>
  <cacheFields count="10">
    <cacheField name="Product_ID" numFmtId="0">
      <sharedItems/>
    </cacheField>
    <cacheField name="Product Name" numFmtId="0">
      <sharedItems/>
    </cacheField>
    <cacheField name="Starting Stock" numFmtId="0">
      <sharedItems containsSemiMixedTypes="0" containsString="0" containsNumber="1" minValue="3.8159999999999998" maxValue="4625.1449999999995"/>
    </cacheField>
    <cacheField name="Reorder Point" numFmtId="0">
      <sharedItems containsSemiMixedTypes="0" containsString="0" containsNumber="1" minValue="1.5264" maxValue="1156.2862499999999"/>
    </cacheField>
    <cacheField name="Current Stock" numFmtId="0">
      <sharedItems containsSemiMixedTypes="0" containsString="0" containsNumber="1" minValue="1.2719999999999998" maxValue="1541.7149999999997"/>
    </cacheField>
    <cacheField name="Category" numFmtId="0">
      <sharedItems count="3">
        <s v="Furniture"/>
        <s v="Office Supplies"/>
        <s v="Technology"/>
      </sharedItems>
    </cacheField>
    <cacheField name="Sub category" numFmtId="0">
      <sharedItems count="12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</sharedItems>
    </cacheField>
    <cacheField name="Sales" numFmtId="0">
      <sharedItems containsSemiMixedTypes="0" containsString="0" containsNumber="1" minValue="2.544" maxValue="3083.43"/>
    </cacheField>
    <cacheField name="Sales Efficiency" numFmtId="0">
      <sharedItems containsSemiMixedTypes="0" containsString="0" containsNumber="1" minValue="2.544" maxValue="3083.43"/>
    </cacheField>
    <cacheField name="Reorder Needed?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 Ellis" refreshedDate="45945.525985185188" createdVersion="8" refreshedVersion="8" minRefreshableVersion="3" recordCount="9801" xr:uid="{6C63700C-CC6C-4240-88CF-98C79C948B0B}">
  <cacheSource type="worksheet">
    <worksheetSource ref="A1:R1048576" sheet="Sales Table"/>
  </cacheSource>
  <cacheFields count="18">
    <cacheField name="Row_ID" numFmtId="0">
      <sharedItems containsString="0" containsBlank="1" containsNumber="1" containsInteger="1" minValue="1" maxValue="9800"/>
    </cacheField>
    <cacheField name="Order_ID" numFmtId="0">
      <sharedItems containsBlank="1"/>
    </cacheField>
    <cacheField name="Order_Date" numFmtId="0">
      <sharedItems containsNonDate="0" containsDate="1" containsString="0" containsBlank="1" minDate="2015-01-03T00:00:00" maxDate="2018-12-31T00:00:00"/>
    </cacheField>
    <cacheField name="Ship_Date" numFmtId="0">
      <sharedItems containsNonDate="0" containsDate="1" containsString="0" containsBlank="1" minDate="2015-01-07T00:00:00" maxDate="2019-01-06T00:00:00"/>
    </cacheField>
    <cacheField name="Ship_Mode" numFmtId="0">
      <sharedItems containsBlank="1"/>
    </cacheField>
    <cacheField name="Customer_ID" numFmtId="0">
      <sharedItems containsBlank="1"/>
    </cacheField>
    <cacheField name="Customer_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_Code" numFmtId="0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_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_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_Name" numFmtId="0">
      <sharedItems containsBlank="1"/>
    </cacheField>
    <cacheField name="Sales" numFmtId="0">
      <sharedItems containsString="0" containsBlank="1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BO-10001798"/>
    <x v="0"/>
    <x v="0"/>
    <x v="0"/>
    <n v="261.95999999999998"/>
  </r>
  <r>
    <n v="2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CH-10000454"/>
    <x v="0"/>
    <x v="1"/>
    <x v="1"/>
    <n v="731.94"/>
  </r>
  <r>
    <n v="3"/>
    <s v="CA-2017-138688"/>
    <x v="1"/>
    <d v="2017-06-16T00:00:00"/>
    <s v="Second Class"/>
    <s v="DV-13045"/>
    <s v="Darrin Van Huff"/>
    <s v="Corporate"/>
    <s v="United States"/>
    <s v="Los Angeles"/>
    <x v="1"/>
    <n v="90036"/>
    <x v="1"/>
    <s v="OFF-LA-10000240"/>
    <x v="1"/>
    <x v="2"/>
    <x v="2"/>
    <n v="14.62"/>
  </r>
  <r>
    <n v="4"/>
    <s v="US-2016-108966"/>
    <x v="2"/>
    <d v="2016-10-18T00:00:00"/>
    <s v="Standard Class"/>
    <s v="SO-20335"/>
    <s v="Sean O Donnel"/>
    <s v="Consumer"/>
    <s v="United States"/>
    <s v="Fort Lauderdale"/>
    <x v="2"/>
    <n v="33311"/>
    <x v="0"/>
    <s v="FUR-TA-10000577"/>
    <x v="0"/>
    <x v="3"/>
    <x v="3"/>
    <n v="957.57749999999999"/>
  </r>
  <r>
    <n v="5"/>
    <s v="US-2016-108966"/>
    <x v="2"/>
    <d v="2016-10-18T00:00:00"/>
    <s v="Standard Class"/>
    <s v="SO-20335"/>
    <s v="Sean O Donnel"/>
    <s v="Consumer"/>
    <s v="United States"/>
    <s v="Fort Lauderdale"/>
    <x v="2"/>
    <n v="33311"/>
    <x v="0"/>
    <s v="OFF-ST-10000760"/>
    <x v="1"/>
    <x v="4"/>
    <x v="4"/>
    <n v="22.367999999999999"/>
  </r>
  <r>
    <n v="6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FU-10001487"/>
    <x v="0"/>
    <x v="5"/>
    <x v="5"/>
    <n v="48.86"/>
  </r>
  <r>
    <n v="7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R-10002833"/>
    <x v="1"/>
    <x v="6"/>
    <x v="6"/>
    <n v="7.28"/>
  </r>
  <r>
    <n v="8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275"/>
    <x v="2"/>
    <x v="7"/>
    <x v="7"/>
    <n v="907.15200000000004"/>
  </r>
  <r>
    <n v="9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BI-10003910"/>
    <x v="1"/>
    <x v="8"/>
    <x v="8"/>
    <n v="18.504000000000001"/>
  </r>
  <r>
    <n v="10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P-10002892"/>
    <x v="1"/>
    <x v="9"/>
    <x v="9"/>
    <n v="114.9"/>
  </r>
  <r>
    <n v="11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TA-10001539"/>
    <x v="0"/>
    <x v="3"/>
    <x v="10"/>
    <n v="1706.184"/>
  </r>
  <r>
    <n v="12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033"/>
    <x v="2"/>
    <x v="7"/>
    <x v="11"/>
    <n v="911.42399999999998"/>
  </r>
  <r>
    <n v="13"/>
    <s v="CA-2018-114412"/>
    <x v="4"/>
    <d v="2018-04-20T00:00:00"/>
    <s v="Standard Class"/>
    <s v="AA-10480"/>
    <s v="Andrew Allen"/>
    <s v="Consumer"/>
    <s v="United States"/>
    <s v="Concord"/>
    <x v="3"/>
    <n v="28027"/>
    <x v="0"/>
    <s v="OFF-PA-10002365"/>
    <x v="1"/>
    <x v="10"/>
    <x v="12"/>
    <n v="15.552"/>
  </r>
  <r>
    <n v="14"/>
    <s v="CA-2017-161389"/>
    <x v="5"/>
    <d v="2017-12-10T00:00:00"/>
    <s v="Standard Class"/>
    <s v="IM-15070"/>
    <s v="Irene Maddox"/>
    <s v="Consumer"/>
    <s v="United States"/>
    <s v="Seattle"/>
    <x v="4"/>
    <n v="98103"/>
    <x v="1"/>
    <s v="OFF-BI-10003656"/>
    <x v="1"/>
    <x v="8"/>
    <x v="13"/>
    <n v="407.976"/>
  </r>
  <r>
    <n v="15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AP-10002311"/>
    <x v="1"/>
    <x v="9"/>
    <x v="14"/>
    <n v="68.81"/>
  </r>
  <r>
    <n v="16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BI-10000756"/>
    <x v="1"/>
    <x v="8"/>
    <x v="15"/>
    <n v="2.544"/>
  </r>
  <r>
    <n v="17"/>
    <s v="CA-2015-105893"/>
    <x v="7"/>
    <d v="2015-11-18T00:00:00"/>
    <s v="Standard Class"/>
    <s v="PK-19075"/>
    <s v="Pete Kriz"/>
    <s v="Consumer"/>
    <s v="United States"/>
    <s v="Madison"/>
    <x v="6"/>
    <n v="53711"/>
    <x v="2"/>
    <s v="OFF-ST-10004186"/>
    <x v="1"/>
    <x v="4"/>
    <x v="16"/>
    <n v="665.88"/>
  </r>
  <r>
    <n v="18"/>
    <s v="CA-2015-167164"/>
    <x v="8"/>
    <d v="2015-05-15T00:00:00"/>
    <s v="Second Class"/>
    <s v="AG-10270"/>
    <s v="Alejandro Grove"/>
    <s v="Consumer"/>
    <s v="United States"/>
    <s v="West Jordan"/>
    <x v="7"/>
    <n v="84084"/>
    <x v="1"/>
    <s v="OFF-ST-10000107"/>
    <x v="1"/>
    <x v="4"/>
    <x v="17"/>
    <n v="55.5"/>
  </r>
  <r>
    <n v="19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AR-10003056"/>
    <x v="1"/>
    <x v="6"/>
    <x v="18"/>
    <n v="8.56"/>
  </r>
  <r>
    <n v="20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TEC-PH-10001949"/>
    <x v="2"/>
    <x v="7"/>
    <x v="19"/>
    <n v="213.48"/>
  </r>
  <r>
    <n v="21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BI-10002215"/>
    <x v="1"/>
    <x v="8"/>
    <x v="20"/>
    <n v="22.72"/>
  </r>
  <r>
    <n v="22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R-10000246"/>
    <x v="1"/>
    <x v="6"/>
    <x v="21"/>
    <n v="19.46"/>
  </r>
  <r>
    <n v="23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P-10001492"/>
    <x v="1"/>
    <x v="9"/>
    <x v="22"/>
    <n v="60.34"/>
  </r>
  <r>
    <n v="24"/>
    <s v="US-2018-156909"/>
    <x v="11"/>
    <d v="2018-07-18T00:00:00"/>
    <s v="Second Class"/>
    <s v="SF-20065"/>
    <s v="Sandra Flanagan"/>
    <s v="Consumer"/>
    <s v="United States"/>
    <s v="Philadelphia"/>
    <x v="9"/>
    <n v="19140"/>
    <x v="3"/>
    <s v="FUR-CH-10002774"/>
    <x v="0"/>
    <x v="1"/>
    <x v="23"/>
    <n v="71.372"/>
  </r>
  <r>
    <n v="25"/>
    <s v="CA-2016-106320"/>
    <x v="12"/>
    <d v="2016-09-30T00:00:00"/>
    <s v="Standard Class"/>
    <s v="EB-13870"/>
    <s v="Emily Burns"/>
    <s v="Consumer"/>
    <s v="United States"/>
    <s v="Orem"/>
    <x v="7"/>
    <n v="84057"/>
    <x v="1"/>
    <s v="FUR-TA-10000577"/>
    <x v="0"/>
    <x v="3"/>
    <x v="3"/>
    <n v="1044.6300000000001"/>
  </r>
  <r>
    <n v="26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OFF-BI-10001634"/>
    <x v="1"/>
    <x v="8"/>
    <x v="24"/>
    <n v="11.648"/>
  </r>
  <r>
    <n v="27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TEC-AC-10003027"/>
    <x v="2"/>
    <x v="11"/>
    <x v="25"/>
    <n v="90.57"/>
  </r>
  <r>
    <n v="28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BO-10004834"/>
    <x v="0"/>
    <x v="0"/>
    <x v="26"/>
    <n v="3083.43"/>
  </r>
  <r>
    <n v="29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0474"/>
    <x v="1"/>
    <x v="8"/>
    <x v="27"/>
    <n v="9.6180000000000003"/>
  </r>
  <r>
    <n v="30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FU-10004848"/>
    <x v="0"/>
    <x v="5"/>
    <x v="28"/>
    <n v="124.2"/>
  </r>
  <r>
    <n v="31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EN-10001509"/>
    <x v="1"/>
    <x v="12"/>
    <x v="29"/>
    <n v="3.2639999999999998"/>
  </r>
  <r>
    <n v="32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4042"/>
    <x v="1"/>
    <x v="6"/>
    <x v="30"/>
    <n v="86.304000000000002"/>
  </r>
  <r>
    <n v="33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1525"/>
    <x v="1"/>
    <x v="8"/>
    <x v="31"/>
    <n v="6.8579999999999997"/>
  </r>
  <r>
    <n v="34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1683"/>
    <x v="1"/>
    <x v="6"/>
    <x v="32"/>
    <n v="15.76"/>
  </r>
  <r>
    <n v="35"/>
    <s v="CA-2018-107727"/>
    <x v="15"/>
    <d v="2018-10-23T00:00:00"/>
    <s v="Second Class"/>
    <s v="MA-17560"/>
    <s v="Matt Abelman"/>
    <s v="Home Office"/>
    <s v="United States"/>
    <s v="Houston"/>
    <x v="5"/>
    <n v="77095"/>
    <x v="2"/>
    <s v="OFF-PA-10000249"/>
    <x v="1"/>
    <x v="10"/>
    <x v="33"/>
    <n v="29.472000000000001"/>
  </r>
  <r>
    <n v="36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TEC-PH-10004977"/>
    <x v="2"/>
    <x v="7"/>
    <x v="34"/>
    <n v="1097.5440000000001"/>
  </r>
  <r>
    <n v="37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FUR-FU-10003664"/>
    <x v="0"/>
    <x v="5"/>
    <x v="35"/>
    <n v="190.92"/>
  </r>
  <r>
    <n v="38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OFF-EN-10002986"/>
    <x v="1"/>
    <x v="12"/>
    <x v="36"/>
    <n v="113.328"/>
  </r>
  <r>
    <n v="39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BO-10002545"/>
    <x v="0"/>
    <x v="0"/>
    <x v="37"/>
    <n v="532.39919999999995"/>
  </r>
  <r>
    <n v="40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CH-10004218"/>
    <x v="0"/>
    <x v="1"/>
    <x v="38"/>
    <n v="212.05799999999999"/>
  </r>
  <r>
    <n v="41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TEC-PH-10000486"/>
    <x v="2"/>
    <x v="7"/>
    <x v="39"/>
    <n v="371.16800000000001"/>
  </r>
  <r>
    <n v="42"/>
    <s v="CA-2018-120999"/>
    <x v="18"/>
    <d v="2018-09-15T00:00:00"/>
    <s v="Standard Class"/>
    <s v="LC-16930"/>
    <s v="Linda Cazamias"/>
    <s v="Corporate"/>
    <s v="United States"/>
    <s v="Naperville"/>
    <x v="10"/>
    <n v="60540"/>
    <x v="2"/>
    <s v="TEC-PH-10004093"/>
    <x v="2"/>
    <x v="7"/>
    <x v="40"/>
    <n v="147.16800000000001"/>
  </r>
  <r>
    <n v="43"/>
    <s v="CA-2017-101343"/>
    <x v="19"/>
    <d v="2017-07-22T00:00:00"/>
    <s v="Standard Class"/>
    <s v="RA-19885"/>
    <s v="Ruben Ausman"/>
    <s v="Corporate"/>
    <s v="United States"/>
    <s v="Los Angeles"/>
    <x v="1"/>
    <n v="90049"/>
    <x v="1"/>
    <s v="OFF-ST-10003479"/>
    <x v="1"/>
    <x v="4"/>
    <x v="41"/>
    <n v="77.88"/>
  </r>
  <r>
    <n v="44"/>
    <s v="CA-2018-139619"/>
    <x v="20"/>
    <d v="2018-09-23T00:00:00"/>
    <s v="Standard Class"/>
    <s v="ES-14080"/>
    <s v="Erin Smith"/>
    <s v="Corporate"/>
    <s v="United States"/>
    <s v="Melbourne"/>
    <x v="2"/>
    <n v="32935"/>
    <x v="0"/>
    <s v="OFF-ST-10003282"/>
    <x v="1"/>
    <x v="4"/>
    <x v="42"/>
    <n v="95.616"/>
  </r>
  <r>
    <n v="45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TEC-AC-10000171"/>
    <x v="2"/>
    <x v="11"/>
    <x v="43"/>
    <n v="45.98"/>
  </r>
  <r>
    <n v="46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OFF-BI-10003291"/>
    <x v="1"/>
    <x v="8"/>
    <x v="44"/>
    <n v="17.46"/>
  </r>
  <r>
    <n v="47"/>
    <s v="CA-2015-146703"/>
    <x v="22"/>
    <d v="2015-10-25T00:00:00"/>
    <s v="Second Class"/>
    <s v="PO-18865"/>
    <s v="Patrick O Donnel"/>
    <s v="Consumer"/>
    <s v="United States"/>
    <s v="Westland"/>
    <x v="12"/>
    <n v="48185"/>
    <x v="2"/>
    <s v="OFF-ST-10001713"/>
    <x v="1"/>
    <x v="4"/>
    <x v="45"/>
    <n v="211.96"/>
  </r>
  <r>
    <n v="48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AC-10002167"/>
    <x v="2"/>
    <x v="11"/>
    <x v="46"/>
    <n v="45"/>
  </r>
  <r>
    <n v="49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PH-10003988"/>
    <x v="2"/>
    <x v="7"/>
    <x v="47"/>
    <n v="21.8"/>
  </r>
  <r>
    <n v="50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BI-10004410"/>
    <x v="1"/>
    <x v="8"/>
    <x v="48"/>
    <n v="38.22"/>
  </r>
  <r>
    <n v="51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LA-10002762"/>
    <x v="1"/>
    <x v="2"/>
    <x v="49"/>
    <n v="75.180000000000007"/>
  </r>
  <r>
    <n v="52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FU-10001706"/>
    <x v="0"/>
    <x v="5"/>
    <x v="50"/>
    <n v="6.16"/>
  </r>
  <r>
    <n v="53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CH-10003061"/>
    <x v="0"/>
    <x v="1"/>
    <x v="51"/>
    <n v="89.99"/>
  </r>
  <r>
    <n v="54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OFF-FA-10000304"/>
    <x v="1"/>
    <x v="13"/>
    <x v="52"/>
    <n v="15.26"/>
  </r>
  <r>
    <n v="55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TEC-PH-10002447"/>
    <x v="2"/>
    <x v="7"/>
    <x v="53"/>
    <n v="1029.95"/>
  </r>
  <r>
    <n v="56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ST-10000604"/>
    <x v="1"/>
    <x v="4"/>
    <x v="54"/>
    <n v="208.56"/>
  </r>
  <r>
    <n v="57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1569"/>
    <x v="1"/>
    <x v="10"/>
    <x v="55"/>
    <n v="32.4"/>
  </r>
  <r>
    <n v="58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FUR-CH-10003968"/>
    <x v="0"/>
    <x v="1"/>
    <x v="56"/>
    <n v="319.41000000000003"/>
  </r>
  <r>
    <n v="59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0587"/>
    <x v="1"/>
    <x v="10"/>
    <x v="57"/>
    <n v="14.56"/>
  </r>
  <r>
    <n v="60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TEC-AC-10002167"/>
    <x v="2"/>
    <x v="11"/>
    <x v="46"/>
    <n v="30"/>
  </r>
  <r>
    <n v="61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BI-10001460"/>
    <x v="1"/>
    <x v="8"/>
    <x v="58"/>
    <n v="48.48"/>
  </r>
  <r>
    <n v="62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AR-10001868"/>
    <x v="1"/>
    <x v="6"/>
    <x v="59"/>
    <n v="1.68"/>
  </r>
  <r>
    <n v="63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TEC-AC-10004633"/>
    <x v="2"/>
    <x v="11"/>
    <x v="60"/>
    <n v="13.98"/>
  </r>
  <r>
    <n v="64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BI-10001078"/>
    <x v="1"/>
    <x v="8"/>
    <x v="61"/>
    <n v="25.824000000000002"/>
  </r>
  <r>
    <n v="65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PA-10003892"/>
    <x v="1"/>
    <x v="10"/>
    <x v="62"/>
    <n v="146.72999999999999"/>
  </r>
  <r>
    <n v="66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FUR-FU-10000397"/>
    <x v="0"/>
    <x v="5"/>
    <x v="63"/>
    <n v="79.760000000000005"/>
  </r>
  <r>
    <n v="67"/>
    <s v="US-2016-164175"/>
    <x v="28"/>
    <d v="2016-05-05T00:00:00"/>
    <s v="Standard Class"/>
    <s v="PS-18970"/>
    <s v="Paul Stevenson"/>
    <s v="Home Office"/>
    <s v="United States"/>
    <s v="Chicago"/>
    <x v="10"/>
    <n v="60610"/>
    <x v="2"/>
    <s v="FUR-CH-10001146"/>
    <x v="0"/>
    <x v="1"/>
    <x v="64"/>
    <n v="213.11500000000001"/>
  </r>
  <r>
    <n v="68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OFF-AR-10002671"/>
    <x v="1"/>
    <x v="6"/>
    <x v="65"/>
    <n v="1113.0239999999999"/>
  </r>
  <r>
    <n v="69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TEC-PH-10002726"/>
    <x v="2"/>
    <x v="7"/>
    <x v="66"/>
    <n v="167.96799999999999"/>
  </r>
  <r>
    <n v="70"/>
    <s v="CA-2017-119823"/>
    <x v="30"/>
    <d v="2017-06-06T00:00:00"/>
    <s v="First Class"/>
    <s v="KD-16270"/>
    <s v="Karen Daniels"/>
    <s v="Consumer"/>
    <s v="United States"/>
    <s v="Springfield"/>
    <x v="17"/>
    <n v="22153"/>
    <x v="0"/>
    <s v="OFF-PA-10000482"/>
    <x v="1"/>
    <x v="10"/>
    <x v="67"/>
    <n v="75.88"/>
  </r>
  <r>
    <n v="71"/>
    <s v="CA-2017-106075"/>
    <x v="31"/>
    <d v="2017-09-23T00:00:00"/>
    <s v="Standard Class"/>
    <s v="HM-14980"/>
    <s v="Henry MacAllister"/>
    <s v="Consumer"/>
    <s v="United States"/>
    <s v="New York City"/>
    <x v="15"/>
    <n v="10009"/>
    <x v="3"/>
    <s v="OFF-BI-10004654"/>
    <x v="1"/>
    <x v="8"/>
    <x v="68"/>
    <n v="4.6159999999999997"/>
  </r>
  <r>
    <n v="72"/>
    <s v="CA-2018-114440"/>
    <x v="32"/>
    <d v="2018-09-17T00:00:00"/>
    <s v="Second Class"/>
    <s v="TB-21520"/>
    <s v="Tracy Blumstein"/>
    <s v="Consumer"/>
    <s v="United States"/>
    <s v="Jackson"/>
    <x v="12"/>
    <n v="49201"/>
    <x v="2"/>
    <s v="OFF-PA-10004675"/>
    <x v="1"/>
    <x v="10"/>
    <x v="69"/>
    <n v="19.05"/>
  </r>
  <r>
    <n v="73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CH-10000513"/>
    <x v="0"/>
    <x v="1"/>
    <x v="70"/>
    <n v="831.93600000000004"/>
  </r>
  <r>
    <n v="74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FU-10003708"/>
    <x v="0"/>
    <x v="5"/>
    <x v="71"/>
    <n v="97.04"/>
  </r>
  <r>
    <n v="75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OFF-ST-10004123"/>
    <x v="1"/>
    <x v="4"/>
    <x v="72"/>
    <n v="72.784000000000006"/>
  </r>
  <r>
    <n v="76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BI-10004182"/>
    <x v="1"/>
    <x v="8"/>
    <x v="73"/>
    <n v="1.248"/>
  </r>
  <r>
    <n v="77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FUR-FU-10000260"/>
    <x v="0"/>
    <x v="5"/>
    <x v="74"/>
    <n v="9.7080000000000002"/>
  </r>
  <r>
    <n v="78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ST-10000615"/>
    <x v="1"/>
    <x v="4"/>
    <x v="75"/>
    <n v="27.24"/>
  </r>
  <r>
    <n v="79"/>
    <s v="US-2015-147606"/>
    <x v="35"/>
    <d v="2015-12-01T00:00:00"/>
    <s v="Second Class"/>
    <s v="JE-15745"/>
    <s v="Joel Eaton"/>
    <s v="Consumer"/>
    <s v="United States"/>
    <s v="Houston"/>
    <x v="5"/>
    <n v="77070"/>
    <x v="2"/>
    <s v="FUR-FU-10003194"/>
    <x v="0"/>
    <x v="5"/>
    <x v="76"/>
    <n v="19.3"/>
  </r>
  <r>
    <n v="80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AP-10002118"/>
    <x v="1"/>
    <x v="9"/>
    <x v="77"/>
    <n v="208.16"/>
  </r>
  <r>
    <n v="81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BI-10002309"/>
    <x v="1"/>
    <x v="8"/>
    <x v="78"/>
    <n v="16.739999999999998"/>
  </r>
  <r>
    <n v="82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AR-10002053"/>
    <x v="1"/>
    <x v="6"/>
    <x v="79"/>
    <n v="14.9"/>
  </r>
  <r>
    <n v="83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ST-10002370"/>
    <x v="1"/>
    <x v="4"/>
    <x v="80"/>
    <n v="21.39"/>
  </r>
  <r>
    <n v="84"/>
    <s v="CA-2016-149734"/>
    <x v="37"/>
    <d v="2016-09-08T00:00:00"/>
    <s v="Standard Class"/>
    <s v="JC-16105"/>
    <s v="Julie Creighton"/>
    <s v="Corporate"/>
    <s v="United States"/>
    <s v="Durham"/>
    <x v="3"/>
    <n v="27707"/>
    <x v="0"/>
    <s v="OFF-EN-10000927"/>
    <x v="1"/>
    <x v="12"/>
    <x v="81"/>
    <n v="200.98400000000001"/>
  </r>
  <r>
    <n v="85"/>
    <s v="US-2018-119662"/>
    <x v="38"/>
    <d v="2018-11-16T00:00:00"/>
    <s v="First Class"/>
    <s v="CS-12400"/>
    <s v="Christopher Schild"/>
    <s v="Home Office"/>
    <s v="United States"/>
    <s v="Chicago"/>
    <x v="10"/>
    <n v="60623"/>
    <x v="2"/>
    <s v="OFF-ST-10003656"/>
    <x v="1"/>
    <x v="4"/>
    <x v="82"/>
    <n v="230.376"/>
  </r>
  <r>
    <n v="86"/>
    <s v="CA-2018-140088"/>
    <x v="39"/>
    <d v="2018-05-30T00:00:00"/>
    <s v="Second Class"/>
    <s v="PO-18865"/>
    <s v="Patrick O Donnel"/>
    <s v="Consumer"/>
    <s v="United States"/>
    <s v="Columbia"/>
    <x v="20"/>
    <n v="29203"/>
    <x v="0"/>
    <s v="FUR-CH-10000863"/>
    <x v="0"/>
    <x v="1"/>
    <x v="83"/>
    <n v="301.95999999999998"/>
  </r>
  <r>
    <n v="87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TEC-AC-10001998"/>
    <x v="2"/>
    <x v="11"/>
    <x v="84"/>
    <n v="19.989999999999998"/>
  </r>
  <r>
    <n v="88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OFF-LA-10000134"/>
    <x v="1"/>
    <x v="2"/>
    <x v="85"/>
    <n v="6.16"/>
  </r>
  <r>
    <n v="89"/>
    <s v="CA-2017-159695"/>
    <x v="41"/>
    <d v="2017-04-10T00:00:00"/>
    <s v="Second Class"/>
    <s v="GM-14455"/>
    <s v="Gary Mitchum"/>
    <s v="Home Office"/>
    <s v="United States"/>
    <s v="Houston"/>
    <x v="5"/>
    <n v="77095"/>
    <x v="2"/>
    <s v="OFF-ST-10003442"/>
    <x v="1"/>
    <x v="4"/>
    <x v="86"/>
    <n v="158.36799999999999"/>
  </r>
  <r>
    <n v="90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AR-10004930"/>
    <x v="1"/>
    <x v="6"/>
    <x v="87"/>
    <n v="20.100000000000001"/>
  </r>
  <r>
    <n v="91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TEC-PH-10004093"/>
    <x v="2"/>
    <x v="7"/>
    <x v="40"/>
    <n v="73.584000000000003"/>
  </r>
  <r>
    <n v="92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PA-10000304"/>
    <x v="1"/>
    <x v="10"/>
    <x v="88"/>
    <n v="6.48"/>
  </r>
  <r>
    <n v="93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PA-10003177"/>
    <x v="1"/>
    <x v="10"/>
    <x v="89"/>
    <n v="12.96"/>
  </r>
  <r>
    <n v="94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FUR-FU-10003799"/>
    <x v="0"/>
    <x v="5"/>
    <x v="90"/>
    <n v="53.34"/>
  </r>
  <r>
    <n v="95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BI-10002852"/>
    <x v="1"/>
    <x v="8"/>
    <x v="91"/>
    <n v="32.96"/>
  </r>
  <r>
    <n v="96"/>
    <s v="US-2018-109484"/>
    <x v="44"/>
    <d v="2018-11-12T00:00:00"/>
    <s v="Standard Class"/>
    <s v="RB-19705"/>
    <s v="Roger Barcio"/>
    <s v="Home Office"/>
    <s v="United States"/>
    <s v="Portland"/>
    <x v="21"/>
    <n v="97206"/>
    <x v="1"/>
    <s v="OFF-BI-10004738"/>
    <x v="1"/>
    <x v="8"/>
    <x v="92"/>
    <n v="5.6820000000000004"/>
  </r>
  <r>
    <n v="97"/>
    <s v="CA-2018-161018"/>
    <x v="45"/>
    <d v="2018-11-11T00:00:00"/>
    <s v="Second Class"/>
    <s v="PN-18775"/>
    <s v="Parhena Norris"/>
    <s v="Home Office"/>
    <s v="United States"/>
    <s v="New York City"/>
    <x v="15"/>
    <n v="10009"/>
    <x v="3"/>
    <s v="FUR-FU-10000629"/>
    <x v="0"/>
    <x v="5"/>
    <x v="93"/>
    <n v="96.53"/>
  </r>
  <r>
    <n v="98"/>
    <s v="CA-2018-157833"/>
    <x v="46"/>
    <d v="2018-06-20T00:00:00"/>
    <s v="First Class"/>
    <s v="KD-16345"/>
    <s v="Katherine Ducich"/>
    <s v="Consumer"/>
    <s v="United States"/>
    <s v="San Francisco"/>
    <x v="1"/>
    <n v="94122"/>
    <x v="1"/>
    <s v="OFF-BI-10001721"/>
    <x v="1"/>
    <x v="8"/>
    <x v="94"/>
    <n v="51.311999999999998"/>
  </r>
  <r>
    <n v="99"/>
    <s v="CA-2017-149223"/>
    <x v="47"/>
    <d v="2017-09-11T00:00:00"/>
    <s v="Standard Class"/>
    <s v="ER-13855"/>
    <s v="Elpida Rittenbach"/>
    <s v="Corporate"/>
    <s v="United States"/>
    <s v="Saint Paul"/>
    <x v="11"/>
    <n v="55106"/>
    <x v="2"/>
    <s v="OFF-AP-10000358"/>
    <x v="1"/>
    <x v="9"/>
    <x v="95"/>
    <n v="77.88"/>
  </r>
  <r>
    <n v="100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PA-10003256"/>
    <x v="1"/>
    <x v="10"/>
    <x v="96"/>
    <n v="64.623999999999995"/>
  </r>
  <r>
    <n v="101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TEC-AC-10001767"/>
    <x v="2"/>
    <x v="11"/>
    <x v="97"/>
    <n v="95.975999999999999"/>
  </r>
  <r>
    <n v="102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BI-10002609"/>
    <x v="1"/>
    <x v="8"/>
    <x v="98"/>
    <n v="1.788"/>
  </r>
  <r>
    <n v="103"/>
    <s v="CA-2017-129903"/>
    <x v="49"/>
    <d v="2017-12-04T00:00:00"/>
    <s v="Second Class"/>
    <s v="GZ-14470"/>
    <s v="Gary Zandusky"/>
    <s v="Consumer"/>
    <s v="United States"/>
    <s v="Rochester"/>
    <x v="11"/>
    <n v="55901"/>
    <x v="2"/>
    <s v="OFF-PA-10004040"/>
    <x v="1"/>
    <x v="10"/>
    <x v="99"/>
    <n v="23.92"/>
  </r>
  <r>
    <n v="104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TEC-AC-10001552"/>
    <x v="2"/>
    <x v="11"/>
    <x v="100"/>
    <n v="238.89599999999999"/>
  </r>
  <r>
    <n v="105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FUR-FU-10004006"/>
    <x v="0"/>
    <x v="5"/>
    <x v="101"/>
    <n v="102.36"/>
  </r>
  <r>
    <n v="106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OFF-BI-10002794"/>
    <x v="1"/>
    <x v="8"/>
    <x v="102"/>
    <n v="36.881999999999998"/>
  </r>
  <r>
    <n v="107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AC-10003499"/>
    <x v="2"/>
    <x v="11"/>
    <x v="103"/>
    <n v="74.111999999999995"/>
  </r>
  <r>
    <n v="108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PH-10002844"/>
    <x v="2"/>
    <x v="7"/>
    <x v="104"/>
    <n v="27.992000000000001"/>
  </r>
  <r>
    <n v="109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OFF-AR-10000390"/>
    <x v="1"/>
    <x v="6"/>
    <x v="105"/>
    <n v="3.3039999999999998"/>
  </r>
  <r>
    <n v="110"/>
    <s v="CA-2016-129476"/>
    <x v="52"/>
    <d v="2016-10-20T00:00:00"/>
    <s v="Standard Class"/>
    <s v="PA-19060"/>
    <s v="Pete Armstrong"/>
    <s v="Home Office"/>
    <s v="United States"/>
    <s v="Orland Park"/>
    <x v="10"/>
    <n v="60462"/>
    <x v="2"/>
    <s v="TEC-AC-10000844"/>
    <x v="2"/>
    <x v="11"/>
    <x v="106"/>
    <n v="339.96"/>
  </r>
  <r>
    <n v="111"/>
    <s v="CA-2018-146780"/>
    <x v="53"/>
    <d v="2018-12-30T00:00:00"/>
    <s v="Standard Class"/>
    <s v="CV-12805"/>
    <s v="Cynthia Voltz"/>
    <s v="Corporate"/>
    <s v="United States"/>
    <s v="New York City"/>
    <x v="15"/>
    <n v="10035"/>
    <x v="3"/>
    <s v="FUR-FU-10001934"/>
    <x v="0"/>
    <x v="5"/>
    <x v="107"/>
    <n v="41.96"/>
  </r>
  <r>
    <n v="112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AR-10000380"/>
    <x v="1"/>
    <x v="6"/>
    <x v="108"/>
    <n v="75.959999999999994"/>
  </r>
  <r>
    <n v="113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BI-10003981"/>
    <x v="1"/>
    <x v="8"/>
    <x v="109"/>
    <n v="27.24"/>
  </r>
  <r>
    <n v="114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FA-10000621"/>
    <x v="1"/>
    <x v="13"/>
    <x v="110"/>
    <n v="40.095999999999997"/>
  </r>
  <r>
    <n v="115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600"/>
    <x v="1"/>
    <x v="12"/>
    <x v="111"/>
    <n v="4.72"/>
  </r>
  <r>
    <n v="116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PA-10004965"/>
    <x v="1"/>
    <x v="10"/>
    <x v="112"/>
    <n v="23.975999999999999"/>
  </r>
  <r>
    <n v="117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504"/>
    <x v="1"/>
    <x v="12"/>
    <x v="113"/>
    <n v="130.464"/>
  </r>
  <r>
    <n v="118"/>
    <s v="CA-2016-110457"/>
    <x v="56"/>
    <d v="2016-03-06T00:00:00"/>
    <s v="Standard Class"/>
    <s v="DK-13090"/>
    <s v="Dave Kipp"/>
    <s v="Consumer"/>
    <s v="United States"/>
    <s v="Seattle"/>
    <x v="4"/>
    <n v="98103"/>
    <x v="1"/>
    <s v="FUR-TA-10001768"/>
    <x v="0"/>
    <x v="3"/>
    <x v="114"/>
    <n v="787.53"/>
  </r>
  <r>
    <n v="119"/>
    <s v="US-2016-136476"/>
    <x v="57"/>
    <d v="2016-04-10T00:00:00"/>
    <s v="Standard Class"/>
    <s v="GG-14650"/>
    <s v="Greg Guthrie"/>
    <s v="Corporate"/>
    <s v="United States"/>
    <s v="Bristol"/>
    <x v="18"/>
    <n v="37620"/>
    <x v="0"/>
    <s v="OFF-BI-10003650"/>
    <x v="1"/>
    <x v="8"/>
    <x v="115"/>
    <n v="157.79400000000001"/>
  </r>
  <r>
    <n v="120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FUR-FU-10002157"/>
    <x v="0"/>
    <x v="5"/>
    <x v="116"/>
    <n v="47.04"/>
  </r>
  <r>
    <n v="121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BI-10003910"/>
    <x v="1"/>
    <x v="8"/>
    <x v="8"/>
    <n v="30.84"/>
  </r>
  <r>
    <n v="122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ST-10000777"/>
    <x v="1"/>
    <x v="4"/>
    <x v="117"/>
    <n v="226.56"/>
  </r>
  <r>
    <n v="123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EN-10002500"/>
    <x v="1"/>
    <x v="12"/>
    <x v="118"/>
    <n v="115.02"/>
  </r>
  <r>
    <n v="124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TEC-PH-10003875"/>
    <x v="2"/>
    <x v="7"/>
    <x v="119"/>
    <n v="68.040000000000006"/>
  </r>
  <r>
    <n v="125"/>
    <s v="US-2015-152030"/>
    <x v="58"/>
    <d v="2015-12-28T00:00:00"/>
    <s v="Second Class"/>
    <s v="AD-10180"/>
    <s v="Alan Dominguez"/>
    <s v="Home Office"/>
    <s v="United States"/>
    <s v="Houston"/>
    <x v="5"/>
    <n v="77041"/>
    <x v="2"/>
    <s v="FUR-CH-10004063"/>
    <x v="0"/>
    <x v="1"/>
    <x v="120"/>
    <n v="600.55799999999999"/>
  </r>
  <r>
    <n v="126"/>
    <s v="US-2015-134614"/>
    <x v="59"/>
    <d v="2015-09-25T00:00:00"/>
    <s v="Standard Class"/>
    <s v="PF-19165"/>
    <s v="Philip Fox"/>
    <s v="Consumer"/>
    <s v="United States"/>
    <s v="Bloomington"/>
    <x v="10"/>
    <n v="61701"/>
    <x v="2"/>
    <s v="FUR-TA-10004534"/>
    <x v="0"/>
    <x v="3"/>
    <x v="121"/>
    <n v="617.70000000000005"/>
  </r>
  <r>
    <n v="127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BI-10003274"/>
    <x v="1"/>
    <x v="8"/>
    <x v="122"/>
    <n v="2.3879999999999999"/>
  </r>
  <r>
    <n v="128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ST-10002974"/>
    <x v="1"/>
    <x v="4"/>
    <x v="123"/>
    <n v="243.99199999999999"/>
  </r>
  <r>
    <n v="129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CH-10001146"/>
    <x v="0"/>
    <x v="1"/>
    <x v="124"/>
    <n v="81.424000000000007"/>
  </r>
  <r>
    <n v="130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FU-10003773"/>
    <x v="0"/>
    <x v="5"/>
    <x v="125"/>
    <n v="238.56"/>
  </r>
  <r>
    <n v="131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TEC-PH-10002293"/>
    <x v="2"/>
    <x v="7"/>
    <x v="126"/>
    <n v="59.97"/>
  </r>
  <r>
    <n v="132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PA-10002377"/>
    <x v="1"/>
    <x v="10"/>
    <x v="127"/>
    <n v="78.304000000000002"/>
  </r>
  <r>
    <n v="133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FA-10002780"/>
    <x v="1"/>
    <x v="13"/>
    <x v="128"/>
    <n v="21.456"/>
  </r>
  <r>
    <n v="134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804"/>
    <x v="1"/>
    <x v="10"/>
    <x v="129"/>
    <n v="20.04"/>
  </r>
  <r>
    <n v="135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736"/>
    <x v="1"/>
    <x v="10"/>
    <x v="130"/>
    <n v="35.44"/>
  </r>
  <r>
    <n v="136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AR-10001149"/>
    <x v="1"/>
    <x v="6"/>
    <x v="131"/>
    <n v="11.52"/>
  </r>
  <r>
    <n v="137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FA-10002988"/>
    <x v="1"/>
    <x v="13"/>
    <x v="132"/>
    <n v="4.0199999999999996"/>
  </r>
  <r>
    <n v="138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BI-10004781"/>
    <x v="1"/>
    <x v="8"/>
    <x v="133"/>
    <n v="76.176000000000002"/>
  </r>
  <r>
    <n v="139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SU-10001218"/>
    <x v="1"/>
    <x v="14"/>
    <x v="134"/>
    <n v="65.88"/>
  </r>
  <r>
    <n v="140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FUR-FU-10001706"/>
    <x v="0"/>
    <x v="5"/>
    <x v="50"/>
    <n v="43.12"/>
  </r>
  <r>
    <n v="141"/>
    <s v="CA-2017-110366"/>
    <x v="64"/>
    <d v="2017-09-07T00:00:00"/>
    <s v="Second Class"/>
    <s v="JD-15895"/>
    <s v="Jonathan Doherty"/>
    <s v="Corporate"/>
    <s v="United States"/>
    <s v="Philadelphia"/>
    <x v="9"/>
    <n v="19140"/>
    <x v="3"/>
    <s v="FUR-FU-10004848"/>
    <x v="0"/>
    <x v="5"/>
    <x v="28"/>
    <n v="82.8"/>
  </r>
  <r>
    <n v="142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AR-10000940"/>
    <x v="1"/>
    <x v="6"/>
    <x v="135"/>
    <n v="8.82"/>
  </r>
  <r>
    <n v="143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EN-10004030"/>
    <x v="1"/>
    <x v="12"/>
    <x v="136"/>
    <n v="10.86"/>
  </r>
  <r>
    <n v="144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PA-10004327"/>
    <x v="1"/>
    <x v="10"/>
    <x v="137"/>
    <n v="143.69999999999999"/>
  </r>
  <r>
    <n v="145"/>
    <s v="CA-2018-155376"/>
    <x v="66"/>
    <d v="2018-12-27T00:00:00"/>
    <s v="Standard Class"/>
    <s v="SG-20080"/>
    <s v="Sandra Glassco"/>
    <s v="Consumer"/>
    <s v="United States"/>
    <s v="Independence"/>
    <x v="25"/>
    <n v="64055"/>
    <x v="2"/>
    <s v="OFF-AP-10001058"/>
    <x v="1"/>
    <x v="9"/>
    <x v="138"/>
    <n v="839.43"/>
  </r>
  <r>
    <n v="146"/>
    <s v="CA-2016-110744"/>
    <x v="67"/>
    <d v="2016-09-12T00:00:00"/>
    <s v="Standard Class"/>
    <s v="HA-14920"/>
    <s v="Helen Andreada"/>
    <s v="Consumer"/>
    <s v="United States"/>
    <s v="Pasadena"/>
    <x v="1"/>
    <n v="91104"/>
    <x v="1"/>
    <s v="OFF-ST-10003656"/>
    <x v="1"/>
    <x v="4"/>
    <x v="82"/>
    <n v="671.93"/>
  </r>
  <r>
    <n v="147"/>
    <s v="CA-2015-110072"/>
    <x v="68"/>
    <d v="2015-10-28T00:00:00"/>
    <s v="Standard Class"/>
    <s v="MG-17680"/>
    <s v="Maureen Gastineau"/>
    <s v="Home Office"/>
    <s v="United States"/>
    <s v="Newark"/>
    <x v="24"/>
    <n v="43055"/>
    <x v="3"/>
    <s v="FUR-FU-10000521"/>
    <x v="0"/>
    <x v="5"/>
    <x v="139"/>
    <n v="93.888000000000005"/>
  </r>
  <r>
    <n v="148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0215"/>
    <x v="2"/>
    <x v="7"/>
    <x v="140"/>
    <n v="384.45"/>
  </r>
  <r>
    <n v="149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1448"/>
    <x v="2"/>
    <x v="7"/>
    <x v="141"/>
    <n v="149.97"/>
  </r>
  <r>
    <n v="150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FUR-CH-10000454"/>
    <x v="0"/>
    <x v="1"/>
    <x v="1"/>
    <n v="1951.84"/>
  </r>
  <r>
    <n v="151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OFF-BI-10002735"/>
    <x v="1"/>
    <x v="8"/>
    <x v="142"/>
    <n v="171.55"/>
  </r>
  <r>
    <n v="152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OFF-AP-10000326"/>
    <x v="1"/>
    <x v="9"/>
    <x v="143"/>
    <n v="157.91999999999999"/>
  </r>
  <r>
    <n v="153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TEC-PH-10001254"/>
    <x v="2"/>
    <x v="7"/>
    <x v="144"/>
    <n v="203.184"/>
  </r>
  <r>
    <n v="154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1950"/>
    <x v="1"/>
    <x v="10"/>
    <x v="145"/>
    <n v="58.38"/>
  </r>
  <r>
    <n v="155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2254"/>
    <x v="1"/>
    <x v="10"/>
    <x v="146"/>
    <n v="105.52"/>
  </r>
  <r>
    <n v="156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ST-10001590"/>
    <x v="1"/>
    <x v="4"/>
    <x v="147"/>
    <n v="80.88"/>
  </r>
  <r>
    <n v="157"/>
    <s v="CA-2016-118948"/>
    <x v="71"/>
    <d v="2016-06-03T00:00:00"/>
    <s v="Standard Class"/>
    <s v="NK-18490"/>
    <s v="Neil Knudson"/>
    <s v="Home Office"/>
    <s v="United States"/>
    <s v="Seattle"/>
    <x v="4"/>
    <n v="98105"/>
    <x v="1"/>
    <s v="OFF-AR-10001547"/>
    <x v="1"/>
    <x v="6"/>
    <x v="148"/>
    <n v="6.63"/>
  </r>
  <r>
    <n v="158"/>
    <s v="CA-2015-104269"/>
    <x v="72"/>
    <d v="2015-03-06T00:00:00"/>
    <s v="Second Class"/>
    <s v="DB-13060"/>
    <s v="Dave Brooks"/>
    <s v="Consumer"/>
    <s v="United States"/>
    <s v="Seattle"/>
    <x v="4"/>
    <n v="98115"/>
    <x v="1"/>
    <s v="FUR-CH-10004063"/>
    <x v="0"/>
    <x v="1"/>
    <x v="120"/>
    <n v="457.56799999999998"/>
  </r>
  <r>
    <n v="159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OFF-LA-10002475"/>
    <x v="1"/>
    <x v="2"/>
    <x v="149"/>
    <n v="14.62"/>
  </r>
  <r>
    <n v="160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TEC-PH-10004536"/>
    <x v="2"/>
    <x v="7"/>
    <x v="150"/>
    <n v="944.93"/>
  </r>
  <r>
    <n v="161"/>
    <s v="CA-2017-162733"/>
    <x v="74"/>
    <d v="2017-05-12T00:00:00"/>
    <s v="First Class"/>
    <s v="TT-21070"/>
    <s v="Ted Trevino"/>
    <s v="Consumer"/>
    <s v="United States"/>
    <s v="Los Angeles"/>
    <x v="1"/>
    <n v="90045"/>
    <x v="1"/>
    <s v="OFF-PA-10002751"/>
    <x v="1"/>
    <x v="10"/>
    <x v="151"/>
    <n v="5.98"/>
  </r>
  <r>
    <n v="162"/>
    <s v="CA-2016-119697"/>
    <x v="75"/>
    <d v="2016-12-31T00:00:00"/>
    <s v="Second Class"/>
    <s v="EM-13960"/>
    <s v="Eric Murdock"/>
    <s v="Consumer"/>
    <s v="United States"/>
    <s v="Philadelphia"/>
    <x v="9"/>
    <n v="19134"/>
    <x v="3"/>
    <s v="TEC-AC-10003657"/>
    <x v="2"/>
    <x v="11"/>
    <x v="152"/>
    <n v="54.384"/>
  </r>
  <r>
    <n v="163"/>
    <s v="CA-2017-154508"/>
    <x v="76"/>
    <d v="2017-11-20T00:00:00"/>
    <s v="Standard Class"/>
    <s v="RD-19900"/>
    <s v="Ruben Dartt"/>
    <s v="Consumer"/>
    <s v="United States"/>
    <s v="Carlsbad"/>
    <x v="27"/>
    <n v="88220"/>
    <x v="1"/>
    <s v="OFF-EN-10001990"/>
    <x v="1"/>
    <x v="12"/>
    <x v="153"/>
    <n v="28.4"/>
  </r>
  <r>
    <n v="164"/>
    <s v="CA-2017-113817"/>
    <x v="77"/>
    <d v="2017-11-11T00:00:00"/>
    <s v="Standard Class"/>
    <s v="MJ-17740"/>
    <s v="Max Jones"/>
    <s v="Consumer"/>
    <s v="United States"/>
    <s v="Seattle"/>
    <x v="4"/>
    <n v="98115"/>
    <x v="1"/>
    <s v="OFF-BI-10004002"/>
    <x v="1"/>
    <x v="8"/>
    <x v="154"/>
    <n v="27.68"/>
  </r>
  <r>
    <n v="165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4441"/>
    <x v="1"/>
    <x v="6"/>
    <x v="155"/>
    <n v="9.9359999999999999"/>
  </r>
  <r>
    <n v="166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MA-10000822"/>
    <x v="2"/>
    <x v="15"/>
    <x v="156"/>
    <n v="8159.9520000000002"/>
  </r>
  <r>
    <n v="167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ST-10000991"/>
    <x v="1"/>
    <x v="4"/>
    <x v="157"/>
    <n v="275.928"/>
  </r>
  <r>
    <n v="168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FUR-CH-10004287"/>
    <x v="0"/>
    <x v="1"/>
    <x v="158"/>
    <n v="1740.06"/>
  </r>
  <r>
    <n v="169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2656"/>
    <x v="1"/>
    <x v="6"/>
    <x v="159"/>
    <n v="32.064"/>
  </r>
  <r>
    <n v="170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P-10002518"/>
    <x v="1"/>
    <x v="9"/>
    <x v="160"/>
    <n v="177.98"/>
  </r>
  <r>
    <n v="171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PH-10003931"/>
    <x v="2"/>
    <x v="7"/>
    <x v="161"/>
    <n v="143.976"/>
  </r>
  <r>
    <n v="172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0659"/>
    <x v="1"/>
    <x v="10"/>
    <x v="162"/>
    <n v="20.94"/>
  </r>
  <r>
    <n v="173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1144"/>
    <x v="1"/>
    <x v="10"/>
    <x v="163"/>
    <n v="110.96"/>
  </r>
  <r>
    <n v="174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FUR-CH-10003817"/>
    <x v="0"/>
    <x v="1"/>
    <x v="164"/>
    <n v="340.14400000000001"/>
  </r>
  <r>
    <n v="175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AP-10000891"/>
    <x v="1"/>
    <x v="9"/>
    <x v="165"/>
    <n v="52.448"/>
  </r>
  <r>
    <n v="176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LA-10003148"/>
    <x v="1"/>
    <x v="2"/>
    <x v="166"/>
    <n v="20.16"/>
  </r>
  <r>
    <n v="177"/>
    <s v="US-2018-152366"/>
    <x v="81"/>
    <d v="2018-04-25T00:00:00"/>
    <s v="Second Class"/>
    <s v="SJ-20500"/>
    <s v="Shirley Jackson"/>
    <s v="Consumer"/>
    <s v="United States"/>
    <s v="Houston"/>
    <x v="5"/>
    <n v="77036"/>
    <x v="2"/>
    <s v="OFF-AP-10002684"/>
    <x v="1"/>
    <x v="9"/>
    <x v="167"/>
    <n v="97.263999999999996"/>
  </r>
  <r>
    <n v="178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FUR-CH-10004698"/>
    <x v="0"/>
    <x v="1"/>
    <x v="168"/>
    <n v="396.80200000000002"/>
  </r>
  <r>
    <n v="179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OFF-SU-10002189"/>
    <x v="1"/>
    <x v="14"/>
    <x v="169"/>
    <n v="15.88"/>
  </r>
  <r>
    <n v="180"/>
    <s v="CA-2016-137225"/>
    <x v="83"/>
    <d v="2016-12-19T00:00:00"/>
    <s v="Standard Class"/>
    <s v="JK-15640"/>
    <s v="Jim Kriz"/>
    <s v="Home Office"/>
    <s v="United States"/>
    <s v="New York City"/>
    <x v="15"/>
    <n v="10009"/>
    <x v="3"/>
    <s v="OFF-AR-10001940"/>
    <x v="1"/>
    <x v="6"/>
    <x v="170"/>
    <n v="3.28"/>
  </r>
  <r>
    <n v="181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OFF-ST-10003455"/>
    <x v="1"/>
    <x v="4"/>
    <x v="171"/>
    <n v="24.815999999999999"/>
  </r>
  <r>
    <n v="182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TEC-AC-10004659"/>
    <x v="2"/>
    <x v="11"/>
    <x v="172"/>
    <n v="408.74400000000003"/>
  </r>
  <r>
    <n v="183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3273"/>
    <x v="2"/>
    <x v="7"/>
    <x v="173"/>
    <n v="503.96"/>
  </r>
  <r>
    <n v="184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4896"/>
    <x v="2"/>
    <x v="7"/>
    <x v="174"/>
    <n v="149.94999999999999"/>
  </r>
  <r>
    <n v="185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AC-10002345"/>
    <x v="2"/>
    <x v="11"/>
    <x v="175"/>
    <n v="29"/>
  </r>
  <r>
    <n v="186"/>
    <s v="CA-2017-105018"/>
    <x v="85"/>
    <d v="2017-12-02T00:00:00"/>
    <s v="Standard Class"/>
    <s v="SK-19990"/>
    <s v="Sally Knutson"/>
    <s v="Consumer"/>
    <s v="United States"/>
    <s v="Fairfield"/>
    <x v="29"/>
    <n v="6824"/>
    <x v="3"/>
    <s v="OFF-BI-10001890"/>
    <x v="1"/>
    <x v="8"/>
    <x v="176"/>
    <n v="7.16"/>
  </r>
  <r>
    <n v="187"/>
    <s v="CA-2015-123260"/>
    <x v="86"/>
    <d v="2015-08-30T00:00:00"/>
    <s v="Standard Class"/>
    <s v="FM-14290"/>
    <s v="Frank Merwin"/>
    <s v="Home Office"/>
    <s v="United States"/>
    <s v="Los Angeles"/>
    <x v="1"/>
    <n v="90032"/>
    <x v="1"/>
    <s v="TEC-AC-10002323"/>
    <x v="2"/>
    <x v="11"/>
    <x v="177"/>
    <n v="176.8"/>
  </r>
  <r>
    <n v="188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ST-10001328"/>
    <x v="1"/>
    <x v="4"/>
    <x v="178"/>
    <n v="37.223999999999997"/>
  </r>
  <r>
    <n v="189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PA-10001950"/>
    <x v="1"/>
    <x v="10"/>
    <x v="179"/>
    <n v="20.015999999999998"/>
  </r>
  <r>
    <n v="190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613"/>
    <x v="0"/>
    <x v="0"/>
    <x v="180"/>
    <n v="899.13599999999997"/>
  </r>
  <r>
    <n v="191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TEC-PH-10001552"/>
    <x v="2"/>
    <x v="7"/>
    <x v="181"/>
    <n v="71.760000000000005"/>
  </r>
  <r>
    <n v="192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PA-10000061"/>
    <x v="1"/>
    <x v="10"/>
    <x v="182"/>
    <n v="51.84"/>
  </r>
  <r>
    <n v="193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545"/>
    <x v="0"/>
    <x v="0"/>
    <x v="37"/>
    <n v="626.35199999999998"/>
  </r>
  <r>
    <n v="194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AR-10003514"/>
    <x v="1"/>
    <x v="6"/>
    <x v="183"/>
    <n v="19.899999999999999"/>
  </r>
  <r>
    <n v="195"/>
    <s v="CA-2016-131457"/>
    <x v="89"/>
    <d v="2016-11-06T00:00:00"/>
    <s v="Standard Class"/>
    <s v="MZ-17515"/>
    <s v="Mary Zewe"/>
    <s v="Corporate"/>
    <s v="United States"/>
    <s v="Redlands"/>
    <x v="1"/>
    <n v="92374"/>
    <x v="1"/>
    <s v="OFF-EN-10001509"/>
    <x v="1"/>
    <x v="12"/>
    <x v="29"/>
    <n v="14.28"/>
  </r>
  <r>
    <n v="196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685"/>
    <x v="1"/>
    <x v="6"/>
    <x v="184"/>
    <n v="7.4080000000000004"/>
  </r>
  <r>
    <n v="197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027"/>
    <x v="1"/>
    <x v="6"/>
    <x v="185"/>
    <n v="6.048"/>
  </r>
  <r>
    <n v="198"/>
    <s v="CA-2018-107720"/>
    <x v="44"/>
    <d v="2018-11-13T00:00:00"/>
    <s v="Standard Class"/>
    <s v="VM-21685"/>
    <s v="Valerie Mitchum"/>
    <s v="Home Office"/>
    <s v="United States"/>
    <s v="Westfield"/>
    <x v="30"/>
    <n v="7090"/>
    <x v="3"/>
    <s v="OFF-ST-10001414"/>
    <x v="1"/>
    <x v="4"/>
    <x v="186"/>
    <n v="46.26"/>
  </r>
  <r>
    <n v="199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BI-10000343"/>
    <x v="1"/>
    <x v="8"/>
    <x v="187"/>
    <n v="2.9460000000000002"/>
  </r>
  <r>
    <n v="200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PA-10002749"/>
    <x v="1"/>
    <x v="10"/>
    <x v="188"/>
    <n v="16.056000000000001"/>
  </r>
  <r>
    <n v="201"/>
    <s v="CA-2018-105074"/>
    <x v="92"/>
    <d v="2018-06-29T00:00:00"/>
    <s v="Standard Class"/>
    <s v="MB-17305"/>
    <s v="Maria Bertelson"/>
    <s v="Consumer"/>
    <s v="United States"/>
    <s v="Akron"/>
    <x v="24"/>
    <n v="44312"/>
    <x v="3"/>
    <s v="OFF-PA-10002666"/>
    <x v="1"/>
    <x v="10"/>
    <x v="189"/>
    <n v="21.744"/>
  </r>
  <r>
    <n v="202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FUR-TA-10004289"/>
    <x v="0"/>
    <x v="3"/>
    <x v="190"/>
    <n v="218.75"/>
  </r>
  <r>
    <n v="203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OFF-AP-10003622"/>
    <x v="1"/>
    <x v="9"/>
    <x v="191"/>
    <n v="2.6"/>
  </r>
  <r>
    <n v="204"/>
    <s v="US-2018-116701"/>
    <x v="94"/>
    <d v="2018-12-21T00:00:00"/>
    <s v="Second Class"/>
    <s v="LC-17140"/>
    <s v="Logan Currie"/>
    <s v="Consumer"/>
    <s v="United States"/>
    <s v="Dallas"/>
    <x v="5"/>
    <n v="75220"/>
    <x v="2"/>
    <s v="OFF-AP-10003217"/>
    <x v="1"/>
    <x v="9"/>
    <x v="192"/>
    <n v="66.284000000000006"/>
  </r>
  <r>
    <n v="205"/>
    <s v="CA-2018-126382"/>
    <x v="95"/>
    <d v="2018-06-07T00:00:00"/>
    <s v="Standard Class"/>
    <s v="HK-14890"/>
    <s v="Heather Kirkland"/>
    <s v="Corporate"/>
    <s v="United States"/>
    <s v="Franklin"/>
    <x v="18"/>
    <n v="37064"/>
    <x v="0"/>
    <s v="FUR-FU-10002960"/>
    <x v="0"/>
    <x v="5"/>
    <x v="193"/>
    <n v="35.167999999999999"/>
  </r>
  <r>
    <n v="206"/>
    <s v="CA-2018-108329"/>
    <x v="34"/>
    <d v="2018-12-14T00:00:00"/>
    <s v="Standard Class"/>
    <s v="LE-16810"/>
    <s v="Laurel Elliston"/>
    <s v="Consumer"/>
    <s v="United States"/>
    <s v="Whittier"/>
    <x v="1"/>
    <n v="90604"/>
    <x v="1"/>
    <s v="TEC-PH-10001918"/>
    <x v="2"/>
    <x v="7"/>
    <x v="194"/>
    <n v="444.76799999999997"/>
  </r>
  <r>
    <n v="207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0642"/>
    <x v="1"/>
    <x v="4"/>
    <x v="195"/>
    <n v="83.92"/>
  </r>
  <r>
    <n v="208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TEC-PH-10001700"/>
    <x v="2"/>
    <x v="7"/>
    <x v="196"/>
    <n v="131.97999999999999"/>
  </r>
  <r>
    <n v="209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BI-10003274"/>
    <x v="1"/>
    <x v="8"/>
    <x v="122"/>
    <n v="15.92"/>
  </r>
  <r>
    <n v="210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FA-10000134"/>
    <x v="1"/>
    <x v="13"/>
    <x v="197"/>
    <n v="52.29"/>
  </r>
  <r>
    <n v="211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1522"/>
    <x v="1"/>
    <x v="4"/>
    <x v="198"/>
    <n v="91.99"/>
  </r>
  <r>
    <n v="212"/>
    <s v="CA-2016-101007"/>
    <x v="97"/>
    <d v="2016-02-13T00:00:00"/>
    <s v="Second Class"/>
    <s v="MS-17980"/>
    <s v="Michael Stewart"/>
    <s v="Corporate"/>
    <s v="United States"/>
    <s v="Dallas"/>
    <x v="5"/>
    <n v="75220"/>
    <x v="2"/>
    <s v="TEC-AC-10001266"/>
    <x v="2"/>
    <x v="11"/>
    <x v="199"/>
    <n v="20.8"/>
  </r>
  <r>
    <n v="213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OFF-LA-10004544"/>
    <x v="1"/>
    <x v="2"/>
    <x v="200"/>
    <n v="23.68"/>
  </r>
  <r>
    <n v="214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FUR-BO-10004695"/>
    <x v="0"/>
    <x v="0"/>
    <x v="201"/>
    <n v="452.45"/>
  </r>
  <r>
    <n v="215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PH-10002844"/>
    <x v="2"/>
    <x v="7"/>
    <x v="104"/>
    <n v="62.981999999999999"/>
  </r>
  <r>
    <n v="216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MA-10000864"/>
    <x v="2"/>
    <x v="15"/>
    <x v="202"/>
    <n v="1188"/>
  </r>
  <r>
    <n v="217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AC-10000109"/>
    <x v="2"/>
    <x v="11"/>
    <x v="203"/>
    <n v="89.584000000000003"/>
  </r>
  <r>
    <n v="218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OFF-ST-10001328"/>
    <x v="1"/>
    <x v="4"/>
    <x v="178"/>
    <n v="93.06"/>
  </r>
  <r>
    <n v="219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TEC-PH-10002563"/>
    <x v="2"/>
    <x v="7"/>
    <x v="204"/>
    <n v="302.37599999999998"/>
  </r>
  <r>
    <n v="220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FA-10000585"/>
    <x v="1"/>
    <x v="13"/>
    <x v="205"/>
    <n v="5.5839999999999996"/>
  </r>
  <r>
    <n v="221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PA-10004000"/>
    <x v="1"/>
    <x v="10"/>
    <x v="206"/>
    <n v="22.704000000000001"/>
  </r>
  <r>
    <n v="222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BI-10002852"/>
    <x v="1"/>
    <x v="8"/>
    <x v="91"/>
    <n v="19.776"/>
  </r>
  <r>
    <n v="223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FUR-FU-10000087"/>
    <x v="0"/>
    <x v="5"/>
    <x v="207"/>
    <n v="72.703999999999994"/>
  </r>
  <r>
    <n v="224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TEC-MA-10001148"/>
    <x v="2"/>
    <x v="15"/>
    <x v="208"/>
    <n v="479.988"/>
  </r>
  <r>
    <n v="225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AR-10001958"/>
    <x v="1"/>
    <x v="6"/>
    <x v="209"/>
    <n v="27.167999999999999"/>
  </r>
  <r>
    <n v="226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AR-10001026"/>
    <x v="1"/>
    <x v="6"/>
    <x v="210"/>
    <n v="2.2000000000000002"/>
  </r>
  <r>
    <n v="227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FUR-TA-10003748"/>
    <x v="0"/>
    <x v="3"/>
    <x v="211"/>
    <n v="622.45000000000005"/>
  </r>
  <r>
    <n v="228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ST-10002485"/>
    <x v="1"/>
    <x v="4"/>
    <x v="212"/>
    <n v="21.98"/>
  </r>
  <r>
    <n v="229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860"/>
    <x v="0"/>
    <x v="1"/>
    <x v="213"/>
    <n v="161.56800000000001"/>
  </r>
  <r>
    <n v="230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477"/>
    <x v="0"/>
    <x v="1"/>
    <x v="214"/>
    <n v="389.69600000000003"/>
  </r>
  <r>
    <n v="231"/>
    <s v="US-2015-156216"/>
    <x v="103"/>
    <d v="2015-09-17T00:00:00"/>
    <s v="Standard Class"/>
    <s v="EA-14035"/>
    <s v="Erin Ashbrook"/>
    <s v="Corporate"/>
    <s v="United States"/>
    <s v="Charlotte"/>
    <x v="3"/>
    <n v="28205"/>
    <x v="0"/>
    <s v="OFF-BI-10001679"/>
    <x v="1"/>
    <x v="8"/>
    <x v="215"/>
    <n v="18.648"/>
  </r>
  <r>
    <n v="232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1705"/>
    <x v="0"/>
    <x v="3"/>
    <x v="216"/>
    <n v="233.86"/>
  </r>
  <r>
    <n v="233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3473"/>
    <x v="0"/>
    <x v="3"/>
    <x v="217"/>
    <n v="620.61450000000002"/>
  </r>
  <r>
    <n v="234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OFF-BI-10001679"/>
    <x v="1"/>
    <x v="8"/>
    <x v="215"/>
    <n v="5.3280000000000003"/>
  </r>
  <r>
    <n v="235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FU-10004017"/>
    <x v="0"/>
    <x v="5"/>
    <x v="218"/>
    <n v="258.072"/>
  </r>
  <r>
    <n v="236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TEC-AC-10003832"/>
    <x v="2"/>
    <x v="11"/>
    <x v="219"/>
    <n v="617.976"/>
  </r>
  <r>
    <n v="237"/>
    <s v="CA-2018-160514"/>
    <x v="105"/>
    <d v="2018-11-16T00:00:00"/>
    <s v="Standard Class"/>
    <s v="DB-13120"/>
    <s v="David Bremer"/>
    <s v="Corporate"/>
    <s v="United States"/>
    <s v="Santa Clara"/>
    <x v="1"/>
    <n v="95051"/>
    <x v="1"/>
    <s v="OFF-PA-10002479"/>
    <x v="1"/>
    <x v="10"/>
    <x v="220"/>
    <n v="10.56"/>
  </r>
  <r>
    <n v="238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PA-10003349"/>
    <x v="1"/>
    <x v="10"/>
    <x v="221"/>
    <n v="25.92"/>
  </r>
  <r>
    <n v="239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0576"/>
    <x v="0"/>
    <x v="5"/>
    <x v="222"/>
    <n v="419.68"/>
  </r>
  <r>
    <n v="240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4351"/>
    <x v="0"/>
    <x v="5"/>
    <x v="223"/>
    <n v="11.688000000000001"/>
  </r>
  <r>
    <n v="241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TEC-PH-10000011"/>
    <x v="2"/>
    <x v="7"/>
    <x v="224"/>
    <n v="31.984000000000002"/>
  </r>
  <r>
    <n v="242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TA-10002607"/>
    <x v="0"/>
    <x v="3"/>
    <x v="225"/>
    <n v="177.22499999999999"/>
  </r>
  <r>
    <n v="243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2505"/>
    <x v="0"/>
    <x v="5"/>
    <x v="226"/>
    <n v="4.0439999999999996"/>
  </r>
  <r>
    <n v="244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AR-10004685"/>
    <x v="1"/>
    <x v="6"/>
    <x v="184"/>
    <n v="7.4080000000000004"/>
  </r>
  <r>
    <n v="245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FUR-CH-10004063"/>
    <x v="0"/>
    <x v="1"/>
    <x v="120"/>
    <n v="2001.86"/>
  </r>
  <r>
    <n v="246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ST-10002276"/>
    <x v="1"/>
    <x v="4"/>
    <x v="227"/>
    <n v="166.72"/>
  </r>
  <r>
    <n v="247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4082"/>
    <x v="1"/>
    <x v="10"/>
    <x v="228"/>
    <n v="47.88"/>
  </r>
  <r>
    <n v="248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AP-10002945"/>
    <x v="1"/>
    <x v="9"/>
    <x v="229"/>
    <n v="1503.25"/>
  </r>
  <r>
    <n v="249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0061"/>
    <x v="1"/>
    <x v="10"/>
    <x v="182"/>
    <n v="25.92"/>
  </r>
  <r>
    <n v="250"/>
    <s v="CA-2017-154739"/>
    <x v="107"/>
    <d v="2017-12-15T00:00:00"/>
    <s v="Second Class"/>
    <s v="LH-17155"/>
    <s v="Logan Haushalter"/>
    <s v="Consumer"/>
    <s v="United States"/>
    <s v="San Francisco"/>
    <x v="1"/>
    <n v="94109"/>
    <x v="1"/>
    <s v="FUR-CH-10002965"/>
    <x v="0"/>
    <x v="1"/>
    <x v="230"/>
    <n v="321.56799999999998"/>
  </r>
  <r>
    <n v="251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OFF-PA-10004569"/>
    <x v="1"/>
    <x v="10"/>
    <x v="231"/>
    <n v="7.61"/>
  </r>
  <r>
    <n v="252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TEC-AC-10003832"/>
    <x v="2"/>
    <x v="11"/>
    <x v="219"/>
    <n v="3347.37"/>
  </r>
  <r>
    <n v="253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ST-10001228"/>
    <x v="1"/>
    <x v="4"/>
    <x v="232"/>
    <n v="80.58"/>
  </r>
  <r>
    <n v="254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EN-10003296"/>
    <x v="1"/>
    <x v="12"/>
    <x v="233"/>
    <n v="361.92"/>
  </r>
  <r>
    <n v="255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FUR-FU-10002505"/>
    <x v="0"/>
    <x v="5"/>
    <x v="226"/>
    <n v="12.132"/>
  </r>
  <r>
    <n v="256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4804"/>
    <x v="1"/>
    <x v="4"/>
    <x v="234"/>
    <n v="82.367999999999995"/>
  </r>
  <r>
    <n v="257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1590"/>
    <x v="1"/>
    <x v="4"/>
    <x v="147"/>
    <n v="53.92"/>
  </r>
  <r>
    <n v="258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TEC-PH-10001580"/>
    <x v="2"/>
    <x v="7"/>
    <x v="235"/>
    <n v="647.904"/>
  </r>
  <r>
    <n v="259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TEC-AC-10000290"/>
    <x v="2"/>
    <x v="11"/>
    <x v="236"/>
    <n v="20.37"/>
  </r>
  <r>
    <n v="260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ST-10002790"/>
    <x v="1"/>
    <x v="4"/>
    <x v="237"/>
    <n v="221.55"/>
  </r>
  <r>
    <n v="261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BI-10003460"/>
    <x v="1"/>
    <x v="8"/>
    <x v="238"/>
    <n v="17.52"/>
  </r>
  <r>
    <n v="262"/>
    <s v="US-2018-155299"/>
    <x v="110"/>
    <d v="2018-06-12T00:00:00"/>
    <s v="Standard Class"/>
    <s v="Dl-13600"/>
    <s v="Dorris liebe"/>
    <s v="Corporate"/>
    <s v="United States"/>
    <s v="Pasadena"/>
    <x v="5"/>
    <n v="77506"/>
    <x v="2"/>
    <s v="OFF-AP-10002203"/>
    <x v="1"/>
    <x v="9"/>
    <x v="239"/>
    <n v="1.6240000000000001"/>
  </r>
  <r>
    <n v="263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0822"/>
    <x v="2"/>
    <x v="15"/>
    <x v="156"/>
    <n v="3059.982"/>
  </r>
  <r>
    <n v="264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3353"/>
    <x v="2"/>
    <x v="15"/>
    <x v="240"/>
    <n v="2519.9580000000001"/>
  </r>
  <r>
    <n v="265"/>
    <s v="CA-2017-125318"/>
    <x v="112"/>
    <d v="2017-06-13T00:00:00"/>
    <s v="Standard Class"/>
    <s v="RC-19825"/>
    <s v="Roy Collins"/>
    <s v="Consumer"/>
    <s v="United States"/>
    <s v="Chicago"/>
    <x v="10"/>
    <n v="60610"/>
    <x v="2"/>
    <s v="TEC-PH-10001433"/>
    <x v="2"/>
    <x v="7"/>
    <x v="241"/>
    <n v="328.22399999999999"/>
  </r>
  <r>
    <n v="266"/>
    <s v="CA-2016-155040"/>
    <x v="113"/>
    <d v="2016-11-15T00:00:00"/>
    <s v="Standard Class"/>
    <s v="AH-10210"/>
    <s v="Alan Hwang"/>
    <s v="Consumer"/>
    <s v="United States"/>
    <s v="Brentwood"/>
    <x v="1"/>
    <n v="94513"/>
    <x v="1"/>
    <s v="TEC-AC-10004469"/>
    <x v="2"/>
    <x v="11"/>
    <x v="242"/>
    <n v="79.900000000000006"/>
  </r>
  <r>
    <n v="267"/>
    <s v="CA-2018-136826"/>
    <x v="114"/>
    <d v="2018-06-20T00:00:00"/>
    <s v="Standard Class"/>
    <s v="CB-12535"/>
    <s v="Claudia Bergmann"/>
    <s v="Corporate"/>
    <s v="United States"/>
    <s v="Chapel Hill"/>
    <x v="3"/>
    <n v="27514"/>
    <x v="0"/>
    <s v="OFF-AR-10003602"/>
    <x v="1"/>
    <x v="6"/>
    <x v="243"/>
    <n v="14.016"/>
  </r>
  <r>
    <n v="268"/>
    <s v="CA-2017-111010"/>
    <x v="115"/>
    <d v="2017-01-28T00:00:00"/>
    <s v="Standard Class"/>
    <s v="PG-18895"/>
    <s v="Paul Gonzalez"/>
    <s v="Consumer"/>
    <s v="United States"/>
    <s v="Morristown"/>
    <x v="30"/>
    <n v="7960"/>
    <x v="3"/>
    <s v="OFF-FA-10003472"/>
    <x v="1"/>
    <x v="13"/>
    <x v="244"/>
    <n v="7.56"/>
  </r>
  <r>
    <n v="269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ST-10004180"/>
    <x v="1"/>
    <x v="4"/>
    <x v="245"/>
    <n v="37.207999999999998"/>
  </r>
  <r>
    <n v="270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EN-10004386"/>
    <x v="1"/>
    <x v="12"/>
    <x v="246"/>
    <n v="57.576000000000001"/>
  </r>
  <r>
    <n v="271"/>
    <s v="CA-2018-163979"/>
    <x v="116"/>
    <d v="2019-01-02T00:00:00"/>
    <s v="Second Class"/>
    <s v="KH-16690"/>
    <s v="Kristen Hastings"/>
    <s v="Corporate"/>
    <s v="United States"/>
    <s v="San Francisco"/>
    <x v="1"/>
    <n v="94110"/>
    <x v="1"/>
    <s v="OFF-ST-10003208"/>
    <x v="1"/>
    <x v="4"/>
    <x v="247"/>
    <n v="725.84"/>
  </r>
  <r>
    <n v="272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TEC-AC-10003628"/>
    <x v="2"/>
    <x v="11"/>
    <x v="248"/>
    <n v="209.93"/>
  </r>
  <r>
    <n v="273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FUR-FU-10003274"/>
    <x v="0"/>
    <x v="5"/>
    <x v="249"/>
    <n v="5.28"/>
  </r>
  <r>
    <n v="274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OFF-BI-10002557"/>
    <x v="1"/>
    <x v="8"/>
    <x v="250"/>
    <n v="10.92"/>
  </r>
  <r>
    <n v="275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PA-10002615"/>
    <x v="1"/>
    <x v="10"/>
    <x v="251"/>
    <n v="8.82"/>
  </r>
  <r>
    <n v="276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AR-10001427"/>
    <x v="1"/>
    <x v="6"/>
    <x v="252"/>
    <n v="5.98"/>
  </r>
  <r>
    <n v="277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0673"/>
    <x v="1"/>
    <x v="10"/>
    <x v="253"/>
    <n v="11.648"/>
  </r>
  <r>
    <n v="278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4470"/>
    <x v="1"/>
    <x v="10"/>
    <x v="254"/>
    <n v="18.175999999999998"/>
  </r>
  <r>
    <n v="279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ST-10000876"/>
    <x v="1"/>
    <x v="4"/>
    <x v="255"/>
    <n v="59.712000000000003"/>
  </r>
  <r>
    <n v="280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LA-10002043"/>
    <x v="1"/>
    <x v="2"/>
    <x v="256"/>
    <n v="24.84"/>
  </r>
  <r>
    <n v="281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OFF-BI-10004967"/>
    <x v="1"/>
    <x v="8"/>
    <x v="257"/>
    <n v="2.08"/>
  </r>
  <r>
    <n v="282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TEC-PH-10001760"/>
    <x v="2"/>
    <x v="7"/>
    <x v="258"/>
    <n v="1114.4000000000001"/>
  </r>
  <r>
    <n v="283"/>
    <s v="CA-2016-130890"/>
    <x v="121"/>
    <d v="2016-11-06T00:00:00"/>
    <s v="Standard Class"/>
    <s v="JO-15280"/>
    <s v="Jas OCarroll"/>
    <s v="Consumer"/>
    <s v="United States"/>
    <s v="Los Angeles"/>
    <x v="1"/>
    <n v="90004"/>
    <x v="1"/>
    <s v="FUR-TA-10002903"/>
    <x v="0"/>
    <x v="3"/>
    <x v="259"/>
    <n v="1038.8399999999999"/>
  </r>
  <r>
    <n v="284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0474"/>
    <x v="1"/>
    <x v="10"/>
    <x v="33"/>
    <n v="141.76"/>
  </r>
  <r>
    <n v="285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TEC-AC-10001956"/>
    <x v="2"/>
    <x v="11"/>
    <x v="260"/>
    <n v="239.8"/>
  </r>
  <r>
    <n v="286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4100"/>
    <x v="1"/>
    <x v="10"/>
    <x v="261"/>
    <n v="31.103999999999999"/>
  </r>
  <r>
    <n v="287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BI-10000778"/>
    <x v="1"/>
    <x v="8"/>
    <x v="262"/>
    <n v="254.05799999999999"/>
  </r>
  <r>
    <n v="288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AP-10002684"/>
    <x v="1"/>
    <x v="9"/>
    <x v="167"/>
    <n v="194.52799999999999"/>
  </r>
  <r>
    <n v="289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SU-10000646"/>
    <x v="1"/>
    <x v="14"/>
    <x v="263"/>
    <n v="961.48"/>
  </r>
  <r>
    <n v="290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FA-10002983"/>
    <x v="1"/>
    <x v="13"/>
    <x v="264"/>
    <n v="19.096"/>
  </r>
  <r>
    <n v="291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LA-10004689"/>
    <x v="1"/>
    <x v="2"/>
    <x v="265"/>
    <n v="18.495999999999999"/>
  </r>
  <r>
    <n v="292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TEC-AC-10002001"/>
    <x v="2"/>
    <x v="11"/>
    <x v="266"/>
    <n v="255.98400000000001"/>
  </r>
  <r>
    <n v="293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FUR-BO-10004709"/>
    <x v="0"/>
    <x v="0"/>
    <x v="267"/>
    <n v="86.97"/>
  </r>
  <r>
    <n v="294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4091"/>
    <x v="0"/>
    <x v="5"/>
    <x v="268"/>
    <n v="300.416"/>
  </r>
  <r>
    <n v="295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CH-10001891"/>
    <x v="0"/>
    <x v="1"/>
    <x v="269"/>
    <n v="230.352"/>
  </r>
  <r>
    <n v="296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2918"/>
    <x v="0"/>
    <x v="5"/>
    <x v="270"/>
    <n v="218.352"/>
  </r>
  <r>
    <n v="297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BI-10004593"/>
    <x v="1"/>
    <x v="8"/>
    <x v="271"/>
    <n v="78.599999999999994"/>
  </r>
  <r>
    <n v="298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FA-10004854"/>
    <x v="1"/>
    <x v="13"/>
    <x v="272"/>
    <n v="27.552"/>
  </r>
  <r>
    <n v="299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2105"/>
    <x v="1"/>
    <x v="10"/>
    <x v="273"/>
    <n v="32.4"/>
  </r>
  <r>
    <n v="300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ST-10002756"/>
    <x v="1"/>
    <x v="4"/>
    <x v="274"/>
    <n v="1082.48"/>
  </r>
  <r>
    <n v="301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4243"/>
    <x v="1"/>
    <x v="10"/>
    <x v="275"/>
    <n v="56.91"/>
  </r>
  <r>
    <n v="302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FUR-FU-10001861"/>
    <x v="0"/>
    <x v="5"/>
    <x v="276"/>
    <n v="77.599999999999994"/>
  </r>
  <r>
    <n v="303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BI-10002706"/>
    <x v="1"/>
    <x v="8"/>
    <x v="277"/>
    <n v="14.28"/>
  </r>
  <r>
    <n v="304"/>
    <s v="US-2018-152380"/>
    <x v="123"/>
    <d v="2018-11-23T00:00:00"/>
    <s v="Standard Class"/>
    <s v="JH-15910"/>
    <s v="Jonathan Howell"/>
    <s v="Consumer"/>
    <s v="United States"/>
    <s v="Chicago"/>
    <x v="10"/>
    <n v="60623"/>
    <x v="2"/>
    <s v="FUR-TA-10002533"/>
    <x v="0"/>
    <x v="3"/>
    <x v="278"/>
    <n v="219.07499999999999"/>
  </r>
  <r>
    <n v="305"/>
    <s v="CA-2016-144253"/>
    <x v="124"/>
    <d v="2016-05-09T00:00:00"/>
    <s v="Second Class"/>
    <s v="AS-10225"/>
    <s v="Alan Schoenberger"/>
    <s v="Corporate"/>
    <s v="United States"/>
    <s v="New York City"/>
    <x v="15"/>
    <n v="10024"/>
    <x v="3"/>
    <s v="FUR-FU-10002671"/>
    <x v="0"/>
    <x v="5"/>
    <x v="279"/>
    <n v="26.8"/>
  </r>
  <r>
    <n v="306"/>
    <s v="CA-2015-130960"/>
    <x v="125"/>
    <d v="2016-01-04T00:00:00"/>
    <s v="Standard Class"/>
    <s v="KB-16600"/>
    <s v="Ken Brennan"/>
    <s v="Corporate"/>
    <s v="United States"/>
    <s v="Taylor"/>
    <x v="12"/>
    <n v="48180"/>
    <x v="2"/>
    <s v="OFF-AR-10003651"/>
    <x v="1"/>
    <x v="6"/>
    <x v="280"/>
    <n v="9.84"/>
  </r>
  <r>
    <n v="307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BI-10001072"/>
    <x v="1"/>
    <x v="8"/>
    <x v="281"/>
    <n v="45.48"/>
  </r>
  <r>
    <n v="308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AR-10002135"/>
    <x v="1"/>
    <x v="6"/>
    <x v="282"/>
    <n v="289.2"/>
  </r>
  <r>
    <n v="309"/>
    <s v="CA-2018-126774"/>
    <x v="4"/>
    <d v="2018-04-17T00:00:00"/>
    <s v="First Class"/>
    <s v="SH-20395"/>
    <s v="Shahid Hopkins"/>
    <s v="Consumer"/>
    <s v="United States"/>
    <s v="Arlington"/>
    <x v="17"/>
    <n v="22204"/>
    <x v="0"/>
    <s v="OFF-AR-10002804"/>
    <x v="1"/>
    <x v="6"/>
    <x v="283"/>
    <n v="4.8899999999999997"/>
  </r>
  <r>
    <n v="310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918"/>
    <x v="0"/>
    <x v="5"/>
    <x v="284"/>
    <n v="15.135999999999999"/>
  </r>
  <r>
    <n v="311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CH-10004086"/>
    <x v="0"/>
    <x v="1"/>
    <x v="285"/>
    <n v="466.76799999999997"/>
  </r>
  <r>
    <n v="312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756"/>
    <x v="0"/>
    <x v="5"/>
    <x v="286"/>
    <n v="15.231999999999999"/>
  </r>
  <r>
    <n v="313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OFF-LA-10000634"/>
    <x v="1"/>
    <x v="2"/>
    <x v="287"/>
    <n v="6.2640000000000002"/>
  </r>
  <r>
    <n v="314"/>
    <s v="CA-2015-120887"/>
    <x v="127"/>
    <d v="2015-10-03T00:00:00"/>
    <s v="Standard Class"/>
    <s v="TS-21205"/>
    <s v="Thomas Seio"/>
    <s v="Corporate"/>
    <s v="United States"/>
    <s v="Hackensack"/>
    <x v="30"/>
    <n v="7601"/>
    <x v="3"/>
    <s v="FUR-FU-10001588"/>
    <x v="0"/>
    <x v="5"/>
    <x v="288"/>
    <n v="87.54"/>
  </r>
  <r>
    <n v="315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TEC-PH-10002398"/>
    <x v="2"/>
    <x v="7"/>
    <x v="289"/>
    <n v="178.38399999999999"/>
  </r>
  <r>
    <n v="316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OFF-PA-10001937"/>
    <x v="1"/>
    <x v="10"/>
    <x v="290"/>
    <n v="15.552"/>
  </r>
  <r>
    <n v="317"/>
    <s v="CA-2015-164259"/>
    <x v="129"/>
    <d v="2015-12-30T00:00:00"/>
    <s v="First Class"/>
    <s v="SP-20860"/>
    <s v="Sung Pak"/>
    <s v="Corporate"/>
    <s v="United States"/>
    <s v="Philadelphia"/>
    <x v="9"/>
    <n v="19143"/>
    <x v="3"/>
    <s v="OFF-AR-10003373"/>
    <x v="1"/>
    <x v="6"/>
    <x v="291"/>
    <n v="99.135999999999996"/>
  </r>
  <r>
    <n v="318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FUR-CH-10002602"/>
    <x v="0"/>
    <x v="1"/>
    <x v="292"/>
    <n v="135.88200000000001"/>
  </r>
  <r>
    <n v="319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MA-10002927"/>
    <x v="2"/>
    <x v="15"/>
    <x v="293"/>
    <n v="3991.98"/>
  </r>
  <r>
    <n v="320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PH-10004093"/>
    <x v="2"/>
    <x v="7"/>
    <x v="40"/>
    <n v="275.94"/>
  </r>
  <r>
    <n v="321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AC-10000892"/>
    <x v="2"/>
    <x v="11"/>
    <x v="294"/>
    <n v="360"/>
  </r>
  <r>
    <n v="322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OFF-ST-10002974"/>
    <x v="1"/>
    <x v="4"/>
    <x v="123"/>
    <n v="43.57"/>
  </r>
  <r>
    <n v="323"/>
    <s v="CA-2015-156601"/>
    <x v="111"/>
    <d v="2015-09-24T00:00:00"/>
    <s v="Standard Class"/>
    <s v="FA-14230"/>
    <s v="Frank Atkinson"/>
    <s v="Corporate"/>
    <s v="United States"/>
    <s v="Long Beach"/>
    <x v="1"/>
    <n v="90805"/>
    <x v="1"/>
    <s v="OFF-FA-10000624"/>
    <x v="1"/>
    <x v="13"/>
    <x v="295"/>
    <n v="7.16"/>
  </r>
  <r>
    <n v="324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OFF-BI-10004593"/>
    <x v="1"/>
    <x v="8"/>
    <x v="271"/>
    <n v="251.52"/>
  </r>
  <r>
    <n v="325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TEC-AC-10001908"/>
    <x v="2"/>
    <x v="11"/>
    <x v="296"/>
    <n v="99.99"/>
  </r>
  <r>
    <n v="326"/>
    <s v="CA-2018-153339"/>
    <x v="132"/>
    <d v="2018-11-05T00:00:00"/>
    <s v="Second Class"/>
    <s v="DJ-13510"/>
    <s v="Don Jones"/>
    <s v="Corporate"/>
    <s v="United States"/>
    <s v="Murfreesboro"/>
    <x v="18"/>
    <n v="37130"/>
    <x v="0"/>
    <s v="FUR-FU-10001967"/>
    <x v="0"/>
    <x v="5"/>
    <x v="297"/>
    <n v="15.992000000000001"/>
  </r>
  <r>
    <n v="327"/>
    <s v="US-2017-141544"/>
    <x v="133"/>
    <d v="2017-09-01T00:00:00"/>
    <s v="First Class"/>
    <s v="PO-18850"/>
    <s v="Patrick OBrill"/>
    <s v="Consumer"/>
    <s v="United States"/>
    <s v="Philadelphia"/>
    <x v="9"/>
    <n v="19143"/>
    <x v="3"/>
    <s v="TEC-PH-10003645"/>
    <x v="2"/>
    <x v="7"/>
    <x v="298"/>
    <n v="290.89800000000002"/>
  </r>
  <r>
    <n v="328"/>
    <s v="US-2017-141544"/>
    <x v="133"/>
    <d v="2017-09-01T00:00:00"/>
    <s v="First Class"/>
    <s v="PO-18850"/>
    <s v="Patrick OBrill"/>
    <s v="Consumer"/>
    <s v="United States"/>
    <s v="Philadelphia"/>
    <x v="9"/>
    <n v="19143"/>
    <x v="3"/>
    <s v="OFF-ST-10000675"/>
    <x v="1"/>
    <x v="4"/>
    <x v="299"/>
    <n v="54.223999999999997"/>
  </r>
  <r>
    <n v="329"/>
    <s v="US-2017-141544"/>
    <x v="133"/>
    <d v="2017-09-01T00:00:00"/>
    <s v="First Class"/>
    <s v="PO-18850"/>
    <s v="Patrick OBrill"/>
    <s v="Consumer"/>
    <s v="United States"/>
    <s v="Philadelphia"/>
    <x v="9"/>
    <n v="19143"/>
    <x v="3"/>
    <s v="FUR-CH-10003312"/>
    <x v="0"/>
    <x v="1"/>
    <x v="300"/>
    <n v="786.74400000000003"/>
  </r>
  <r>
    <n v="330"/>
    <s v="US-2017-141544"/>
    <x v="133"/>
    <d v="2017-09-01T00:00:00"/>
    <s v="First Class"/>
    <s v="PO-18850"/>
    <s v="Patrick OBrill"/>
    <s v="Consumer"/>
    <s v="United States"/>
    <s v="Philadelphia"/>
    <x v="9"/>
    <n v="19143"/>
    <x v="3"/>
    <s v="OFF-LA-10001074"/>
    <x v="1"/>
    <x v="2"/>
    <x v="301"/>
    <n v="100.24"/>
  </r>
  <r>
    <n v="331"/>
    <s v="US-2017-141544"/>
    <x v="133"/>
    <d v="2017-09-01T00:00:00"/>
    <s v="First Class"/>
    <s v="PO-18850"/>
    <s v="Patrick OBrill"/>
    <s v="Consumer"/>
    <s v="United States"/>
    <s v="Philadelphia"/>
    <x v="9"/>
    <n v="19143"/>
    <x v="3"/>
    <s v="OFF-BI-10001524"/>
    <x v="1"/>
    <x v="8"/>
    <x v="302"/>
    <n v="37.764000000000003"/>
  </r>
  <r>
    <n v="332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TEC-PH-10004614"/>
    <x v="2"/>
    <x v="7"/>
    <x v="303"/>
    <n v="82.8"/>
  </r>
  <r>
    <n v="333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153"/>
    <x v="1"/>
    <x v="8"/>
    <x v="304"/>
    <n v="20.724"/>
  </r>
  <r>
    <n v="334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982"/>
    <x v="1"/>
    <x v="8"/>
    <x v="305"/>
    <n v="4.8959999999999999"/>
  </r>
  <r>
    <n v="335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1922"/>
    <x v="1"/>
    <x v="8"/>
    <x v="306"/>
    <n v="4.7519999999999998"/>
  </r>
  <r>
    <n v="336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TEC-CO-10001449"/>
    <x v="2"/>
    <x v="16"/>
    <x v="307"/>
    <n v="959.98400000000004"/>
  </r>
  <r>
    <n v="337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4140"/>
    <x v="1"/>
    <x v="8"/>
    <x v="308"/>
    <n v="14.368"/>
  </r>
  <r>
    <n v="338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OFF-BI-10003314"/>
    <x v="1"/>
    <x v="8"/>
    <x v="309"/>
    <n v="7.7119999999999997"/>
  </r>
  <r>
    <n v="339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FUR-TA-10004575"/>
    <x v="0"/>
    <x v="3"/>
    <x v="310"/>
    <n v="698.35199999999998"/>
  </r>
  <r>
    <n v="340"/>
    <s v="CA-2016-128167"/>
    <x v="137"/>
    <d v="2016-06-26T00:00:00"/>
    <s v="Second Class"/>
    <s v="KL-16645"/>
    <s v="Ken Lonsdale"/>
    <s v="Consumer"/>
    <s v="United States"/>
    <s v="Layton"/>
    <x v="7"/>
    <n v="84041"/>
    <x v="1"/>
    <s v="OFF-FA-10000490"/>
    <x v="1"/>
    <x v="13"/>
    <x v="311"/>
    <n v="4.96"/>
  </r>
  <r>
    <n v="341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AR-10000122"/>
    <x v="1"/>
    <x v="6"/>
    <x v="312"/>
    <n v="17.856000000000002"/>
  </r>
  <r>
    <n v="342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BI-10003656"/>
    <x v="1"/>
    <x v="8"/>
    <x v="13"/>
    <n v="509.97"/>
  </r>
  <r>
    <n v="343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FA-10002780"/>
    <x v="1"/>
    <x v="13"/>
    <x v="128"/>
    <n v="30.992000000000001"/>
  </r>
  <r>
    <n v="344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TEC-PH-10000702"/>
    <x v="2"/>
    <x v="7"/>
    <x v="313"/>
    <n v="71.927999999999997"/>
  </r>
  <r>
    <n v="345"/>
    <s v="US-2016-120712"/>
    <x v="139"/>
    <d v="2016-12-24T00:00:00"/>
    <s v="Standard Class"/>
    <s v="CS-12130"/>
    <s v="Chad Sievert"/>
    <s v="Consumer"/>
    <s v="United States"/>
    <s v="Austin"/>
    <x v="5"/>
    <n v="78745"/>
    <x v="2"/>
    <s v="OFF-ST-10000107"/>
    <x v="1"/>
    <x v="4"/>
    <x v="17"/>
    <n v="88.8"/>
  </r>
  <r>
    <n v="346"/>
    <s v="CA-2018-169901"/>
    <x v="140"/>
    <d v="2018-06-19T00:00:00"/>
    <s v="Standard Class"/>
    <s v="CC-12550"/>
    <s v="Clay Cheatham"/>
    <s v="Consumer"/>
    <s v="United States"/>
    <s v="San Francisco"/>
    <x v="1"/>
    <n v="94122"/>
    <x v="1"/>
    <s v="TEC-PH-10002293"/>
    <x v="2"/>
    <x v="7"/>
    <x v="126"/>
    <n v="47.975999999999999"/>
  </r>
  <r>
    <n v="347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4027"/>
    <x v="1"/>
    <x v="6"/>
    <x v="185"/>
    <n v="7.56"/>
  </r>
  <r>
    <n v="348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PA-10000249"/>
    <x v="1"/>
    <x v="10"/>
    <x v="33"/>
    <n v="24.56"/>
  </r>
  <r>
    <n v="349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1374"/>
    <x v="1"/>
    <x v="6"/>
    <x v="314"/>
    <n v="12.96"/>
  </r>
  <r>
    <n v="350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TEC-AC-10000290"/>
    <x v="2"/>
    <x v="11"/>
    <x v="236"/>
    <n v="6.79"/>
  </r>
  <r>
    <n v="351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x v="315"/>
    <n v="24.56"/>
  </r>
  <r>
    <n v="352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2160"/>
    <x v="1"/>
    <x v="8"/>
    <x v="316"/>
    <n v="3.048"/>
  </r>
  <r>
    <n v="353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x v="315"/>
    <n v="49.12"/>
  </r>
  <r>
    <n v="354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4995"/>
    <x v="1"/>
    <x v="8"/>
    <x v="317"/>
    <n v="4355.1679999999997"/>
  </r>
  <r>
    <n v="355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FUR-BO-10002268"/>
    <x v="0"/>
    <x v="0"/>
    <x v="318"/>
    <n v="388.70400000000001"/>
  </r>
  <r>
    <n v="356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EN-10001137"/>
    <x v="1"/>
    <x v="12"/>
    <x v="319"/>
    <n v="8.26"/>
  </r>
  <r>
    <n v="357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AR-10002399"/>
    <x v="1"/>
    <x v="6"/>
    <x v="320"/>
    <n v="17.04"/>
  </r>
  <r>
    <n v="358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PA-10002713"/>
    <x v="1"/>
    <x v="10"/>
    <x v="321"/>
    <n v="34.4"/>
  </r>
  <r>
    <n v="359"/>
    <s v="CA-2017-130001"/>
    <x v="131"/>
    <d v="2017-04-28T00:00:00"/>
    <s v="Standard Class"/>
    <s v="HK-14890"/>
    <s v="Heather Kirkland"/>
    <s v="Corporate"/>
    <s v="United States"/>
    <s v="Charlotte"/>
    <x v="3"/>
    <n v="28205"/>
    <x v="0"/>
    <s v="OFF-PA-10002666"/>
    <x v="1"/>
    <x v="10"/>
    <x v="189"/>
    <n v="36.24"/>
  </r>
  <r>
    <n v="360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AP-10001124"/>
    <x v="1"/>
    <x v="9"/>
    <x v="322"/>
    <n v="647.84"/>
  </r>
  <r>
    <n v="361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LA-10001158"/>
    <x v="1"/>
    <x v="2"/>
    <x v="323"/>
    <n v="20.7"/>
  </r>
  <r>
    <n v="362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LA-10001158"/>
    <x v="1"/>
    <x v="2"/>
    <x v="323"/>
    <n v="20.7"/>
  </r>
  <r>
    <n v="363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CH-10000785"/>
    <x v="0"/>
    <x v="1"/>
    <x v="324"/>
    <n v="488.64600000000002"/>
  </r>
  <r>
    <n v="364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AR-10003732"/>
    <x v="1"/>
    <x v="6"/>
    <x v="325"/>
    <n v="5.56"/>
  </r>
  <r>
    <n v="365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FU-10000023"/>
    <x v="0"/>
    <x v="5"/>
    <x v="326"/>
    <n v="47.12"/>
  </r>
  <r>
    <n v="366"/>
    <s v="CA-2015-123344"/>
    <x v="146"/>
    <d v="2015-09-29T00:00:00"/>
    <s v="Standard Class"/>
    <s v="JD-16060"/>
    <s v="Julia Dunbar"/>
    <s v="Consumer"/>
    <s v="United States"/>
    <s v="San Francisco"/>
    <x v="1"/>
    <n v="94109"/>
    <x v="1"/>
    <s v="OFF-ST-10001713"/>
    <x v="1"/>
    <x v="4"/>
    <x v="45"/>
    <n v="211.96"/>
  </r>
  <r>
    <n v="367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BI-10002412"/>
    <x v="1"/>
    <x v="8"/>
    <x v="327"/>
    <n v="23.2"/>
  </r>
  <r>
    <n v="368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U-10001225"/>
    <x v="1"/>
    <x v="14"/>
    <x v="328"/>
    <n v="7.36"/>
  </r>
  <r>
    <n v="369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T-10002406"/>
    <x v="1"/>
    <x v="4"/>
    <x v="329"/>
    <n v="104.79"/>
  </r>
  <r>
    <n v="370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FUR-BO-10002545"/>
    <x v="0"/>
    <x v="0"/>
    <x v="37"/>
    <n v="1043.92"/>
  </r>
  <r>
    <n v="371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PA-10002036"/>
    <x v="1"/>
    <x v="10"/>
    <x v="330"/>
    <n v="25.92"/>
  </r>
  <r>
    <n v="372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ST-10002205"/>
    <x v="1"/>
    <x v="4"/>
    <x v="331"/>
    <n v="53.423999999999999"/>
  </r>
  <r>
    <n v="373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BI-10001982"/>
    <x v="1"/>
    <x v="8"/>
    <x v="305"/>
    <n v="8.16"/>
  </r>
  <r>
    <n v="374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3911"/>
    <x v="2"/>
    <x v="11"/>
    <x v="332"/>
    <n v="1023.936"/>
  </r>
  <r>
    <n v="375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AR-10000658"/>
    <x v="1"/>
    <x v="6"/>
    <x v="333"/>
    <n v="9.24"/>
  </r>
  <r>
    <n v="376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2076"/>
    <x v="2"/>
    <x v="11"/>
    <x v="334"/>
    <n v="479.04"/>
  </r>
  <r>
    <n v="377"/>
    <s v="US-2017-134656"/>
    <x v="150"/>
    <d v="2017-10-01T00:00:00"/>
    <s v="First Class"/>
    <s v="MM-18280"/>
    <s v="Muhammed MacIntyre"/>
    <s v="Corporate"/>
    <s v="United States"/>
    <s v="Quincy"/>
    <x v="10"/>
    <n v="62301"/>
    <x v="2"/>
    <s v="OFF-PA-10003039"/>
    <x v="1"/>
    <x v="10"/>
    <x v="335"/>
    <n v="99.135999999999996"/>
  </r>
  <r>
    <n v="378"/>
    <s v="US-2018-134481"/>
    <x v="151"/>
    <d v="2018-09-01T00:00:00"/>
    <s v="Standard Class"/>
    <s v="AR-10405"/>
    <s v="Allen Rosenblatt"/>
    <s v="Corporate"/>
    <s v="United States"/>
    <s v="Franklin"/>
    <x v="31"/>
    <n v="2038"/>
    <x v="3"/>
    <s v="FUR-TA-10004915"/>
    <x v="0"/>
    <x v="3"/>
    <x v="336"/>
    <n v="1488.424"/>
  </r>
  <r>
    <n v="379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AP-10000696"/>
    <x v="1"/>
    <x v="9"/>
    <x v="337"/>
    <n v="8.6519999999999992"/>
  </r>
  <r>
    <n v="380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ST-10003327"/>
    <x v="1"/>
    <x v="4"/>
    <x v="338"/>
    <n v="23.832000000000001"/>
  </r>
  <r>
    <n v="381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BI-10000309"/>
    <x v="1"/>
    <x v="8"/>
    <x v="339"/>
    <n v="12.176"/>
  </r>
  <r>
    <n v="382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PA-10004734"/>
    <x v="1"/>
    <x v="10"/>
    <x v="340"/>
    <n v="50.96"/>
  </r>
  <r>
    <n v="383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BI-10002225"/>
    <x v="1"/>
    <x v="8"/>
    <x v="341"/>
    <n v="49.536000000000001"/>
  </r>
  <r>
    <n v="384"/>
    <s v="CA-2016-125395"/>
    <x v="153"/>
    <d v="2016-06-29T00:00:00"/>
    <s v="Second Class"/>
    <s v="LA-16780"/>
    <s v="Laura Armstrong"/>
    <s v="Corporate"/>
    <s v="United States"/>
    <s v="Taylor"/>
    <x v="12"/>
    <n v="48180"/>
    <x v="2"/>
    <s v="TEC-AC-10004708"/>
    <x v="2"/>
    <x v="11"/>
    <x v="342"/>
    <n v="41.9"/>
  </r>
  <r>
    <n v="385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FUR-TA-10000617"/>
    <x v="0"/>
    <x v="3"/>
    <x v="343"/>
    <n v="375.45749999999998"/>
  </r>
  <r>
    <n v="386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TEC-AC-10002335"/>
    <x v="2"/>
    <x v="11"/>
    <x v="344"/>
    <n v="83.975999999999999"/>
  </r>
  <r>
    <n v="387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TEC-MA-10001681"/>
    <x v="2"/>
    <x v="15"/>
    <x v="345"/>
    <n v="482.34"/>
  </r>
  <r>
    <n v="388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FUR-FU-10001935"/>
    <x v="0"/>
    <x v="5"/>
    <x v="346"/>
    <n v="2.96"/>
  </r>
  <r>
    <n v="389"/>
    <s v="CA-2015-115973"/>
    <x v="156"/>
    <d v="2015-11-26T00:00:00"/>
    <s v="First Class"/>
    <s v="NG-18430"/>
    <s v="Nathan Gelder"/>
    <s v="Consumer"/>
    <s v="United States"/>
    <s v="Cincinnati"/>
    <x v="24"/>
    <n v="45231"/>
    <x v="3"/>
    <s v="OFF-AR-10004757"/>
    <x v="1"/>
    <x v="6"/>
    <x v="347"/>
    <n v="2.6240000000000001"/>
  </r>
  <r>
    <n v="390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OFF-BI-10000050"/>
    <x v="1"/>
    <x v="8"/>
    <x v="348"/>
    <n v="23.36"/>
  </r>
  <r>
    <n v="391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TEC-AC-10001998"/>
    <x v="2"/>
    <x v="11"/>
    <x v="84"/>
    <n v="39.979999999999997"/>
  </r>
  <r>
    <n v="392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PH-10003012"/>
    <x v="2"/>
    <x v="7"/>
    <x v="349"/>
    <n v="246.38399999999999"/>
  </r>
  <r>
    <n v="393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CO-10002313"/>
    <x v="2"/>
    <x v="16"/>
    <x v="350"/>
    <n v="1799.97"/>
  </r>
  <r>
    <n v="394"/>
    <s v="US-2015-134971"/>
    <x v="159"/>
    <d v="2015-06-10T00:00:00"/>
    <s v="Second Class"/>
    <s v="BP-11095"/>
    <s v="Bart Pistole"/>
    <s v="Corporate"/>
    <s v="United States"/>
    <s v="Peoria"/>
    <x v="10"/>
    <n v="61604"/>
    <x v="2"/>
    <s v="OFF-BI-10003982"/>
    <x v="1"/>
    <x v="8"/>
    <x v="351"/>
    <n v="12.462"/>
  </r>
  <r>
    <n v="395"/>
    <s v="CA-2018-102946"/>
    <x v="160"/>
    <d v="2018-07-05T00:00:00"/>
    <s v="Standard Class"/>
    <s v="VP-21730"/>
    <s v="Victor Preis"/>
    <s v="Home Office"/>
    <s v="United States"/>
    <s v="Las Vegas"/>
    <x v="33"/>
    <n v="89115"/>
    <x v="1"/>
    <s v="OFF-BI-10004492"/>
    <x v="1"/>
    <x v="8"/>
    <x v="352"/>
    <n v="75.792000000000002"/>
  </r>
  <r>
    <n v="396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ST-10000798"/>
    <x v="1"/>
    <x v="4"/>
    <x v="353"/>
    <n v="49.96"/>
  </r>
  <r>
    <n v="397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PA-10002552"/>
    <x v="1"/>
    <x v="10"/>
    <x v="354"/>
    <n v="12.96"/>
  </r>
  <r>
    <n v="398"/>
    <s v="CA-2016-122259"/>
    <x v="89"/>
    <d v="2016-11-04T00:00:00"/>
    <s v="Standard Class"/>
    <s v="HP-14815"/>
    <s v="Harold Pawlan"/>
    <s v="Home Office"/>
    <s v="United States"/>
    <s v="Jackson"/>
    <x v="12"/>
    <n v="49201"/>
    <x v="2"/>
    <s v="OFF-SU-10002573"/>
    <x v="1"/>
    <x v="14"/>
    <x v="355"/>
    <n v="70.12"/>
  </r>
  <r>
    <n v="399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1580"/>
    <x v="1"/>
    <x v="4"/>
    <x v="356"/>
    <n v="35.951999999999998"/>
  </r>
  <r>
    <n v="400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FUR-BO-10004834"/>
    <x v="0"/>
    <x v="0"/>
    <x v="26"/>
    <n v="2396.2656000000002"/>
  </r>
  <r>
    <n v="401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0934"/>
    <x v="1"/>
    <x v="4"/>
    <x v="357"/>
    <n v="131.136"/>
  </r>
  <r>
    <n v="402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TEC-AC-10000158"/>
    <x v="2"/>
    <x v="11"/>
    <x v="358"/>
    <n v="57.584000000000003"/>
  </r>
  <r>
    <n v="403"/>
    <s v="CA-2015-113166"/>
    <x v="163"/>
    <d v="2015-12-26T00:00:00"/>
    <s v="First Class"/>
    <s v="LF-17185"/>
    <s v="Luke Foster"/>
    <s v="Consumer"/>
    <s v="United States"/>
    <s v="Miami"/>
    <x v="2"/>
    <n v="33180"/>
    <x v="0"/>
    <s v="OFF-PA-10001947"/>
    <x v="1"/>
    <x v="10"/>
    <x v="359"/>
    <n v="9.5679999999999996"/>
  </r>
  <r>
    <n v="404"/>
    <s v="CA-2015-155208"/>
    <x v="164"/>
    <d v="2015-04-20T00:00:00"/>
    <s v="Standard Class"/>
    <s v="SP-20650"/>
    <s v="Stephanie Phelps"/>
    <s v="Corporate"/>
    <s v="United States"/>
    <s v="Wilmington"/>
    <x v="3"/>
    <n v="28403"/>
    <x v="0"/>
    <s v="OFF-AR-10003478"/>
    <x v="1"/>
    <x v="6"/>
    <x v="360"/>
    <n v="39.072000000000003"/>
  </r>
  <r>
    <n v="405"/>
    <s v="CA-2018-117933"/>
    <x v="165"/>
    <d v="2018-12-29T00:00:00"/>
    <s v="Standard Class"/>
    <s v="RF-19840"/>
    <s v="Roy Französisch"/>
    <s v="Consumer"/>
    <s v="United States"/>
    <s v="New York City"/>
    <x v="15"/>
    <n v="10024"/>
    <x v="3"/>
    <s v="OFF-AP-10004249"/>
    <x v="1"/>
    <x v="9"/>
    <x v="361"/>
    <n v="35.909999999999997"/>
  </r>
  <r>
    <n v="406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AC-10000158"/>
    <x v="2"/>
    <x v="11"/>
    <x v="358"/>
    <n v="179.95"/>
  </r>
  <r>
    <n v="407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CO-10004115"/>
    <x v="2"/>
    <x v="16"/>
    <x v="362"/>
    <n v="1199.9760000000001"/>
  </r>
  <r>
    <n v="408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3724"/>
    <x v="1"/>
    <x v="10"/>
    <x v="363"/>
    <n v="27.15"/>
  </r>
  <r>
    <n v="409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TA-10002041"/>
    <x v="0"/>
    <x v="3"/>
    <x v="364"/>
    <n v="1004.024"/>
  </r>
  <r>
    <n v="410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2893"/>
    <x v="1"/>
    <x v="10"/>
    <x v="365"/>
    <n v="9.68"/>
  </r>
  <r>
    <n v="411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LA-10003766"/>
    <x v="1"/>
    <x v="2"/>
    <x v="366"/>
    <n v="28.35"/>
  </r>
  <r>
    <n v="412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1970"/>
    <x v="1"/>
    <x v="10"/>
    <x v="367"/>
    <n v="55.98"/>
  </r>
  <r>
    <n v="413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BO-10001972"/>
    <x v="0"/>
    <x v="0"/>
    <x v="368"/>
    <n v="1336.829"/>
  </r>
  <r>
    <n v="414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CH-10003956"/>
    <x v="0"/>
    <x v="1"/>
    <x v="369"/>
    <n v="113.568"/>
  </r>
  <r>
    <n v="415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OFF-PA-10000157"/>
    <x v="1"/>
    <x v="10"/>
    <x v="370"/>
    <n v="139.86000000000001"/>
  </r>
  <r>
    <n v="416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FUR-CH-10001891"/>
    <x v="0"/>
    <x v="1"/>
    <x v="269"/>
    <n v="307.13600000000002"/>
  </r>
  <r>
    <n v="417"/>
    <s v="CA-2018-122105"/>
    <x v="92"/>
    <d v="2018-06-28T00:00:00"/>
    <s v="Standard Class"/>
    <s v="CJ-12010"/>
    <s v="Caroline Jumper"/>
    <s v="Consumer"/>
    <s v="United States"/>
    <s v="Huntington Beach"/>
    <x v="1"/>
    <n v="92646"/>
    <x v="1"/>
    <s v="OFF-AR-10004344"/>
    <x v="1"/>
    <x v="6"/>
    <x v="371"/>
    <n v="95.92"/>
  </r>
  <r>
    <n v="418"/>
    <s v="CA-2017-148796"/>
    <x v="167"/>
    <d v="2017-04-18T00:00:00"/>
    <s v="Standard Class"/>
    <s v="PB-19150"/>
    <s v="Philip Brown"/>
    <s v="Consumer"/>
    <s v="United States"/>
    <s v="Los Angeles"/>
    <x v="1"/>
    <n v="90004"/>
    <x v="1"/>
    <s v="FUR-CH-10004886"/>
    <x v="0"/>
    <x v="1"/>
    <x v="372"/>
    <n v="383.8"/>
  </r>
  <r>
    <n v="419"/>
    <s v="CA-2018-154816"/>
    <x v="44"/>
    <d v="2018-11-10T00:00:00"/>
    <s v="Standard Class"/>
    <s v="VB-21745"/>
    <s v="Victoria Brennan"/>
    <s v="Corporate"/>
    <s v="United States"/>
    <s v="Richmond"/>
    <x v="0"/>
    <n v="40475"/>
    <x v="0"/>
    <s v="OFF-PA-10003845"/>
    <x v="1"/>
    <x v="10"/>
    <x v="373"/>
    <n v="5.78"/>
  </r>
  <r>
    <n v="420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AR-10001573"/>
    <x v="1"/>
    <x v="6"/>
    <x v="374"/>
    <n v="9.32"/>
  </r>
  <r>
    <n v="421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EN-10000483"/>
    <x v="1"/>
    <x v="12"/>
    <x v="375"/>
    <n v="15.25"/>
  </r>
  <r>
    <n v="422"/>
    <s v="CA-2015-142048"/>
    <x v="169"/>
    <d v="2015-06-25T00:00:00"/>
    <s v="First Class"/>
    <s v="JE-15745"/>
    <s v="Joel Eaton"/>
    <s v="Consumer"/>
    <s v="United States"/>
    <s v="Louisville"/>
    <x v="22"/>
    <n v="80027"/>
    <x v="1"/>
    <s v="TEC-AC-10004114"/>
    <x v="2"/>
    <x v="11"/>
    <x v="376"/>
    <n v="196.75200000000001"/>
  </r>
  <r>
    <n v="423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FUR-FU-10004712"/>
    <x v="0"/>
    <x v="5"/>
    <x v="377"/>
    <n v="56.56"/>
  </r>
  <r>
    <n v="424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OFF-ST-10000918"/>
    <x v="1"/>
    <x v="4"/>
    <x v="378"/>
    <n v="32.700000000000003"/>
  </r>
  <r>
    <n v="425"/>
    <s v="CA-2018-155705"/>
    <x v="170"/>
    <d v="2018-08-23T00:00:00"/>
    <s v="Second Class"/>
    <s v="NF-18385"/>
    <s v="Natalie Fritzler"/>
    <s v="Consumer"/>
    <s v="United States"/>
    <s v="Jackson"/>
    <x v="35"/>
    <n v="39212"/>
    <x v="0"/>
    <s v="FUR-CH-10000015"/>
    <x v="0"/>
    <x v="1"/>
    <x v="379"/>
    <n v="866.4"/>
  </r>
  <r>
    <n v="426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FUR-FU-10003347"/>
    <x v="0"/>
    <x v="5"/>
    <x v="380"/>
    <n v="28.4"/>
  </r>
  <r>
    <n v="427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OFF-BI-10001543"/>
    <x v="1"/>
    <x v="8"/>
    <x v="381"/>
    <n v="287.92"/>
  </r>
  <r>
    <n v="428"/>
    <s v="CA-2015-101476"/>
    <x v="171"/>
    <d v="2015-09-13T00:00:00"/>
    <s v="First Class"/>
    <s v="SD-20485"/>
    <s v="Shirley Daniels"/>
    <s v="Home Office"/>
    <s v="United States"/>
    <s v="New Rochelle"/>
    <x v="15"/>
    <n v="10801"/>
    <x v="3"/>
    <s v="TEC-MA-10000029"/>
    <x v="2"/>
    <x v="15"/>
    <x v="382"/>
    <n v="69.989999999999995"/>
  </r>
  <r>
    <n v="429"/>
    <s v="CA-2018-152275"/>
    <x v="172"/>
    <d v="2018-10-08T00:00:00"/>
    <s v="Standard Class"/>
    <s v="KH-16630"/>
    <s v="Ken Heidel"/>
    <s v="Corporate"/>
    <s v="United States"/>
    <s v="San Antonio"/>
    <x v="5"/>
    <n v="78207"/>
    <x v="2"/>
    <s v="OFF-AR-10000369"/>
    <x v="1"/>
    <x v="6"/>
    <x v="383"/>
    <n v="6.6719999999999997"/>
  </r>
  <r>
    <n v="430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BI-10004584"/>
    <x v="1"/>
    <x v="8"/>
    <x v="384"/>
    <n v="189.58799999999999"/>
  </r>
  <r>
    <n v="431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x v="172"/>
    <n v="408.74400000000003"/>
  </r>
  <r>
    <n v="432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x v="172"/>
    <n v="291.95999999999998"/>
  </r>
  <r>
    <n v="433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ST-10000617"/>
    <x v="1"/>
    <x v="4"/>
    <x v="385"/>
    <n v="4.7679999999999998"/>
  </r>
  <r>
    <n v="434"/>
    <s v="CA-2017-127369"/>
    <x v="112"/>
    <d v="2017-06-07T00:00:00"/>
    <s v="First Class"/>
    <s v="DB-13060"/>
    <s v="Dave Brooks"/>
    <s v="Consumer"/>
    <s v="United States"/>
    <s v="Lowell"/>
    <x v="31"/>
    <n v="1852"/>
    <x v="3"/>
    <s v="OFF-ST-10003306"/>
    <x v="1"/>
    <x v="4"/>
    <x v="386"/>
    <n v="714.3"/>
  </r>
  <r>
    <n v="435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OFF-BI-10000773"/>
    <x v="1"/>
    <x v="8"/>
    <x v="387"/>
    <n v="4.8120000000000003"/>
  </r>
  <r>
    <n v="436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TEC-AC-10002600"/>
    <x v="2"/>
    <x v="11"/>
    <x v="388"/>
    <n v="247.8"/>
  </r>
  <r>
    <n v="437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TEC-MA-10002937"/>
    <x v="2"/>
    <x v="15"/>
    <x v="389"/>
    <n v="1007.979"/>
  </r>
  <r>
    <n v="438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OFF-PA-10001970"/>
    <x v="1"/>
    <x v="10"/>
    <x v="367"/>
    <n v="313.488"/>
  </r>
  <r>
    <n v="439"/>
    <s v="CA-2018-130043"/>
    <x v="175"/>
    <d v="2018-09-19T00:00:00"/>
    <s v="Standard Class"/>
    <s v="BB-11545"/>
    <s v="Brenda Bowman"/>
    <s v="Corporate"/>
    <s v="United States"/>
    <s v="Houston"/>
    <x v="5"/>
    <n v="77070"/>
    <x v="2"/>
    <s v="OFF-PA-10002230"/>
    <x v="1"/>
    <x v="10"/>
    <x v="390"/>
    <n v="31.872"/>
  </r>
  <r>
    <n v="440"/>
    <s v="CA-2018-157252"/>
    <x v="176"/>
    <d v="2018-01-23T00:00:00"/>
    <s v="Second Class"/>
    <s v="CV-12805"/>
    <s v="Cynthia Voltz"/>
    <s v="Corporate"/>
    <s v="United States"/>
    <s v="New York City"/>
    <x v="15"/>
    <n v="10024"/>
    <x v="3"/>
    <s v="FUR-CH-10003396"/>
    <x v="0"/>
    <x v="1"/>
    <x v="391"/>
    <n v="207.846"/>
  </r>
  <r>
    <n v="441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FU-10000246"/>
    <x v="0"/>
    <x v="5"/>
    <x v="392"/>
    <n v="12.22"/>
  </r>
  <r>
    <n v="442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0060"/>
    <x v="1"/>
    <x v="4"/>
    <x v="393"/>
    <n v="194.94"/>
  </r>
  <r>
    <n v="443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3058"/>
    <x v="1"/>
    <x v="4"/>
    <x v="394"/>
    <n v="70.95"/>
  </r>
  <r>
    <n v="444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PA-10002222"/>
    <x v="1"/>
    <x v="10"/>
    <x v="395"/>
    <n v="91.36"/>
  </r>
  <r>
    <n v="445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CH-10002372"/>
    <x v="0"/>
    <x v="1"/>
    <x v="396"/>
    <n v="242.94"/>
  </r>
  <r>
    <n v="446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LA-10001317"/>
    <x v="1"/>
    <x v="2"/>
    <x v="397"/>
    <n v="22.05"/>
  </r>
  <r>
    <n v="447"/>
    <s v="CA-2018-154214"/>
    <x v="177"/>
    <d v="2018-03-25T00:00:00"/>
    <s v="Second Class"/>
    <s v="TB-21595"/>
    <s v="Troy Blackwell"/>
    <s v="Consumer"/>
    <s v="United States"/>
    <s v="Columbus"/>
    <x v="14"/>
    <n v="47201"/>
    <x v="2"/>
    <s v="FUR-FU-10000206"/>
    <x v="0"/>
    <x v="5"/>
    <x v="398"/>
    <n v="2.91"/>
  </r>
  <r>
    <n v="448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0588"/>
    <x v="1"/>
    <x v="6"/>
    <x v="399"/>
    <n v="59.52"/>
  </r>
  <r>
    <n v="449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ST-10001469"/>
    <x v="1"/>
    <x v="4"/>
    <x v="400"/>
    <n v="161.94"/>
  </r>
  <r>
    <n v="450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1953"/>
    <x v="1"/>
    <x v="6"/>
    <x v="401"/>
    <n v="263.88"/>
  </r>
  <r>
    <n v="451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3156"/>
    <x v="1"/>
    <x v="6"/>
    <x v="402"/>
    <n v="30.48"/>
  </r>
  <r>
    <n v="452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4974"/>
    <x v="1"/>
    <x v="6"/>
    <x v="403"/>
    <n v="9.84"/>
  </r>
  <r>
    <n v="453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TEC-PH-10002365"/>
    <x v="2"/>
    <x v="7"/>
    <x v="404"/>
    <n v="35.119999999999997"/>
  </r>
  <r>
    <n v="454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FUR-TA-10001539"/>
    <x v="0"/>
    <x v="3"/>
    <x v="10"/>
    <n v="284.36399999999998"/>
  </r>
  <r>
    <n v="455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OFF-ST-10000142"/>
    <x v="1"/>
    <x v="4"/>
    <x v="405"/>
    <n v="665.40800000000002"/>
  </r>
  <r>
    <n v="456"/>
    <s v="CA-2017-100153"/>
    <x v="180"/>
    <d v="2017-12-17T00:00:00"/>
    <s v="Standard Class"/>
    <s v="KH-16630"/>
    <s v="Ken Heidel"/>
    <s v="Corporate"/>
    <s v="United States"/>
    <s v="Norman"/>
    <x v="26"/>
    <n v="73071"/>
    <x v="2"/>
    <s v="TEC-AC-10001772"/>
    <x v="2"/>
    <x v="11"/>
    <x v="406"/>
    <n v="63.88"/>
  </r>
  <r>
    <n v="457"/>
    <s v="US-2015-110674"/>
    <x v="181"/>
    <d v="2015-02-18T00:00:00"/>
    <s v="Standard Class"/>
    <s v="SC-20095"/>
    <s v="Sanjit Chand"/>
    <s v="Consumer"/>
    <s v="United States"/>
    <s v="Concord"/>
    <x v="1"/>
    <n v="94521"/>
    <x v="1"/>
    <s v="FUR-CH-10000225"/>
    <x v="0"/>
    <x v="1"/>
    <x v="407"/>
    <n v="129.56800000000001"/>
  </r>
  <r>
    <n v="458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FUR-CH-10002331"/>
    <x v="0"/>
    <x v="1"/>
    <x v="408"/>
    <n v="747.55799999999999"/>
  </r>
  <r>
    <n v="459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OFF-EN-10001415"/>
    <x v="1"/>
    <x v="12"/>
    <x v="153"/>
    <n v="8.9280000000000008"/>
  </r>
  <r>
    <n v="460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AP-10002472"/>
    <x v="1"/>
    <x v="9"/>
    <x v="409"/>
    <n v="103.92"/>
  </r>
  <r>
    <n v="461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TEC-AC-10004571"/>
    <x v="2"/>
    <x v="11"/>
    <x v="410"/>
    <n v="899.91"/>
  </r>
  <r>
    <n v="462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BI-10001098"/>
    <x v="1"/>
    <x v="8"/>
    <x v="411"/>
    <n v="51.311999999999998"/>
  </r>
  <r>
    <n v="463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FU-10000023"/>
    <x v="0"/>
    <x v="5"/>
    <x v="326"/>
    <n v="23.56"/>
  </r>
  <r>
    <n v="464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TA-10001889"/>
    <x v="0"/>
    <x v="3"/>
    <x v="412"/>
    <n v="1272.6300000000001"/>
  </r>
  <r>
    <n v="465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BI-10000315"/>
    <x v="1"/>
    <x v="8"/>
    <x v="413"/>
    <n v="28.484999999999999"/>
  </r>
  <r>
    <n v="466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SU-10003505"/>
    <x v="1"/>
    <x v="14"/>
    <x v="414"/>
    <n v="185.376"/>
  </r>
  <r>
    <n v="467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AP-10002578"/>
    <x v="1"/>
    <x v="9"/>
    <x v="415"/>
    <n v="78.272000000000006"/>
  </r>
  <r>
    <n v="468"/>
    <s v="US-2016-101399"/>
    <x v="184"/>
    <d v="2016-01-24T00:00:00"/>
    <s v="Standard Class"/>
    <s v="JS-15940"/>
    <s v="Joni Sundaresam"/>
    <s v="Home Office"/>
    <s v="United States"/>
    <s v="Park Ridge"/>
    <x v="10"/>
    <n v="60068"/>
    <x v="2"/>
    <s v="FUR-FU-10002918"/>
    <x v="0"/>
    <x v="5"/>
    <x v="270"/>
    <n v="254.744"/>
  </r>
  <r>
    <n v="469"/>
    <s v="CA-2018-154907"/>
    <x v="185"/>
    <d v="2018-04-04T00:00:00"/>
    <s v="Standard Class"/>
    <s v="DS-13180"/>
    <s v="David Smith"/>
    <s v="Corporate"/>
    <s v="United States"/>
    <s v="Amarillo"/>
    <x v="5"/>
    <n v="79109"/>
    <x v="2"/>
    <s v="FUR-BO-10002824"/>
    <x v="0"/>
    <x v="0"/>
    <x v="416"/>
    <n v="205.33279999999999"/>
  </r>
  <r>
    <n v="470"/>
    <s v="US-2017-100419"/>
    <x v="186"/>
    <d v="2017-12-20T00:00:00"/>
    <s v="Second Class"/>
    <s v="CC-12670"/>
    <s v="Craig Carreira"/>
    <s v="Consumer"/>
    <s v="United States"/>
    <s v="Chicago"/>
    <x v="10"/>
    <n v="60610"/>
    <x v="2"/>
    <s v="OFF-BI-10002194"/>
    <x v="1"/>
    <x v="8"/>
    <x v="417"/>
    <n v="4.7880000000000003"/>
  </r>
  <r>
    <n v="471"/>
    <s v="CA-2016-154144"/>
    <x v="139"/>
    <d v="2016-12-24T00:00:00"/>
    <s v="Standard Class"/>
    <s v="MH-17785"/>
    <s v="Maya Herman"/>
    <s v="Corporate"/>
    <s v="United States"/>
    <s v="Lindenhurst"/>
    <x v="15"/>
    <n v="11757"/>
    <x v="3"/>
    <s v="OFF-PA-10004071"/>
    <x v="1"/>
    <x v="10"/>
    <x v="418"/>
    <n v="55.48"/>
  </r>
  <r>
    <n v="472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2743"/>
    <x v="1"/>
    <x v="4"/>
    <x v="419"/>
    <n v="340.92"/>
  </r>
  <r>
    <n v="473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FUR-BO-10001601"/>
    <x v="0"/>
    <x v="0"/>
    <x v="420"/>
    <n v="222.666"/>
  </r>
  <r>
    <n v="474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TEC-PH-10002680"/>
    <x v="2"/>
    <x v="7"/>
    <x v="421"/>
    <n v="703.96799999999996"/>
  </r>
  <r>
    <n v="475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1321"/>
    <x v="1"/>
    <x v="4"/>
    <x v="422"/>
    <n v="92.52"/>
  </r>
  <r>
    <n v="476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1509"/>
    <x v="1"/>
    <x v="10"/>
    <x v="423"/>
    <n v="62.65"/>
  </r>
  <r>
    <n v="477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3465"/>
    <x v="1"/>
    <x v="10"/>
    <x v="424"/>
    <n v="94.85"/>
  </r>
  <r>
    <n v="478"/>
    <s v="CA-2017-103891"/>
    <x v="188"/>
    <d v="2017-07-19T00:00:00"/>
    <s v="Standard Class"/>
    <s v="KH-16690"/>
    <s v="Kristen Hastings"/>
    <s v="Corporate"/>
    <s v="United States"/>
    <s v="Los Angeles"/>
    <x v="1"/>
    <n v="90008"/>
    <x v="1"/>
    <s v="TEC-PH-10000149"/>
    <x v="2"/>
    <x v="7"/>
    <x v="425"/>
    <n v="95.76"/>
  </r>
  <r>
    <n v="479"/>
    <s v="CA-2017-152632"/>
    <x v="189"/>
    <d v="2017-11-02T00:00:00"/>
    <s v="Standard Class"/>
    <s v="JE-15475"/>
    <s v="Jeremy Ellison"/>
    <s v="Consumer"/>
    <s v="United States"/>
    <s v="Troy"/>
    <x v="15"/>
    <n v="12180"/>
    <x v="3"/>
    <s v="FUR-FU-10002671"/>
    <x v="0"/>
    <x v="5"/>
    <x v="279"/>
    <n v="40.200000000000003"/>
  </r>
  <r>
    <n v="480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AR-10003045"/>
    <x v="1"/>
    <x v="6"/>
    <x v="426"/>
    <n v="14.7"/>
  </r>
  <r>
    <n v="481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ST-10000689"/>
    <x v="1"/>
    <x v="4"/>
    <x v="427"/>
    <n v="704.25"/>
  </r>
  <r>
    <n v="482"/>
    <s v="CA-2015-134677"/>
    <x v="191"/>
    <d v="2015-10-10T00:00:00"/>
    <s v="Standard Class"/>
    <s v="XP-21865"/>
    <s v="Xylona Preis"/>
    <s v="Consumer"/>
    <s v="United States"/>
    <s v="San Diego"/>
    <x v="1"/>
    <n v="92024"/>
    <x v="1"/>
    <s v="TEC-AC-10001445"/>
    <x v="2"/>
    <x v="11"/>
    <x v="428"/>
    <n v="9.09"/>
  </r>
  <r>
    <n v="483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OFF-AR-10002053"/>
    <x v="1"/>
    <x v="6"/>
    <x v="79"/>
    <n v="5.96"/>
  </r>
  <r>
    <n v="484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TEC-AC-10002567"/>
    <x v="2"/>
    <x v="11"/>
    <x v="429"/>
    <n v="159.97999999999999"/>
  </r>
  <r>
    <n v="485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OFF-LA-10003923"/>
    <x v="1"/>
    <x v="2"/>
    <x v="430"/>
    <n v="29.6"/>
  </r>
  <r>
    <n v="486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FUR-BO-10001337"/>
    <x v="0"/>
    <x v="0"/>
    <x v="431"/>
    <n v="514.16499999999996"/>
  </r>
  <r>
    <n v="487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TEC-PH-10001924"/>
    <x v="2"/>
    <x v="7"/>
    <x v="432"/>
    <n v="279.95999999999998"/>
  </r>
  <r>
    <n v="488"/>
    <s v="CA-2015-154627"/>
    <x v="194"/>
    <d v="2015-10-31T00:00:00"/>
    <s v="First Class"/>
    <s v="SA-20830"/>
    <s v="Sue Ann Reed"/>
    <s v="Consumer"/>
    <s v="United States"/>
    <s v="Chicago"/>
    <x v="10"/>
    <n v="60610"/>
    <x v="2"/>
    <s v="TEC-PH-10001363"/>
    <x v="2"/>
    <x v="7"/>
    <x v="433"/>
    <n v="2735.9520000000002"/>
  </r>
  <r>
    <n v="489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PH-10000376"/>
    <x v="2"/>
    <x v="7"/>
    <x v="434"/>
    <n v="7.992"/>
  </r>
  <r>
    <n v="490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AC-10000303"/>
    <x v="2"/>
    <x v="11"/>
    <x v="435"/>
    <n v="63.984000000000002"/>
  </r>
  <r>
    <n v="491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OFF-AR-10001953"/>
    <x v="1"/>
    <x v="6"/>
    <x v="401"/>
    <n v="70.367999999999995"/>
  </r>
  <r>
    <n v="492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ST-10001809"/>
    <x v="1"/>
    <x v="4"/>
    <x v="436"/>
    <n v="449.15"/>
  </r>
  <r>
    <n v="493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EN-10003845"/>
    <x v="1"/>
    <x v="12"/>
    <x v="437"/>
    <n v="11.07"/>
  </r>
  <r>
    <n v="494"/>
    <s v="CA-2017-169166"/>
    <x v="195"/>
    <d v="2017-05-14T00:00:00"/>
    <s v="Standard Class"/>
    <s v="SS-20590"/>
    <s v="Sonia Sunley"/>
    <s v="Consumer"/>
    <s v="United States"/>
    <s v="Seattle"/>
    <x v="4"/>
    <n v="98115"/>
    <x v="1"/>
    <s v="TEC-AC-10000991"/>
    <x v="2"/>
    <x v="11"/>
    <x v="438"/>
    <n v="93.98"/>
  </r>
  <r>
    <n v="495"/>
    <s v="US-2017-120929"/>
    <x v="196"/>
    <d v="2017-03-21T00:00:00"/>
    <s v="Second Class"/>
    <s v="RO-19780"/>
    <s v="Rose OBrian"/>
    <s v="Consumer"/>
    <s v="United States"/>
    <s v="Memphis"/>
    <x v="18"/>
    <n v="38109"/>
    <x v="0"/>
    <s v="FUR-TA-10001857"/>
    <x v="0"/>
    <x v="3"/>
    <x v="439"/>
    <n v="189.88200000000001"/>
  </r>
  <r>
    <n v="496"/>
    <s v="CA-2016-134782"/>
    <x v="17"/>
    <d v="2016-12-31T00:00:00"/>
    <s v="Standard Class"/>
    <s v="MD-17350"/>
    <s v="Maribeth Dona"/>
    <s v="Consumer"/>
    <s v="United States"/>
    <s v="Fayetteville"/>
    <x v="36"/>
    <n v="72701"/>
    <x v="0"/>
    <s v="OFF-EN-10001434"/>
    <x v="1"/>
    <x v="12"/>
    <x v="440"/>
    <n v="105.42"/>
  </r>
  <r>
    <n v="497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OFF-BI-10002498"/>
    <x v="1"/>
    <x v="8"/>
    <x v="441"/>
    <n v="119.616"/>
  </r>
  <r>
    <n v="498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4864"/>
    <x v="0"/>
    <x v="5"/>
    <x v="442"/>
    <n v="255.76"/>
  </r>
  <r>
    <n v="499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CH-10002602"/>
    <x v="0"/>
    <x v="1"/>
    <x v="292"/>
    <n v="241.56800000000001"/>
  </r>
  <r>
    <n v="500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0073"/>
    <x v="0"/>
    <x v="5"/>
    <x v="443"/>
    <n v="69.3"/>
  </r>
  <r>
    <n v="501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70"/>
    <x v="1"/>
    <x v="8"/>
    <x v="444"/>
    <n v="22.62"/>
  </r>
  <r>
    <n v="502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58"/>
    <x v="1"/>
    <x v="8"/>
    <x v="445"/>
    <n v="14.952"/>
  </r>
  <r>
    <n v="503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FUR-CH-10001215"/>
    <x v="0"/>
    <x v="1"/>
    <x v="446"/>
    <n v="801.56799999999998"/>
  </r>
  <r>
    <n v="504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0831"/>
    <x v="1"/>
    <x v="8"/>
    <x v="447"/>
    <n v="2.3759999999999999"/>
  </r>
  <r>
    <n v="505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PA-10000357"/>
    <x v="1"/>
    <x v="10"/>
    <x v="448"/>
    <n v="32.792000000000002"/>
  </r>
  <r>
    <n v="506"/>
    <s v="CA-2018-134978"/>
    <x v="105"/>
    <d v="2018-11-15T00:00:00"/>
    <s v="Second Class"/>
    <s v="EB-13705"/>
    <s v="Ed Braxton"/>
    <s v="Corporate"/>
    <s v="United States"/>
    <s v="New York City"/>
    <x v="15"/>
    <n v="10024"/>
    <x v="3"/>
    <s v="OFF-BI-10003274"/>
    <x v="1"/>
    <x v="8"/>
    <x v="122"/>
    <n v="15.92"/>
  </r>
  <r>
    <n v="507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1662"/>
    <x v="1"/>
    <x v="6"/>
    <x v="449"/>
    <n v="2.74"/>
  </r>
  <r>
    <n v="508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3856"/>
    <x v="1"/>
    <x v="6"/>
    <x v="450"/>
    <n v="8.34"/>
  </r>
  <r>
    <n v="509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ST-10001228"/>
    <x v="1"/>
    <x v="4"/>
    <x v="451"/>
    <n v="46.74"/>
  </r>
  <r>
    <n v="510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BI-10003527"/>
    <x v="1"/>
    <x v="8"/>
    <x v="452"/>
    <n v="6354.95"/>
  </r>
  <r>
    <n v="511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FUR-FU-10001290"/>
    <x v="0"/>
    <x v="5"/>
    <x v="453"/>
    <n v="126.3"/>
  </r>
  <r>
    <n v="512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TEC-AC-10002399"/>
    <x v="2"/>
    <x v="11"/>
    <x v="454"/>
    <n v="38.04"/>
  </r>
  <r>
    <n v="513"/>
    <s v="CA-2017-106341"/>
    <x v="201"/>
    <d v="2017-10-23T00:00:00"/>
    <s v="First Class"/>
    <s v="LF-17185"/>
    <s v="Luke Foster"/>
    <s v="Consumer"/>
    <s v="United States"/>
    <s v="Newark"/>
    <x v="24"/>
    <n v="43055"/>
    <x v="3"/>
    <s v="OFF-AR-10002053"/>
    <x v="1"/>
    <x v="6"/>
    <x v="79"/>
    <n v="7.1520000000000001"/>
  </r>
  <r>
    <n v="514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3811"/>
    <x v="1"/>
    <x v="6"/>
    <x v="455"/>
    <n v="6.63"/>
  </r>
  <r>
    <n v="515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1246"/>
    <x v="1"/>
    <x v="6"/>
    <x v="456"/>
    <n v="5.88"/>
  </r>
  <r>
    <n v="516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TEC-CO-10003236"/>
    <x v="2"/>
    <x v="16"/>
    <x v="457"/>
    <n v="2999.95"/>
  </r>
  <r>
    <n v="517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507"/>
    <x v="1"/>
    <x v="4"/>
    <x v="458"/>
    <n v="51.45"/>
  </r>
  <r>
    <n v="518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PA-10001667"/>
    <x v="1"/>
    <x v="10"/>
    <x v="459"/>
    <n v="11.96"/>
  </r>
  <r>
    <n v="519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459"/>
    <x v="1"/>
    <x v="4"/>
    <x v="460"/>
    <n v="1126.02"/>
  </r>
  <r>
    <n v="520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TEC-AC-10000171"/>
    <x v="2"/>
    <x v="11"/>
    <x v="43"/>
    <n v="18.391999999999999"/>
  </r>
  <r>
    <n v="521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ST-10000736"/>
    <x v="1"/>
    <x v="4"/>
    <x v="461"/>
    <n v="129.56800000000001"/>
  </r>
  <r>
    <n v="522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BI-10000285"/>
    <x v="1"/>
    <x v="8"/>
    <x v="462"/>
    <n v="14.112"/>
  </r>
  <r>
    <n v="523"/>
    <s v="CA-2018-145142"/>
    <x v="205"/>
    <d v="2018-01-25T00:00:00"/>
    <s v="First Class"/>
    <s v="MC-17605"/>
    <s v="Matt Connell"/>
    <s v="Corporate"/>
    <s v="United States"/>
    <s v="Detroit"/>
    <x v="12"/>
    <n v="48234"/>
    <x v="2"/>
    <s v="FUR-TA-10001857"/>
    <x v="0"/>
    <x v="3"/>
    <x v="439"/>
    <n v="210.98"/>
  </r>
  <r>
    <n v="524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PH-10003555"/>
    <x v="2"/>
    <x v="7"/>
    <x v="463"/>
    <n v="55.176000000000002"/>
  </r>
  <r>
    <n v="525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AC-10003832"/>
    <x v="2"/>
    <x v="11"/>
    <x v="464"/>
    <n v="66.260000000000005"/>
  </r>
  <r>
    <n v="526"/>
    <s v="CA-2016-158792"/>
    <x v="207"/>
    <d v="2017-01-02T00:00:00"/>
    <s v="Standard Class"/>
    <s v="BD-11605"/>
    <s v="Brian Dahlen"/>
    <s v="Consumer"/>
    <s v="United States"/>
    <s v="Lawrence"/>
    <x v="31"/>
    <n v="1841"/>
    <x v="3"/>
    <s v="OFF-FA-10002815"/>
    <x v="1"/>
    <x v="13"/>
    <x v="128"/>
    <n v="22.2"/>
  </r>
  <r>
    <n v="527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CH-10003379"/>
    <x v="0"/>
    <x v="1"/>
    <x v="465"/>
    <n v="683.952"/>
  </r>
  <r>
    <n v="528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FU-10001756"/>
    <x v="0"/>
    <x v="5"/>
    <x v="286"/>
    <n v="45.695999999999998"/>
  </r>
  <r>
    <n v="529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T-10004963"/>
    <x v="1"/>
    <x v="4"/>
    <x v="466"/>
    <n v="36.335999999999999"/>
  </r>
  <r>
    <n v="530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U-10002881"/>
    <x v="1"/>
    <x v="14"/>
    <x v="467"/>
    <n v="666.24800000000005"/>
  </r>
  <r>
    <n v="531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EN-10001335"/>
    <x v="1"/>
    <x v="12"/>
    <x v="468"/>
    <n v="52.512"/>
  </r>
  <r>
    <n v="532"/>
    <s v="CA-2016-102848"/>
    <x v="209"/>
    <d v="2016-11-09T00:00:00"/>
    <s v="Second Class"/>
    <s v="KB-16240"/>
    <s v="Karen Bern"/>
    <s v="Corporate"/>
    <s v="United States"/>
    <s v="Los Angeles"/>
    <x v="1"/>
    <n v="90036"/>
    <x v="1"/>
    <s v="FUR-CH-10000595"/>
    <x v="0"/>
    <x v="1"/>
    <x v="469"/>
    <n v="190.72"/>
  </r>
  <r>
    <n v="533"/>
    <s v="US-2018-129441"/>
    <x v="210"/>
    <d v="2018-09-11T00:00:00"/>
    <s v="Standard Class"/>
    <s v="JC-15340"/>
    <s v="Jasper Cacioppo"/>
    <s v="Consumer"/>
    <s v="United States"/>
    <s v="Los Angeles"/>
    <x v="1"/>
    <n v="90032"/>
    <x v="1"/>
    <s v="FUR-FU-10000448"/>
    <x v="0"/>
    <x v="5"/>
    <x v="470"/>
    <n v="47.94"/>
  </r>
  <r>
    <n v="534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TEC-PH-10000984"/>
    <x v="2"/>
    <x v="7"/>
    <x v="471"/>
    <n v="979.95"/>
  </r>
  <r>
    <n v="535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OFF-BI-10002557"/>
    <x v="1"/>
    <x v="8"/>
    <x v="250"/>
    <n v="22.75"/>
  </r>
  <r>
    <n v="536"/>
    <s v="CA-2017-126613"/>
    <x v="212"/>
    <d v="2017-07-16T00:00:00"/>
    <s v="Standard Class"/>
    <s v="AA-10375"/>
    <s v="Allen Armold"/>
    <s v="Consumer"/>
    <s v="United States"/>
    <s v="Mesa"/>
    <x v="16"/>
    <n v="85204"/>
    <x v="1"/>
    <s v="OFF-ST-10001325"/>
    <x v="1"/>
    <x v="4"/>
    <x v="472"/>
    <n v="16.768000000000001"/>
  </r>
  <r>
    <n v="537"/>
    <s v="US-2018-122637"/>
    <x v="213"/>
    <d v="2018-09-08T00:00:00"/>
    <s v="Second Class"/>
    <s v="EP-13915"/>
    <s v="Emily Phan"/>
    <s v="Consumer"/>
    <s v="United States"/>
    <s v="Chicago"/>
    <x v="10"/>
    <n v="60653"/>
    <x v="2"/>
    <s v="OFF-BI-10002429"/>
    <x v="1"/>
    <x v="8"/>
    <x v="473"/>
    <n v="42.616"/>
  </r>
  <r>
    <n v="538"/>
    <s v="CA-2016-147851"/>
    <x v="155"/>
    <d v="2016-12-08T00:00:00"/>
    <s v="Standard Class"/>
    <s v="MP-17470"/>
    <s v="Mark Packer"/>
    <s v="Home Office"/>
    <s v="United States"/>
    <s v="New York City"/>
    <x v="15"/>
    <n v="10009"/>
    <x v="3"/>
    <s v="OFF-BI-10004528"/>
    <x v="1"/>
    <x v="8"/>
    <x v="474"/>
    <n v="10.752000000000001"/>
  </r>
  <r>
    <n v="539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OFF-AP-10001271"/>
    <x v="1"/>
    <x v="9"/>
    <x v="475"/>
    <n v="152.94"/>
  </r>
  <r>
    <n v="540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FUR-CH-10002647"/>
    <x v="0"/>
    <x v="1"/>
    <x v="476"/>
    <n v="283.92"/>
  </r>
  <r>
    <n v="541"/>
    <s v="CA-2015-140795"/>
    <x v="215"/>
    <d v="2015-02-03T00:00:00"/>
    <s v="First Class"/>
    <s v="BD-11500"/>
    <s v="Bradley Drucker"/>
    <s v="Consumer"/>
    <s v="United States"/>
    <s v="Green Bay"/>
    <x v="6"/>
    <n v="54302"/>
    <x v="2"/>
    <s v="TEC-AC-10001432"/>
    <x v="2"/>
    <x v="11"/>
    <x v="477"/>
    <n v="468.9"/>
  </r>
  <r>
    <n v="542"/>
    <s v="CA-2017-136924"/>
    <x v="216"/>
    <d v="2017-07-17T00:00:00"/>
    <s v="First Class"/>
    <s v="ES-14080"/>
    <s v="Erin Smith"/>
    <s v="Corporate"/>
    <s v="United States"/>
    <s v="Tucson"/>
    <x v="16"/>
    <n v="85705"/>
    <x v="1"/>
    <s v="TEC-PH-10002262"/>
    <x v="2"/>
    <x v="7"/>
    <x v="478"/>
    <n v="380.86399999999998"/>
  </r>
  <r>
    <n v="543"/>
    <s v="US-2016-120161"/>
    <x v="217"/>
    <d v="2016-12-23T00:00:00"/>
    <s v="Standard Class"/>
    <s v="LM-17065"/>
    <s v="Liz MacKendrick"/>
    <s v="Consumer"/>
    <s v="United States"/>
    <s v="Springfield"/>
    <x v="24"/>
    <n v="45503"/>
    <x v="3"/>
    <s v="OFF-ST-10001809"/>
    <x v="1"/>
    <x v="4"/>
    <x v="436"/>
    <n v="646.77599999999995"/>
  </r>
  <r>
    <n v="544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AC-10001465"/>
    <x v="2"/>
    <x v="11"/>
    <x v="479"/>
    <n v="58.112000000000002"/>
  </r>
  <r>
    <n v="545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PH-10002597"/>
    <x v="2"/>
    <x v="7"/>
    <x v="480"/>
    <n v="100.792"/>
  </r>
  <r>
    <n v="546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FUR-FU-10000723"/>
    <x v="0"/>
    <x v="5"/>
    <x v="481"/>
    <n v="66.111999999999995"/>
  </r>
  <r>
    <n v="547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BI-10000404"/>
    <x v="1"/>
    <x v="8"/>
    <x v="482"/>
    <n v="41.28"/>
  </r>
  <r>
    <n v="548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PA-10002986"/>
    <x v="1"/>
    <x v="10"/>
    <x v="483"/>
    <n v="13.36"/>
  </r>
  <r>
    <n v="549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T-10000604"/>
    <x v="1"/>
    <x v="4"/>
    <x v="54"/>
    <n v="250.27199999999999"/>
  </r>
  <r>
    <n v="550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BI-10004738"/>
    <x v="1"/>
    <x v="8"/>
    <x v="92"/>
    <n v="11.364000000000001"/>
  </r>
  <r>
    <n v="551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U-10001935"/>
    <x v="1"/>
    <x v="14"/>
    <x v="328"/>
    <n v="8.7200000000000006"/>
  </r>
  <r>
    <n v="552"/>
    <s v="CA-2017-136406"/>
    <x v="173"/>
    <d v="2017-04-17T00:00:00"/>
    <s v="Second Class"/>
    <s v="BD-11320"/>
    <s v="Bill Donatelli"/>
    <s v="Consumer"/>
    <s v="United States"/>
    <s v="San Francisco"/>
    <x v="1"/>
    <n v="94110"/>
    <x v="1"/>
    <s v="FUR-CH-10002024"/>
    <x v="0"/>
    <x v="1"/>
    <x v="484"/>
    <n v="1121.568"/>
  </r>
  <r>
    <n v="553"/>
    <s v="CA-2018-112774"/>
    <x v="220"/>
    <d v="2018-09-12T00:00:00"/>
    <s v="First Class"/>
    <s v="RC-19960"/>
    <s v="Ryan Crowe"/>
    <s v="Consumer"/>
    <s v="United States"/>
    <s v="Jacksonville"/>
    <x v="2"/>
    <n v="32216"/>
    <x v="0"/>
    <s v="FUR-FU-10003039"/>
    <x v="0"/>
    <x v="5"/>
    <x v="485"/>
    <n v="34.503999999999998"/>
  </r>
  <r>
    <n v="554"/>
    <s v="CA-2018-101945"/>
    <x v="221"/>
    <d v="2018-11-28T00:00:00"/>
    <s v="Standard Class"/>
    <s v="GT-14710"/>
    <s v="Greg Tran"/>
    <s v="Consumer"/>
    <s v="United States"/>
    <s v="Houston"/>
    <x v="5"/>
    <n v="77070"/>
    <x v="2"/>
    <s v="OFF-FA-10004248"/>
    <x v="1"/>
    <x v="13"/>
    <x v="486"/>
    <n v="10.824"/>
  </r>
  <r>
    <n v="555"/>
    <s v="CA-2018-100650"/>
    <x v="222"/>
    <d v="2018-07-03T00:00:00"/>
    <s v="Second Class"/>
    <s v="DK-13225"/>
    <s v="Dean Katz"/>
    <s v="Corporate"/>
    <s v="United States"/>
    <s v="Anaheim"/>
    <x v="1"/>
    <n v="92804"/>
    <x v="1"/>
    <s v="OFF-ST-10001780"/>
    <x v="1"/>
    <x v="4"/>
    <x v="487"/>
    <n v="1295.78"/>
  </r>
  <r>
    <n v="556"/>
    <s v="CA-2015-155852"/>
    <x v="223"/>
    <d v="2015-03-07T00:00:00"/>
    <s v="Second Class"/>
    <s v="AJ-10945"/>
    <s v="Ashley Jarboe"/>
    <s v="Consumer"/>
    <s v="United States"/>
    <s v="Wilmington"/>
    <x v="3"/>
    <n v="28403"/>
    <x v="0"/>
    <s v="OFF-AR-10003560"/>
    <x v="1"/>
    <x v="6"/>
    <x v="488"/>
    <n v="19.456"/>
  </r>
  <r>
    <n v="557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LA-10001297"/>
    <x v="1"/>
    <x v="2"/>
    <x v="489"/>
    <n v="20.7"/>
  </r>
  <r>
    <n v="558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FUR-TA-10004256"/>
    <x v="0"/>
    <x v="3"/>
    <x v="490"/>
    <n v="1335.68"/>
  </r>
  <r>
    <n v="559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PA-10003441"/>
    <x v="1"/>
    <x v="10"/>
    <x v="491"/>
    <n v="32.4"/>
  </r>
  <r>
    <n v="560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FUR-FU-10003347"/>
    <x v="0"/>
    <x v="5"/>
    <x v="380"/>
    <n v="42.6"/>
  </r>
  <r>
    <n v="561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OFF-BI-10000069"/>
    <x v="1"/>
    <x v="8"/>
    <x v="492"/>
    <n v="84.055999999999997"/>
  </r>
  <r>
    <n v="562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OFF-AP-10003914"/>
    <x v="1"/>
    <x v="9"/>
    <x v="493"/>
    <n v="13"/>
  </r>
  <r>
    <n v="563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FUR-FU-10004020"/>
    <x v="0"/>
    <x v="5"/>
    <x v="494"/>
    <n v="13.128"/>
  </r>
  <r>
    <n v="564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FA-10003467"/>
    <x v="1"/>
    <x v="13"/>
    <x v="495"/>
    <n v="3.96"/>
  </r>
  <r>
    <n v="565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LA-10000634"/>
    <x v="1"/>
    <x v="2"/>
    <x v="287"/>
    <n v="2.61"/>
  </r>
  <r>
    <n v="566"/>
    <s v="CA-2018-137099"/>
    <x v="226"/>
    <d v="2018-12-10T00:00:00"/>
    <s v="First Class"/>
    <s v="FP-14320"/>
    <s v="Frank Preis"/>
    <s v="Consumer"/>
    <s v="United States"/>
    <s v="Los Angeles"/>
    <x v="1"/>
    <n v="90008"/>
    <x v="1"/>
    <s v="TEC-PH-10002496"/>
    <x v="2"/>
    <x v="7"/>
    <x v="496"/>
    <n v="374.37599999999998"/>
  </r>
  <r>
    <n v="567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530"/>
    <x v="1"/>
    <x v="10"/>
    <x v="497"/>
    <n v="91.84"/>
  </r>
  <r>
    <n v="568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BI-10001107"/>
    <x v="1"/>
    <x v="8"/>
    <x v="498"/>
    <n v="81.087999999999994"/>
  </r>
  <r>
    <n v="569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451"/>
    <x v="1"/>
    <x v="10"/>
    <x v="499"/>
    <n v="19.440000000000001"/>
  </r>
  <r>
    <n v="570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FUR-CH-10004997"/>
    <x v="0"/>
    <x v="1"/>
    <x v="500"/>
    <n v="451.15199999999999"/>
  </r>
  <r>
    <n v="571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LA-10001297"/>
    <x v="1"/>
    <x v="2"/>
    <x v="489"/>
    <n v="72.45"/>
  </r>
  <r>
    <n v="572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FA-10000585"/>
    <x v="1"/>
    <x v="13"/>
    <x v="205"/>
    <n v="13.96"/>
  </r>
  <r>
    <n v="573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BI-10001922"/>
    <x v="1"/>
    <x v="8"/>
    <x v="306"/>
    <n v="33.264000000000003"/>
  </r>
  <r>
    <n v="574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TEC-PH-10000347"/>
    <x v="2"/>
    <x v="7"/>
    <x v="501"/>
    <n v="14.85"/>
  </r>
  <r>
    <n v="575"/>
    <s v="CA-2017-127250"/>
    <x v="54"/>
    <d v="2017-11-07T00:00:00"/>
    <s v="Standard Class"/>
    <s v="SF-20200"/>
    <s v="Sarah Foster"/>
    <s v="Consumer"/>
    <s v="United States"/>
    <s v="Marysville"/>
    <x v="4"/>
    <n v="98270"/>
    <x v="1"/>
    <s v="OFF-AR-10003394"/>
    <x v="1"/>
    <x v="6"/>
    <x v="502"/>
    <n v="8.82"/>
  </r>
  <r>
    <n v="576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4530"/>
    <x v="1"/>
    <x v="10"/>
    <x v="497"/>
    <n v="160.72"/>
  </r>
  <r>
    <n v="577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1450"/>
    <x v="1"/>
    <x v="10"/>
    <x v="503"/>
    <n v="19.920000000000002"/>
  </r>
  <r>
    <n v="578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SU-10001574"/>
    <x v="1"/>
    <x v="14"/>
    <x v="504"/>
    <n v="7.3"/>
  </r>
  <r>
    <n v="579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OFF-ST-10002974"/>
    <x v="1"/>
    <x v="4"/>
    <x v="123"/>
    <n v="69.712000000000003"/>
  </r>
  <r>
    <n v="580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FUR-FU-10001475"/>
    <x v="0"/>
    <x v="5"/>
    <x v="505"/>
    <n v="8.7919999999999998"/>
  </r>
  <r>
    <n v="581"/>
    <s v="CA-2016-132906"/>
    <x v="229"/>
    <d v="2016-09-14T00:00:00"/>
    <s v="Standard Class"/>
    <s v="CC-12145"/>
    <s v="Charles Crestani"/>
    <s v="Consumer"/>
    <s v="United States"/>
    <s v="Los Angeles"/>
    <x v="1"/>
    <n v="90004"/>
    <x v="1"/>
    <s v="OFF-SU-10004498"/>
    <x v="1"/>
    <x v="14"/>
    <x v="506"/>
    <n v="51.52"/>
  </r>
  <r>
    <n v="582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4977"/>
    <x v="2"/>
    <x v="7"/>
    <x v="34"/>
    <n v="470.37599999999998"/>
  </r>
  <r>
    <n v="583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0586"/>
    <x v="2"/>
    <x v="7"/>
    <x v="507"/>
    <n v="105.584"/>
  </r>
  <r>
    <n v="584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AP-10000358"/>
    <x v="1"/>
    <x v="9"/>
    <x v="95"/>
    <n v="31.152000000000001"/>
  </r>
  <r>
    <n v="585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BI-10002764"/>
    <x v="1"/>
    <x v="8"/>
    <x v="508"/>
    <n v="6.7830000000000004"/>
  </r>
  <r>
    <n v="586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1254"/>
    <x v="2"/>
    <x v="7"/>
    <x v="144"/>
    <n v="406.36799999999999"/>
  </r>
  <r>
    <n v="587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FUR-CH-10003956"/>
    <x v="0"/>
    <x v="1"/>
    <x v="369"/>
    <n v="70.98"/>
  </r>
  <r>
    <n v="588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OFF-LA-10003930"/>
    <x v="1"/>
    <x v="2"/>
    <x v="509"/>
    <n v="294.93"/>
  </r>
  <r>
    <n v="589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TEC-PH-10003800"/>
    <x v="2"/>
    <x v="7"/>
    <x v="510"/>
    <n v="84.784000000000006"/>
  </r>
  <r>
    <n v="590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2005"/>
    <x v="1"/>
    <x v="10"/>
    <x v="511"/>
    <n v="20.736000000000001"/>
  </r>
  <r>
    <n v="591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BI-10002498"/>
    <x v="1"/>
    <x v="8"/>
    <x v="441"/>
    <n v="16.821000000000002"/>
  </r>
  <r>
    <n v="592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4101"/>
    <x v="1"/>
    <x v="10"/>
    <x v="512"/>
    <n v="10.368"/>
  </r>
  <r>
    <n v="593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OFF-AR-10004078"/>
    <x v="1"/>
    <x v="6"/>
    <x v="513"/>
    <n v="9.3439999999999994"/>
  </r>
  <r>
    <n v="594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TEC-AC-10001266"/>
    <x v="2"/>
    <x v="11"/>
    <x v="199"/>
    <n v="31.2"/>
  </r>
  <r>
    <n v="595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OFF-AP-10004708"/>
    <x v="1"/>
    <x v="9"/>
    <x v="514"/>
    <n v="76.12"/>
  </r>
  <r>
    <n v="596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CO-10004115"/>
    <x v="2"/>
    <x v="16"/>
    <x v="362"/>
    <n v="1199.9760000000001"/>
  </r>
  <r>
    <n v="597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PH-10002398"/>
    <x v="2"/>
    <x v="7"/>
    <x v="289"/>
    <n v="445.96"/>
  </r>
  <r>
    <n v="598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FUR-FU-10001979"/>
    <x v="0"/>
    <x v="5"/>
    <x v="515"/>
    <n v="327.76"/>
  </r>
  <r>
    <n v="599"/>
    <s v="CA-2017-120180"/>
    <x v="216"/>
    <d v="2017-07-16T00:00:00"/>
    <s v="First Class"/>
    <s v="TP-21130"/>
    <s v="Theone Pippenger"/>
    <s v="Consumer"/>
    <s v="United States"/>
    <s v="Philadelphia"/>
    <x v="9"/>
    <n v="19134"/>
    <x v="3"/>
    <s v="OFF-SU-10004115"/>
    <x v="1"/>
    <x v="14"/>
    <x v="516"/>
    <n v="11.632"/>
  </r>
  <r>
    <n v="600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1425"/>
    <x v="2"/>
    <x v="7"/>
    <x v="517"/>
    <n v="143.982"/>
  </r>
  <r>
    <n v="601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3963"/>
    <x v="2"/>
    <x v="7"/>
    <x v="518"/>
    <n v="494.37599999999998"/>
  </r>
  <r>
    <n v="602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OFF-SU-10001574"/>
    <x v="1"/>
    <x v="14"/>
    <x v="504"/>
    <n v="5.84"/>
  </r>
  <r>
    <n v="603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ST-10001490"/>
    <x v="1"/>
    <x v="4"/>
    <x v="519"/>
    <n v="142.77600000000001"/>
  </r>
  <r>
    <n v="604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FUR-FU-10001756"/>
    <x v="0"/>
    <x v="5"/>
    <x v="286"/>
    <n v="45.695999999999998"/>
  </r>
  <r>
    <n v="605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0773"/>
    <x v="1"/>
    <x v="8"/>
    <x v="387"/>
    <n v="7.218"/>
  </r>
  <r>
    <n v="606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1543"/>
    <x v="1"/>
    <x v="8"/>
    <x v="381"/>
    <n v="43.188000000000002"/>
  </r>
  <r>
    <n v="607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PA-10002120"/>
    <x v="1"/>
    <x v="10"/>
    <x v="520"/>
    <n v="131.904"/>
  </r>
  <r>
    <n v="608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BI-10000848"/>
    <x v="1"/>
    <x v="8"/>
    <x v="521"/>
    <n v="3.282"/>
  </r>
  <r>
    <n v="609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AR-10001246"/>
    <x v="1"/>
    <x v="6"/>
    <x v="456"/>
    <n v="21.167999999999999"/>
  </r>
  <r>
    <n v="610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TEC-PH-10003092"/>
    <x v="2"/>
    <x v="7"/>
    <x v="522"/>
    <n v="55.188000000000002"/>
  </r>
  <r>
    <n v="611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TEC-PH-10003012"/>
    <x v="2"/>
    <x v="7"/>
    <x v="349"/>
    <n v="369.57600000000002"/>
  </r>
  <r>
    <n v="612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OFF-LA-10004345"/>
    <x v="1"/>
    <x v="2"/>
    <x v="523"/>
    <n v="15.712"/>
  </r>
  <r>
    <n v="613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OFF-PA-10001204"/>
    <x v="1"/>
    <x v="10"/>
    <x v="524"/>
    <n v="8.4480000000000004"/>
  </r>
  <r>
    <n v="614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TEC-PH-10004667"/>
    <x v="2"/>
    <x v="7"/>
    <x v="525"/>
    <n v="728.94600000000003"/>
  </r>
  <r>
    <n v="615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TEC-PH-10000011"/>
    <x v="2"/>
    <x v="7"/>
    <x v="224"/>
    <n v="119.94"/>
  </r>
  <r>
    <n v="616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OFF-BI-10002949"/>
    <x v="1"/>
    <x v="8"/>
    <x v="526"/>
    <n v="3.6480000000000001"/>
  </r>
  <r>
    <n v="617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3849"/>
    <x v="0"/>
    <x v="5"/>
    <x v="527"/>
    <n v="40.479999999999997"/>
  </r>
  <r>
    <n v="618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010"/>
    <x v="0"/>
    <x v="5"/>
    <x v="528"/>
    <n v="9.94"/>
  </r>
  <r>
    <n v="619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OFF-BI-10002824"/>
    <x v="1"/>
    <x v="8"/>
    <x v="529"/>
    <n v="107.42400000000001"/>
  </r>
  <r>
    <n v="620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TEC-PH-10002538"/>
    <x v="2"/>
    <x v="7"/>
    <x v="530"/>
    <n v="37.909999999999997"/>
  </r>
  <r>
    <n v="621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521"/>
    <x v="0"/>
    <x v="5"/>
    <x v="139"/>
    <n v="88.02"/>
  </r>
  <r>
    <n v="622"/>
    <s v="US-2015-111171"/>
    <x v="58"/>
    <d v="2015-12-31T00:00:00"/>
    <s v="Standard Class"/>
    <s v="CA-12265"/>
    <s v="Christina Anderson"/>
    <s v="Consumer"/>
    <s v="United States"/>
    <s v="Chicago"/>
    <x v="10"/>
    <n v="60610"/>
    <x v="2"/>
    <s v="OFF-BI-10002103"/>
    <x v="1"/>
    <x v="8"/>
    <x v="531"/>
    <n v="8.69"/>
  </r>
  <r>
    <n v="623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FUR-CH-10004853"/>
    <x v="0"/>
    <x v="1"/>
    <x v="532"/>
    <n v="301.95999999999998"/>
  </r>
  <r>
    <n v="624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P-10000179"/>
    <x v="1"/>
    <x v="9"/>
    <x v="533"/>
    <n v="555.21"/>
  </r>
  <r>
    <n v="625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ST-10001272"/>
    <x v="1"/>
    <x v="4"/>
    <x v="534"/>
    <n v="523.48"/>
  </r>
  <r>
    <n v="626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R-10004042"/>
    <x v="1"/>
    <x v="6"/>
    <x v="30"/>
    <n v="161.82"/>
  </r>
  <r>
    <n v="627"/>
    <s v="CA-2018-163020"/>
    <x v="175"/>
    <d v="2018-09-19T00:00:00"/>
    <s v="Standard Class"/>
    <s v="MO-17800"/>
    <s v="Meg OConnel"/>
    <s v="Home Office"/>
    <s v="United States"/>
    <s v="New York City"/>
    <x v="15"/>
    <n v="10009"/>
    <x v="3"/>
    <s v="FUR-FU-10000221"/>
    <x v="0"/>
    <x v="5"/>
    <x v="535"/>
    <n v="35.56"/>
  </r>
  <r>
    <n v="628"/>
    <s v="CA-2018-153787"/>
    <x v="240"/>
    <d v="2018-05-23T00:00:00"/>
    <s v="Standard Class"/>
    <s v="AT-10735"/>
    <s v="Annie Thurman"/>
    <s v="Consumer"/>
    <s v="United States"/>
    <s v="Seattle"/>
    <x v="4"/>
    <n v="98115"/>
    <x v="1"/>
    <s v="OFF-AP-10001563"/>
    <x v="1"/>
    <x v="9"/>
    <x v="536"/>
    <n v="97.16"/>
  </r>
  <r>
    <n v="629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BI-10000605"/>
    <x v="1"/>
    <x v="8"/>
    <x v="537"/>
    <n v="15.24"/>
  </r>
  <r>
    <n v="630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PA-10002615"/>
    <x v="1"/>
    <x v="10"/>
    <x v="251"/>
    <n v="13.23"/>
  </r>
  <r>
    <n v="631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OFF-ST-10001963"/>
    <x v="1"/>
    <x v="4"/>
    <x v="538"/>
    <n v="243.38399999999999"/>
  </r>
  <r>
    <n v="632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AC-10001267"/>
    <x v="2"/>
    <x v="11"/>
    <x v="539"/>
    <n v="119.8"/>
  </r>
  <r>
    <n v="633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PH-10002103"/>
    <x v="2"/>
    <x v="7"/>
    <x v="540"/>
    <n v="300.76799999999997"/>
  </r>
  <r>
    <n v="634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TEC-AC-10002857"/>
    <x v="2"/>
    <x v="11"/>
    <x v="541"/>
    <n v="17.88"/>
  </r>
  <r>
    <n v="635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OFF-LA-10003930"/>
    <x v="1"/>
    <x v="2"/>
    <x v="509"/>
    <n v="235.94399999999999"/>
  </r>
  <r>
    <n v="636"/>
    <s v="CA-2016-168004"/>
    <x v="242"/>
    <d v="2016-10-09T00:00:00"/>
    <s v="Second Class"/>
    <s v="DJ-13420"/>
    <s v="Denny Joy"/>
    <s v="Corporate"/>
    <s v="United States"/>
    <s v="Warner Robins"/>
    <x v="32"/>
    <n v="31088"/>
    <x v="0"/>
    <s v="FUR-CH-10001482"/>
    <x v="0"/>
    <x v="1"/>
    <x v="542"/>
    <n v="392.94"/>
  </r>
  <r>
    <n v="637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BI-10001989"/>
    <x v="1"/>
    <x v="8"/>
    <x v="543"/>
    <n v="18.882000000000001"/>
  </r>
  <r>
    <n v="638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AP-10003287"/>
    <x v="1"/>
    <x v="9"/>
    <x v="544"/>
    <n v="122.328"/>
  </r>
  <r>
    <n v="639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FUR-FU-10000576"/>
    <x v="0"/>
    <x v="5"/>
    <x v="222"/>
    <n v="1049.2"/>
  </r>
  <r>
    <n v="640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OFF-BI-10004728"/>
    <x v="1"/>
    <x v="8"/>
    <x v="545"/>
    <n v="15.423999999999999"/>
  </r>
  <r>
    <n v="641"/>
    <s v="CA-2017-147067"/>
    <x v="122"/>
    <d v="2017-12-22T00:00:00"/>
    <s v="Standard Class"/>
    <s v="JD-16150"/>
    <s v="Justin Deggeller"/>
    <s v="Corporate"/>
    <s v="United States"/>
    <s v="Minneapolis"/>
    <x v="11"/>
    <n v="55407"/>
    <x v="2"/>
    <s v="FUR-FU-10000732"/>
    <x v="0"/>
    <x v="5"/>
    <x v="546"/>
    <n v="18.84"/>
  </r>
  <r>
    <n v="642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ST-10000585"/>
    <x v="1"/>
    <x v="4"/>
    <x v="547"/>
    <n v="330.4"/>
  </r>
  <r>
    <n v="643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LA-10002787"/>
    <x v="1"/>
    <x v="2"/>
    <x v="548"/>
    <n v="26.25"/>
  </r>
  <r>
    <n v="644"/>
    <s v="CA-2018-106103"/>
    <x v="193"/>
    <d v="2018-06-15T00:00:00"/>
    <s v="Standard Class"/>
    <s v="SC-20305"/>
    <s v="Sean Christensen"/>
    <s v="Consumer"/>
    <s v="United States"/>
    <s v="Rochester Hills"/>
    <x v="12"/>
    <n v="48307"/>
    <x v="2"/>
    <s v="TEC-AC-10003832"/>
    <x v="2"/>
    <x v="11"/>
    <x v="464"/>
    <n v="132.52000000000001"/>
  </r>
  <r>
    <n v="645"/>
    <s v="US-2018-127719"/>
    <x v="246"/>
    <d v="2018-07-25T00:00:00"/>
    <s v="Standard Class"/>
    <s v="TW-21025"/>
    <s v="Tamara Willingham"/>
    <s v="Home Office"/>
    <s v="United States"/>
    <s v="Plainfield"/>
    <x v="30"/>
    <n v="7060"/>
    <x v="3"/>
    <s v="OFF-PA-10001934"/>
    <x v="1"/>
    <x v="10"/>
    <x v="549"/>
    <n v="6.48"/>
  </r>
  <r>
    <n v="646"/>
    <s v="CA-2018-126221"/>
    <x v="247"/>
    <d v="2019-01-05T00:00:00"/>
    <s v="Standard Class"/>
    <s v="CC-12430"/>
    <s v="Chuck Clark"/>
    <s v="Home Office"/>
    <s v="United States"/>
    <s v="Columbus"/>
    <x v="14"/>
    <n v="47201"/>
    <x v="2"/>
    <s v="OFF-AP-10002457"/>
    <x v="1"/>
    <x v="9"/>
    <x v="550"/>
    <n v="209.3"/>
  </r>
  <r>
    <n v="647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FA-10003112"/>
    <x v="1"/>
    <x v="13"/>
    <x v="128"/>
    <n v="31.56"/>
  </r>
  <r>
    <n v="648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AP-10002350"/>
    <x v="1"/>
    <x v="9"/>
    <x v="551"/>
    <n v="30.143999999999998"/>
  </r>
  <r>
    <n v="649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FUR-FU-10001935"/>
    <x v="0"/>
    <x v="5"/>
    <x v="346"/>
    <n v="14.8"/>
  </r>
  <r>
    <n v="650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PH-10003273"/>
    <x v="2"/>
    <x v="7"/>
    <x v="173"/>
    <n v="302.37599999999998"/>
  </r>
  <r>
    <n v="651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AC-10001142"/>
    <x v="2"/>
    <x v="11"/>
    <x v="552"/>
    <n v="316"/>
  </r>
  <r>
    <n v="652"/>
    <s v="CA-2017-132661"/>
    <x v="248"/>
    <d v="2017-10-29T00:00:00"/>
    <s v="Standard Class"/>
    <s v="SR-20740"/>
    <s v="Steven Roelle"/>
    <s v="Home Office"/>
    <s v="United States"/>
    <s v="New York City"/>
    <x v="15"/>
    <n v="10024"/>
    <x v="3"/>
    <s v="OFF-PA-10000482"/>
    <x v="1"/>
    <x v="10"/>
    <x v="67"/>
    <n v="379.4"/>
  </r>
  <r>
    <n v="653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OFF-PA-10003892"/>
    <x v="1"/>
    <x v="10"/>
    <x v="62"/>
    <n v="97.82"/>
  </r>
  <r>
    <n v="654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TEC-AC-10001101"/>
    <x v="2"/>
    <x v="11"/>
    <x v="553"/>
    <n v="103.12"/>
  </r>
  <r>
    <n v="655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AP-10002439"/>
    <x v="1"/>
    <x v="9"/>
    <x v="554"/>
    <n v="113.55200000000001"/>
  </r>
  <r>
    <n v="656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BI-10002827"/>
    <x v="1"/>
    <x v="8"/>
    <x v="555"/>
    <n v="3.3180000000000001"/>
  </r>
  <r>
    <n v="657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EN-10002230"/>
    <x v="1"/>
    <x v="12"/>
    <x v="556"/>
    <n v="134.28800000000001"/>
  </r>
  <r>
    <n v="658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FUR-CH-10001215"/>
    <x v="0"/>
    <x v="1"/>
    <x v="446"/>
    <n v="701.37199999999996"/>
  </r>
  <r>
    <n v="659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OFF-BI-10004654"/>
    <x v="1"/>
    <x v="8"/>
    <x v="68"/>
    <n v="2.3079999999999998"/>
  </r>
  <r>
    <n v="660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490"/>
    <x v="1"/>
    <x v="4"/>
    <x v="519"/>
    <n v="999.43200000000002"/>
  </r>
  <r>
    <n v="661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511"/>
    <x v="1"/>
    <x v="4"/>
    <x v="557"/>
    <n v="724.08"/>
  </r>
  <r>
    <n v="662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FUR-TA-10001768"/>
    <x v="0"/>
    <x v="3"/>
    <x v="114"/>
    <n v="918.78499999999997"/>
  </r>
  <r>
    <n v="663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BI-10003981"/>
    <x v="1"/>
    <x v="8"/>
    <x v="109"/>
    <n v="2.7240000000000002"/>
  </r>
  <r>
    <n v="664"/>
    <s v="CA-2017-123666"/>
    <x v="253"/>
    <d v="2017-03-30T00:00:00"/>
    <s v="Standard Class"/>
    <s v="SP-20545"/>
    <s v="Sibella Parks"/>
    <s v="Corporate"/>
    <s v="United States"/>
    <s v="New York City"/>
    <x v="15"/>
    <n v="10011"/>
    <x v="3"/>
    <s v="OFF-ST-10001522"/>
    <x v="1"/>
    <x v="4"/>
    <x v="198"/>
    <n v="459.95"/>
  </r>
  <r>
    <n v="665"/>
    <s v="CA-2017-143308"/>
    <x v="254"/>
    <d v="2017-11-04T00:00:00"/>
    <s v="Same Day"/>
    <s v="RC-19825"/>
    <s v="Roy Collins"/>
    <s v="Consumer"/>
    <s v="United States"/>
    <s v="Louisville"/>
    <x v="0"/>
    <n v="40214"/>
    <x v="0"/>
    <s v="OFF-FA-10000621"/>
    <x v="1"/>
    <x v="13"/>
    <x v="110"/>
    <n v="10.74"/>
  </r>
  <r>
    <n v="666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SU-10004231"/>
    <x v="1"/>
    <x v="14"/>
    <x v="558"/>
    <n v="23.76"/>
  </r>
  <r>
    <n v="667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PA-10000474"/>
    <x v="1"/>
    <x v="10"/>
    <x v="33"/>
    <n v="85.055999999999997"/>
  </r>
  <r>
    <n v="668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TEC-PH-10004042"/>
    <x v="2"/>
    <x v="7"/>
    <x v="559"/>
    <n v="381.57600000000002"/>
  </r>
  <r>
    <n v="669"/>
    <s v="CA-2015-156314"/>
    <x v="163"/>
    <d v="2015-12-26T00:00:00"/>
    <s v="First Class"/>
    <s v="RP-19390"/>
    <s v="Resi Pölking"/>
    <s v="Consumer"/>
    <s v="United States"/>
    <s v="Cleveland"/>
    <x v="24"/>
    <n v="44105"/>
    <x v="3"/>
    <s v="FUR-FU-10003096"/>
    <x v="0"/>
    <x v="5"/>
    <x v="560"/>
    <n v="30.36"/>
  </r>
  <r>
    <n v="670"/>
    <s v="US-2018-106663"/>
    <x v="255"/>
    <d v="2018-06-13T00:00:00"/>
    <s v="Standard Class"/>
    <s v="MO-17800"/>
    <s v="Meg OConnel"/>
    <s v="Home Office"/>
    <s v="United States"/>
    <s v="Chicago"/>
    <x v="10"/>
    <n v="60653"/>
    <x v="2"/>
    <s v="FUR-FU-10002759"/>
    <x v="0"/>
    <x v="5"/>
    <x v="561"/>
    <n v="23.975999999999999"/>
  </r>
  <r>
    <n v="671"/>
    <s v="US-2018-106663"/>
    <x v="255"/>
    <d v="2018-06-13T00:00:00"/>
    <s v="Standard Class"/>
    <s v="MO-17800"/>
    <s v="Meg OConnel"/>
    <s v="Home Office"/>
    <s v="United States"/>
    <s v="Chicago"/>
    <x v="10"/>
    <n v="60653"/>
    <x v="2"/>
    <s v="FUR-TA-10000688"/>
    <x v="0"/>
    <x v="3"/>
    <x v="562"/>
    <n v="108.925"/>
  </r>
  <r>
    <n v="672"/>
    <s v="US-2018-106663"/>
    <x v="255"/>
    <d v="2018-06-13T00:00:00"/>
    <s v="Standard Class"/>
    <s v="MO-17800"/>
    <s v="Meg OConnel"/>
    <s v="Home Office"/>
    <s v="United States"/>
    <s v="Chicago"/>
    <x v="10"/>
    <n v="60653"/>
    <x v="2"/>
    <s v="OFF-PA-10002377"/>
    <x v="1"/>
    <x v="10"/>
    <x v="563"/>
    <n v="36.351999999999997"/>
  </r>
  <r>
    <n v="673"/>
    <s v="CA-2018-111178"/>
    <x v="140"/>
    <d v="2018-06-22T00:00:00"/>
    <s v="Standard Class"/>
    <s v="TD-20995"/>
    <s v="Tamara Dahlen"/>
    <s v="Consumer"/>
    <s v="United States"/>
    <s v="Quincy"/>
    <x v="10"/>
    <n v="62301"/>
    <x v="2"/>
    <s v="OFF-AR-10001954"/>
    <x v="1"/>
    <x v="6"/>
    <x v="564"/>
    <n v="19.559999999999999"/>
  </r>
  <r>
    <n v="674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AP-10004532"/>
    <x v="1"/>
    <x v="9"/>
    <x v="565"/>
    <n v="61.44"/>
  </r>
  <r>
    <n v="675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PA-10002137"/>
    <x v="1"/>
    <x v="10"/>
    <x v="566"/>
    <n v="38.9"/>
  </r>
  <r>
    <n v="676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TEC-AC-10003832"/>
    <x v="2"/>
    <x v="11"/>
    <x v="464"/>
    <n v="99.39"/>
  </r>
  <r>
    <n v="677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AP-10000804"/>
    <x v="1"/>
    <x v="9"/>
    <x v="567"/>
    <n v="2.6880000000000002"/>
  </r>
  <r>
    <n v="678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TEC-AC-10003614"/>
    <x v="2"/>
    <x v="11"/>
    <x v="568"/>
    <n v="27.815999999999999"/>
  </r>
  <r>
    <n v="679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FUR-FU-10003553"/>
    <x v="0"/>
    <x v="5"/>
    <x v="569"/>
    <n v="82.524000000000001"/>
  </r>
  <r>
    <n v="680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BI-10004632"/>
    <x v="1"/>
    <x v="8"/>
    <x v="570"/>
    <n v="182.994"/>
  </r>
  <r>
    <n v="681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BI-10003305"/>
    <x v="1"/>
    <x v="8"/>
    <x v="571"/>
    <n v="14.352"/>
  </r>
  <r>
    <n v="682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2583"/>
    <x v="1"/>
    <x v="4"/>
    <x v="572"/>
    <n v="64.959999999999994"/>
  </r>
  <r>
    <n v="683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4507"/>
    <x v="1"/>
    <x v="4"/>
    <x v="458"/>
    <n v="68.599999999999994"/>
  </r>
  <r>
    <n v="684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TEC-MA-10004125"/>
    <x v="2"/>
    <x v="15"/>
    <x v="573"/>
    <n v="7999.98"/>
  </r>
  <r>
    <n v="685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OFF-AP-10002457"/>
    <x v="1"/>
    <x v="9"/>
    <x v="550"/>
    <n v="167.44"/>
  </r>
  <r>
    <n v="686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TEC-AC-10003911"/>
    <x v="2"/>
    <x v="11"/>
    <x v="332"/>
    <n v="479.97"/>
  </r>
  <r>
    <n v="687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LA-10001934"/>
    <x v="1"/>
    <x v="2"/>
    <x v="574"/>
    <n v="14.62"/>
  </r>
  <r>
    <n v="688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PA-10000304"/>
    <x v="1"/>
    <x v="10"/>
    <x v="88"/>
    <n v="19.440000000000001"/>
  </r>
  <r>
    <n v="689"/>
    <s v="CA-2018-161480"/>
    <x v="53"/>
    <d v="2018-12-29T00:00:00"/>
    <s v="Standard Class"/>
    <s v="RA-19285"/>
    <s v="Ralph Arnett"/>
    <s v="Consumer"/>
    <s v="United States"/>
    <s v="New York City"/>
    <x v="15"/>
    <n v="10035"/>
    <x v="3"/>
    <s v="FUR-BO-10004015"/>
    <x v="0"/>
    <x v="0"/>
    <x v="575"/>
    <n v="191.98400000000001"/>
  </r>
  <r>
    <n v="690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FUR-FU-10004071"/>
    <x v="0"/>
    <x v="5"/>
    <x v="576"/>
    <n v="104.01"/>
  </r>
  <r>
    <n v="691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TEC-PH-10002033"/>
    <x v="2"/>
    <x v="7"/>
    <x v="11"/>
    <n v="284.82"/>
  </r>
  <r>
    <n v="692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OFF-ST-10002444"/>
    <x v="1"/>
    <x v="4"/>
    <x v="577"/>
    <n v="36.840000000000003"/>
  </r>
  <r>
    <n v="693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TEC-AC-10002253"/>
    <x v="2"/>
    <x v="11"/>
    <x v="578"/>
    <n v="166.24"/>
  </r>
  <r>
    <n v="694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OFF-PA-10000743"/>
    <x v="1"/>
    <x v="10"/>
    <x v="579"/>
    <n v="33.4"/>
  </r>
  <r>
    <n v="695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3373"/>
    <x v="1"/>
    <x v="6"/>
    <x v="291"/>
    <n v="198.27199999999999"/>
  </r>
  <r>
    <n v="696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2312"/>
    <x v="1"/>
    <x v="2"/>
    <x v="580"/>
    <n v="47.36"/>
  </r>
  <r>
    <n v="697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EN-10000927"/>
    <x v="1"/>
    <x v="12"/>
    <x v="81"/>
    <n v="200.98400000000001"/>
  </r>
  <r>
    <n v="698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3510"/>
    <x v="1"/>
    <x v="2"/>
    <x v="581"/>
    <n v="97.695999999999998"/>
  </r>
  <r>
    <n v="699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1118"/>
    <x v="1"/>
    <x v="6"/>
    <x v="582"/>
    <n v="2.6960000000000002"/>
  </r>
  <r>
    <n v="700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575"/>
    <x v="1"/>
    <x v="8"/>
    <x v="583"/>
    <n v="18.588000000000001"/>
  </r>
  <r>
    <n v="701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982"/>
    <x v="1"/>
    <x v="8"/>
    <x v="305"/>
    <n v="4.8959999999999999"/>
  </r>
  <r>
    <n v="702"/>
    <s v="CA-2018-114552"/>
    <x v="264"/>
    <d v="2018-09-08T00:00:00"/>
    <s v="Standard Class"/>
    <s v="Dl-13600"/>
    <s v="Dorris liebe"/>
    <s v="Corporate"/>
    <s v="United States"/>
    <s v="Cleveland"/>
    <x v="24"/>
    <n v="44105"/>
    <x v="3"/>
    <s v="FUR-FU-10002960"/>
    <x v="0"/>
    <x v="5"/>
    <x v="193"/>
    <n v="15.071999999999999"/>
  </r>
  <r>
    <n v="703"/>
    <s v="CA-2017-163755"/>
    <x v="254"/>
    <d v="2017-11-08T00:00:00"/>
    <s v="Second Class"/>
    <s v="AS-10285"/>
    <s v="Alejandro Savely"/>
    <s v="Corporate"/>
    <s v="United States"/>
    <s v="Seattle"/>
    <x v="4"/>
    <n v="98103"/>
    <x v="1"/>
    <s v="FUR-FU-10003394"/>
    <x v="0"/>
    <x v="5"/>
    <x v="584"/>
    <n v="209.88"/>
  </r>
  <r>
    <n v="704"/>
    <s v="CA-2016-142027"/>
    <x v="265"/>
    <d v="2016-04-14T00:00:00"/>
    <s v="Standard Class"/>
    <s v="JK-15370"/>
    <s v="Jay Kimmel"/>
    <s v="Consumer"/>
    <s v="United States"/>
    <s v="Long Beach"/>
    <x v="1"/>
    <n v="90805"/>
    <x v="1"/>
    <s v="FUR-TA-10002774"/>
    <x v="0"/>
    <x v="3"/>
    <x v="585"/>
    <n v="369.91199999999998"/>
  </r>
  <r>
    <n v="705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PA-10001800"/>
    <x v="1"/>
    <x v="10"/>
    <x v="586"/>
    <n v="10.368"/>
  </r>
  <r>
    <n v="706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AP-10001469"/>
    <x v="1"/>
    <x v="9"/>
    <x v="587"/>
    <n v="166.84"/>
  </r>
  <r>
    <n v="707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TEC-AC-10002399"/>
    <x v="2"/>
    <x v="11"/>
    <x v="454"/>
    <n v="15.215999999999999"/>
  </r>
  <r>
    <n v="708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TEC-AC-10003628"/>
    <x v="2"/>
    <x v="11"/>
    <x v="248"/>
    <n v="119.96"/>
  </r>
  <r>
    <n v="709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FUR-BO-10003272"/>
    <x v="0"/>
    <x v="0"/>
    <x v="588"/>
    <n v="883.92"/>
  </r>
  <r>
    <n v="710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OFF-BI-10000050"/>
    <x v="1"/>
    <x v="8"/>
    <x v="348"/>
    <n v="46.72"/>
  </r>
  <r>
    <n v="711"/>
    <s v="CA-2015-113887"/>
    <x v="267"/>
    <d v="2015-04-07T00:00:00"/>
    <s v="First Class"/>
    <s v="TH-21550"/>
    <s v="Tracy Hopkins"/>
    <s v="Home Office"/>
    <s v="United States"/>
    <s v="New York City"/>
    <x v="15"/>
    <n v="10035"/>
    <x v="3"/>
    <s v="OFF-PA-10004071"/>
    <x v="1"/>
    <x v="10"/>
    <x v="418"/>
    <n v="55.48"/>
  </r>
  <r>
    <n v="712"/>
    <s v="CA-2018-146136"/>
    <x v="213"/>
    <d v="2018-09-07T00:00:00"/>
    <s v="Standard Class"/>
    <s v="AP-10915"/>
    <s v="Arthur Prichep"/>
    <s v="Consumer"/>
    <s v="United States"/>
    <s v="Palm Coast"/>
    <x v="2"/>
    <n v="32137"/>
    <x v="0"/>
    <s v="OFF-EN-10001219"/>
    <x v="1"/>
    <x v="12"/>
    <x v="589"/>
    <n v="24.448"/>
  </r>
  <r>
    <n v="713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OFF-AP-10001154"/>
    <x v="1"/>
    <x v="9"/>
    <x v="590"/>
    <n v="281.33999999999997"/>
  </r>
  <r>
    <n v="714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PH-10003012"/>
    <x v="2"/>
    <x v="7"/>
    <x v="349"/>
    <n v="307.98"/>
  </r>
  <r>
    <n v="715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AC-10001606"/>
    <x v="2"/>
    <x v="11"/>
    <x v="591"/>
    <n v="299.97000000000003"/>
  </r>
  <r>
    <n v="716"/>
    <s v="CA-2015-153150"/>
    <x v="268"/>
    <d v="2015-07-06T00:00:00"/>
    <s v="Second Class"/>
    <s v="Dl-13600"/>
    <s v="Dorris liebe"/>
    <s v="Corporate"/>
    <s v="United States"/>
    <s v="Seattle"/>
    <x v="4"/>
    <n v="98105"/>
    <x v="1"/>
    <s v="OFF-BI-10003355"/>
    <x v="1"/>
    <x v="8"/>
    <x v="592"/>
    <n v="19.920000000000002"/>
  </r>
  <r>
    <n v="717"/>
    <s v="CA-2015-130092"/>
    <x v="269"/>
    <d v="2015-01-14T00:00:00"/>
    <s v="First Class"/>
    <s v="SV-20365"/>
    <s v="Seth Vernon"/>
    <s v="Consumer"/>
    <s v="United States"/>
    <s v="Dover"/>
    <x v="13"/>
    <n v="19901"/>
    <x v="3"/>
    <s v="FUR-FU-10000010"/>
    <x v="0"/>
    <x v="5"/>
    <x v="528"/>
    <n v="9.94"/>
  </r>
  <r>
    <n v="718"/>
    <s v="CA-2018-108910"/>
    <x v="241"/>
    <d v="2018-09-29T00:00:00"/>
    <s v="Standard Class"/>
    <s v="KC-16540"/>
    <s v="Kelly Collister"/>
    <s v="Consumer"/>
    <s v="United States"/>
    <s v="Newark"/>
    <x v="24"/>
    <n v="43055"/>
    <x v="3"/>
    <s v="FUR-FU-10002253"/>
    <x v="0"/>
    <x v="5"/>
    <x v="593"/>
    <n v="103.056"/>
  </r>
  <r>
    <n v="719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OFF-BI-10001658"/>
    <x v="1"/>
    <x v="8"/>
    <x v="445"/>
    <n v="59.808"/>
  </r>
  <r>
    <n v="720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FUR-FU-10000246"/>
    <x v="0"/>
    <x v="5"/>
    <x v="392"/>
    <n v="73.319999999999993"/>
  </r>
  <r>
    <n v="721"/>
    <s v="CA-2017-112942"/>
    <x v="271"/>
    <d v="2017-02-18T00:00:00"/>
    <s v="Standard Class"/>
    <s v="RD-19810"/>
    <s v="Ross DeVincentis"/>
    <s v="Home Office"/>
    <s v="United States"/>
    <s v="Los Angeles"/>
    <x v="1"/>
    <n v="90045"/>
    <x v="1"/>
    <s v="OFF-PA-10004092"/>
    <x v="1"/>
    <x v="10"/>
    <x v="594"/>
    <n v="146.82"/>
  </r>
  <r>
    <n v="722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FUR-TA-10000198"/>
    <x v="0"/>
    <x v="3"/>
    <x v="595"/>
    <n v="1652.94"/>
  </r>
  <r>
    <n v="723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OFF-ST-10000036"/>
    <x v="1"/>
    <x v="4"/>
    <x v="596"/>
    <n v="296.37"/>
  </r>
  <r>
    <n v="724"/>
    <s v="CA-2015-117429"/>
    <x v="273"/>
    <d v="2015-10-13T00:00:00"/>
    <s v="Standard Class"/>
    <s v="MR-17545"/>
    <s v="Mathew Reese"/>
    <s v="Home Office"/>
    <s v="United States"/>
    <s v="Philadelphia"/>
    <x v="9"/>
    <n v="19140"/>
    <x v="3"/>
    <s v="FUR-FU-10000222"/>
    <x v="0"/>
    <x v="5"/>
    <x v="597"/>
    <n v="129.91999999999999"/>
  </r>
  <r>
    <n v="725"/>
    <s v="CA-2017-114713"/>
    <x v="274"/>
    <d v="2017-07-12T00:00:00"/>
    <s v="Standard Class"/>
    <s v="SC-20695"/>
    <s v="Steve Chapman"/>
    <s v="Corporate"/>
    <s v="United States"/>
    <s v="Hialeah"/>
    <x v="2"/>
    <n v="33012"/>
    <x v="0"/>
    <s v="OFF-SU-10004664"/>
    <x v="1"/>
    <x v="14"/>
    <x v="598"/>
    <n v="45.584000000000003"/>
  </r>
  <r>
    <n v="726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OFF-EN-10001141"/>
    <x v="1"/>
    <x v="12"/>
    <x v="599"/>
    <n v="17.568000000000001"/>
  </r>
  <r>
    <n v="727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TEC-PH-10002170"/>
    <x v="2"/>
    <x v="7"/>
    <x v="600"/>
    <n v="55.991999999999997"/>
  </r>
  <r>
    <n v="728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PA-10001954"/>
    <x v="1"/>
    <x v="10"/>
    <x v="601"/>
    <n v="182.72"/>
  </r>
  <r>
    <n v="729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TA-10002228"/>
    <x v="0"/>
    <x v="3"/>
    <x v="602"/>
    <n v="400.03199999999998"/>
  </r>
  <r>
    <n v="730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ST-10004634"/>
    <x v="1"/>
    <x v="4"/>
    <x v="603"/>
    <n v="33.630000000000003"/>
  </r>
  <r>
    <n v="731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CH-10002965"/>
    <x v="0"/>
    <x v="1"/>
    <x v="230"/>
    <n v="542.64599999999996"/>
  </r>
  <r>
    <n v="732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LA-10001317"/>
    <x v="1"/>
    <x v="2"/>
    <x v="397"/>
    <n v="6.3"/>
  </r>
  <r>
    <n v="733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ST-10000736"/>
    <x v="1"/>
    <x v="4"/>
    <x v="461"/>
    <n v="242.94"/>
  </r>
  <r>
    <n v="734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TEC-AC-10003610"/>
    <x v="2"/>
    <x v="11"/>
    <x v="604"/>
    <n v="179.97"/>
  </r>
  <r>
    <n v="735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982"/>
    <x v="1"/>
    <x v="8"/>
    <x v="351"/>
    <n v="99.695999999999998"/>
  </r>
  <r>
    <n v="736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291"/>
    <x v="1"/>
    <x v="8"/>
    <x v="44"/>
    <n v="27.936"/>
  </r>
  <r>
    <n v="737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FUR-BO-10001619"/>
    <x v="0"/>
    <x v="0"/>
    <x v="605"/>
    <n v="84.98"/>
  </r>
  <r>
    <n v="738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0138"/>
    <x v="1"/>
    <x v="8"/>
    <x v="606"/>
    <n v="18.72"/>
  </r>
  <r>
    <n v="739"/>
    <s v="CA-2015-132500"/>
    <x v="78"/>
    <d v="2015-09-12T00:00:00"/>
    <s v="Standard Class"/>
    <s v="GZ-14470"/>
    <s v="Gary Zandusky"/>
    <s v="Consumer"/>
    <s v="United States"/>
    <s v="San Francisco"/>
    <x v="1"/>
    <n v="94110"/>
    <x v="1"/>
    <s v="TEC-AC-10001383"/>
    <x v="2"/>
    <x v="11"/>
    <x v="607"/>
    <n v="49.98"/>
  </r>
  <r>
    <n v="740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LA-10003223"/>
    <x v="1"/>
    <x v="2"/>
    <x v="608"/>
    <n v="11.784000000000001"/>
  </r>
  <r>
    <n v="741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ST-10002743"/>
    <x v="1"/>
    <x v="4"/>
    <x v="419"/>
    <n v="272.73599999999999"/>
  </r>
  <r>
    <n v="742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BI-10004094"/>
    <x v="1"/>
    <x v="8"/>
    <x v="609"/>
    <n v="3.54"/>
  </r>
  <r>
    <n v="743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498"/>
    <x v="1"/>
    <x v="14"/>
    <x v="506"/>
    <n v="51.52"/>
  </r>
  <r>
    <n v="744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2615"/>
    <x v="1"/>
    <x v="10"/>
    <x v="251"/>
    <n v="3.528"/>
  </r>
  <r>
    <n v="745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4971"/>
    <x v="1"/>
    <x v="10"/>
    <x v="610"/>
    <n v="4.6239999999999997"/>
  </r>
  <r>
    <n v="746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261"/>
    <x v="1"/>
    <x v="14"/>
    <x v="611"/>
    <n v="55.167999999999999"/>
  </r>
  <r>
    <n v="747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FUR-TA-10002607"/>
    <x v="0"/>
    <x v="3"/>
    <x v="225"/>
    <n v="567.12"/>
  </r>
  <r>
    <n v="748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OFF-ST-10001809"/>
    <x v="1"/>
    <x v="4"/>
    <x v="436"/>
    <n v="359.32"/>
  </r>
  <r>
    <n v="749"/>
    <s v="CA-2017-150889"/>
    <x v="231"/>
    <d v="2017-03-22T00:00:00"/>
    <s v="Second Class"/>
    <s v="PB-19105"/>
    <s v="Peter Bühler"/>
    <s v="Consumer"/>
    <s v="United States"/>
    <s v="Evanston"/>
    <x v="10"/>
    <n v="60201"/>
    <x v="2"/>
    <s v="TEC-PH-10000004"/>
    <x v="2"/>
    <x v="7"/>
    <x v="612"/>
    <n v="11.992000000000001"/>
  </r>
  <r>
    <n v="750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3638"/>
    <x v="1"/>
    <x v="8"/>
    <x v="613"/>
    <n v="58.05"/>
  </r>
  <r>
    <n v="751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FUR-FU-10003577"/>
    <x v="0"/>
    <x v="5"/>
    <x v="614"/>
    <n v="157.74"/>
  </r>
  <r>
    <n v="752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AR-10003478"/>
    <x v="1"/>
    <x v="6"/>
    <x v="360"/>
    <n v="56.98"/>
  </r>
  <r>
    <n v="753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0546"/>
    <x v="1"/>
    <x v="8"/>
    <x v="615"/>
    <n v="2.88"/>
  </r>
  <r>
    <n v="754"/>
    <s v="CA-2017-110499"/>
    <x v="281"/>
    <d v="2017-04-09T00:00:00"/>
    <s v="First Class"/>
    <s v="YC-21895"/>
    <s v="Yoseph Carroll"/>
    <s v="Corporate"/>
    <s v="United States"/>
    <s v="San Francisco"/>
    <x v="1"/>
    <n v="94110"/>
    <x v="1"/>
    <s v="TEC-CO-10002095"/>
    <x v="2"/>
    <x v="16"/>
    <x v="616"/>
    <n v="1199.9760000000001"/>
  </r>
  <r>
    <n v="755"/>
    <s v="CA-2016-135272"/>
    <x v="214"/>
    <d v="2016-12-12T00:00:00"/>
    <s v="Standard Class"/>
    <s v="MS-17830"/>
    <s v="Melanie Seite"/>
    <s v="Consumer"/>
    <s v="United States"/>
    <s v="Los Angeles"/>
    <x v="1"/>
    <n v="90036"/>
    <x v="1"/>
    <s v="FUR-FU-10002759"/>
    <x v="0"/>
    <x v="5"/>
    <x v="561"/>
    <n v="79.92"/>
  </r>
  <r>
    <n v="756"/>
    <s v="CA-2017-140928"/>
    <x v="31"/>
    <d v="2017-09-22T00:00:00"/>
    <s v="Standard Class"/>
    <s v="NB-18655"/>
    <s v="Nona Balk"/>
    <s v="Corporate"/>
    <s v="United States"/>
    <s v="Jacksonville"/>
    <x v="2"/>
    <n v="32216"/>
    <x v="0"/>
    <s v="FUR-TA-10001095"/>
    <x v="0"/>
    <x v="3"/>
    <x v="617"/>
    <n v="383.43799999999999"/>
  </r>
  <r>
    <n v="757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OFF-ST-10002444"/>
    <x v="1"/>
    <x v="4"/>
    <x v="577"/>
    <n v="24.56"/>
  </r>
  <r>
    <n v="758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TEC-AC-10001267"/>
    <x v="2"/>
    <x v="11"/>
    <x v="539"/>
    <n v="119.8"/>
  </r>
  <r>
    <n v="759"/>
    <s v="CA-2018-117240"/>
    <x v="283"/>
    <d v="2018-07-28T00:00:00"/>
    <s v="Standard Class"/>
    <s v="CP-12340"/>
    <s v="Christine Phan"/>
    <s v="Corporate"/>
    <s v="United States"/>
    <s v="New York City"/>
    <x v="15"/>
    <n v="10009"/>
    <x v="3"/>
    <s v="OFF-BI-10000848"/>
    <x v="1"/>
    <x v="8"/>
    <x v="521"/>
    <n v="13.128"/>
  </r>
  <r>
    <n v="760"/>
    <s v="CA-2018-133333"/>
    <x v="65"/>
    <d v="2018-09-22T00:00:00"/>
    <s v="Standard Class"/>
    <s v="BF-11020"/>
    <s v="Barry Französisch"/>
    <s v="Corporate"/>
    <s v="United States"/>
    <s v="Green Bay"/>
    <x v="6"/>
    <n v="54302"/>
    <x v="2"/>
    <s v="OFF-PA-10002377"/>
    <x v="1"/>
    <x v="10"/>
    <x v="563"/>
    <n v="22.72"/>
  </r>
  <r>
    <n v="761"/>
    <s v="CA-2016-112319"/>
    <x v="284"/>
    <d v="2016-09-05T00:00:00"/>
    <s v="Standard Class"/>
    <s v="AR-10510"/>
    <s v="Andrew Roberts"/>
    <s v="Consumer"/>
    <s v="United States"/>
    <s v="Los Angeles"/>
    <x v="1"/>
    <n v="90004"/>
    <x v="1"/>
    <s v="OFF-PA-10003441"/>
    <x v="1"/>
    <x v="10"/>
    <x v="491"/>
    <n v="58.32"/>
  </r>
  <r>
    <n v="762"/>
    <s v="CA-2018-126046"/>
    <x v="132"/>
    <d v="2018-11-07T00:00:00"/>
    <s v="Standard Class"/>
    <s v="JC-16105"/>
    <s v="Julie Creighton"/>
    <s v="Corporate"/>
    <s v="United States"/>
    <s v="Atlanta"/>
    <x v="32"/>
    <n v="30318"/>
    <x v="0"/>
    <s v="OFF-LA-10004484"/>
    <x v="1"/>
    <x v="2"/>
    <x v="618"/>
    <n v="12.39"/>
  </r>
  <r>
    <n v="763"/>
    <s v="CA-2016-114923"/>
    <x v="285"/>
    <d v="2016-02-13T00:00:00"/>
    <s v="Standard Class"/>
    <s v="LH-17020"/>
    <s v="Lisa Hazard"/>
    <s v="Consumer"/>
    <s v="United States"/>
    <s v="Columbus"/>
    <x v="24"/>
    <n v="43229"/>
    <x v="3"/>
    <s v="TEC-PH-10003931"/>
    <x v="2"/>
    <x v="7"/>
    <x v="161"/>
    <n v="107.982"/>
  </r>
  <r>
    <n v="764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990"/>
    <x v="1"/>
    <x v="12"/>
    <x v="153"/>
    <n v="11.36"/>
  </r>
  <r>
    <n v="765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532"/>
    <x v="1"/>
    <x v="12"/>
    <x v="619"/>
    <n v="50.94"/>
  </r>
  <r>
    <n v="766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TEC-AC-10003174"/>
    <x v="2"/>
    <x v="11"/>
    <x v="620"/>
    <n v="646.74"/>
  </r>
  <r>
    <n v="767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BI-10004187"/>
    <x v="1"/>
    <x v="8"/>
    <x v="621"/>
    <n v="5.64"/>
  </r>
  <r>
    <n v="768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ST-10000025"/>
    <x v="1"/>
    <x v="4"/>
    <x v="622"/>
    <n v="572.58000000000004"/>
  </r>
  <r>
    <n v="769"/>
    <s v="CA-2015-106810"/>
    <x v="287"/>
    <d v="2015-05-20T00:00:00"/>
    <s v="Standard Class"/>
    <s v="AJ-10795"/>
    <s v="Anthony Johnson"/>
    <s v="Corporate"/>
    <s v="United States"/>
    <s v="Saint Petersburg"/>
    <x v="2"/>
    <n v="33710"/>
    <x v="0"/>
    <s v="FUR-FU-10004306"/>
    <x v="0"/>
    <x v="5"/>
    <x v="623"/>
    <n v="310.88"/>
  </r>
  <r>
    <n v="770"/>
    <s v="CA-2017-157245"/>
    <x v="288"/>
    <d v="2017-05-24T00:00:00"/>
    <s v="Standard Class"/>
    <s v="LE-16810"/>
    <s v="Laurel Elliston"/>
    <s v="Consumer"/>
    <s v="United States"/>
    <s v="Arlington"/>
    <x v="17"/>
    <n v="22204"/>
    <x v="0"/>
    <s v="FUR-CH-10003746"/>
    <x v="0"/>
    <x v="1"/>
    <x v="624"/>
    <n v="641.96"/>
  </r>
  <r>
    <n v="771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1036"/>
    <x v="1"/>
    <x v="8"/>
    <x v="625"/>
    <n v="18.28"/>
  </r>
  <r>
    <n v="772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TEC-PH-10004614"/>
    <x v="2"/>
    <x v="7"/>
    <x v="303"/>
    <n v="207"/>
  </r>
  <r>
    <n v="773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0301"/>
    <x v="1"/>
    <x v="8"/>
    <x v="626"/>
    <n v="32.35"/>
  </r>
  <r>
    <n v="774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3910"/>
    <x v="1"/>
    <x v="8"/>
    <x v="8"/>
    <n v="7.71"/>
  </r>
  <r>
    <n v="775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AR-10004648"/>
    <x v="1"/>
    <x v="6"/>
    <x v="627"/>
    <n v="40.299999999999997"/>
  </r>
  <r>
    <n v="776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FUR-FU-10002597"/>
    <x v="0"/>
    <x v="5"/>
    <x v="628"/>
    <n v="34.58"/>
  </r>
  <r>
    <n v="777"/>
    <s v="CA-2015-165974"/>
    <x v="290"/>
    <d v="2015-07-06T00:00:00"/>
    <s v="Standard Class"/>
    <s v="DL-12865"/>
    <s v="Dan Lawera"/>
    <s v="Consumer"/>
    <s v="United States"/>
    <s v="Cincinnati"/>
    <x v="24"/>
    <n v="45231"/>
    <x v="3"/>
    <s v="OFF-AR-10003405"/>
    <x v="1"/>
    <x v="6"/>
    <x v="629"/>
    <n v="32.76"/>
  </r>
  <r>
    <n v="778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FUR-CH-10002335"/>
    <x v="0"/>
    <x v="1"/>
    <x v="630"/>
    <n v="544.00800000000004"/>
  </r>
  <r>
    <n v="779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0157"/>
    <x v="1"/>
    <x v="10"/>
    <x v="370"/>
    <n v="59.94"/>
  </r>
  <r>
    <n v="780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1947"/>
    <x v="1"/>
    <x v="10"/>
    <x v="359"/>
    <n v="23.92"/>
  </r>
  <r>
    <n v="781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3657"/>
    <x v="1"/>
    <x v="10"/>
    <x v="631"/>
    <n v="4.28"/>
  </r>
  <r>
    <n v="782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OFF-BI-10001098"/>
    <x v="1"/>
    <x v="8"/>
    <x v="411"/>
    <n v="32.07"/>
  </r>
  <r>
    <n v="783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2167"/>
    <x v="2"/>
    <x v="11"/>
    <x v="46"/>
    <n v="24"/>
  </r>
  <r>
    <n v="784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FUR-BO-10004409"/>
    <x v="0"/>
    <x v="0"/>
    <x v="632"/>
    <n v="35.49"/>
  </r>
  <r>
    <n v="785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0057"/>
    <x v="2"/>
    <x v="11"/>
    <x v="633"/>
    <n v="47.984000000000002"/>
  </r>
  <r>
    <n v="786"/>
    <s v="CA-2016-154921"/>
    <x v="293"/>
    <d v="2016-05-28T00:00:00"/>
    <s v="Standard Class"/>
    <s v="EA-14035"/>
    <s v="Erin Ashbrook"/>
    <s v="Corporate"/>
    <s v="United States"/>
    <s v="Columbia"/>
    <x v="20"/>
    <n v="29203"/>
    <x v="0"/>
    <s v="OFF-EN-10000056"/>
    <x v="1"/>
    <x v="12"/>
    <x v="634"/>
    <n v="186.69"/>
  </r>
  <r>
    <n v="787"/>
    <s v="CA-2018-129567"/>
    <x v="294"/>
    <d v="2018-03-21T00:00:00"/>
    <s v="Second Class"/>
    <s v="CL-12565"/>
    <s v="Clay Ludtke"/>
    <s v="Consumer"/>
    <s v="United States"/>
    <s v="Lancaster"/>
    <x v="1"/>
    <n v="93534"/>
    <x v="1"/>
    <s v="OFF-BI-10000014"/>
    <x v="1"/>
    <x v="8"/>
    <x v="635"/>
    <n v="17.456"/>
  </r>
  <r>
    <n v="788"/>
    <s v="CA-2016-154620"/>
    <x v="295"/>
    <d v="2016-12-16T00:00:00"/>
    <s v="Standard Class"/>
    <s v="LT-17110"/>
    <s v="Liz Thompson"/>
    <s v="Consumer"/>
    <s v="United States"/>
    <s v="Lancaster"/>
    <x v="1"/>
    <n v="93534"/>
    <x v="1"/>
    <s v="FUR-CH-10004675"/>
    <x v="0"/>
    <x v="1"/>
    <x v="636"/>
    <n v="348.928"/>
  </r>
  <r>
    <n v="789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543"/>
    <x v="1"/>
    <x v="8"/>
    <x v="381"/>
    <n v="143.96"/>
  </r>
  <r>
    <n v="790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ST-10001321"/>
    <x v="1"/>
    <x v="4"/>
    <x v="422"/>
    <n v="15.42"/>
  </r>
  <r>
    <n v="791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132"/>
    <x v="1"/>
    <x v="8"/>
    <x v="637"/>
    <n v="43.04"/>
  </r>
  <r>
    <n v="792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FUR-CH-10003199"/>
    <x v="0"/>
    <x v="1"/>
    <x v="638"/>
    <n v="332.94"/>
  </r>
  <r>
    <n v="793"/>
    <s v="CA-2017-105256"/>
    <x v="244"/>
    <d v="2017-05-20T00:00:00"/>
    <s v="Same Day"/>
    <s v="JK-15730"/>
    <s v="Joe Kamberova"/>
    <s v="Consumer"/>
    <s v="United States"/>
    <s v="Asheville"/>
    <x v="3"/>
    <n v="28806"/>
    <x v="0"/>
    <s v="TEC-PH-10001530"/>
    <x v="2"/>
    <x v="7"/>
    <x v="639"/>
    <n v="1363.96"/>
  </r>
  <r>
    <n v="794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LA-10001569"/>
    <x v="1"/>
    <x v="2"/>
    <x v="640"/>
    <n v="9.9600000000000009"/>
  </r>
  <r>
    <n v="795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PA-10003724"/>
    <x v="1"/>
    <x v="10"/>
    <x v="363"/>
    <n v="21.72"/>
  </r>
  <r>
    <n v="796"/>
    <s v="CA-2018-151428"/>
    <x v="296"/>
    <d v="2018-09-26T00:00:00"/>
    <s v="Standard Class"/>
    <s v="RH-19495"/>
    <s v="Rick Hansen"/>
    <s v="Consumer"/>
    <s v="United States"/>
    <s v="Rochester"/>
    <x v="11"/>
    <n v="55901"/>
    <x v="2"/>
    <s v="OFF-BI-10000546"/>
    <x v="1"/>
    <x v="8"/>
    <x v="615"/>
    <n v="20.16"/>
  </r>
  <r>
    <n v="797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0176"/>
    <x v="1"/>
    <x v="10"/>
    <x v="641"/>
    <n v="132.79"/>
  </r>
  <r>
    <n v="798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2365"/>
    <x v="1"/>
    <x v="10"/>
    <x v="12"/>
    <n v="12.96"/>
  </r>
  <r>
    <n v="799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LA-10002271"/>
    <x v="1"/>
    <x v="2"/>
    <x v="642"/>
    <n v="21.56"/>
  </r>
  <r>
    <n v="800"/>
    <s v="CA-2016-101910"/>
    <x v="154"/>
    <d v="2016-12-03T00:00:00"/>
    <s v="Standard Class"/>
    <s v="CD-11920"/>
    <s v="Carlos Daly"/>
    <s v="Consumer"/>
    <s v="United States"/>
    <s v="Lake Elsinore"/>
    <x v="1"/>
    <n v="92530"/>
    <x v="1"/>
    <s v="FUR-CH-10002647"/>
    <x v="0"/>
    <x v="1"/>
    <x v="476"/>
    <n v="283.92"/>
  </r>
  <r>
    <n v="801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FUR-FU-10004090"/>
    <x v="0"/>
    <x v="5"/>
    <x v="643"/>
    <n v="22.23"/>
  </r>
  <r>
    <n v="802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TEC-PH-10001580"/>
    <x v="2"/>
    <x v="7"/>
    <x v="235"/>
    <n v="215.96799999999999"/>
  </r>
  <r>
    <n v="803"/>
    <s v="CA-2017-136133"/>
    <x v="298"/>
    <d v="2017-08-23T00:00:00"/>
    <s v="Second Class"/>
    <s v="HW-14935"/>
    <s v="Helen Wasserman"/>
    <s v="Corporate"/>
    <s v="United States"/>
    <s v="New York City"/>
    <x v="15"/>
    <n v="10024"/>
    <x v="3"/>
    <s v="OFF-AP-10000576"/>
    <x v="1"/>
    <x v="9"/>
    <x v="644"/>
    <n v="355.32"/>
  </r>
  <r>
    <n v="804"/>
    <s v="CA-2017-115504"/>
    <x v="299"/>
    <d v="2017-03-17T00:00:00"/>
    <s v="Standard Class"/>
    <s v="MC-18130"/>
    <s v="Mike Caudle"/>
    <s v="Corporate"/>
    <s v="United States"/>
    <s v="Monroe"/>
    <x v="28"/>
    <n v="71203"/>
    <x v="0"/>
    <s v="OFF-PA-10003953"/>
    <x v="1"/>
    <x v="10"/>
    <x v="645"/>
    <n v="12.96"/>
  </r>
  <r>
    <n v="805"/>
    <s v="CA-2018-135783"/>
    <x v="300"/>
    <d v="2018-04-24T00:00:00"/>
    <s v="First Class"/>
    <s v="GM-14440"/>
    <s v="Gary McGarr"/>
    <s v="Consumer"/>
    <s v="United States"/>
    <s v="San Francisco"/>
    <x v="1"/>
    <n v="94122"/>
    <x v="1"/>
    <s v="FUR-FU-10000794"/>
    <x v="0"/>
    <x v="5"/>
    <x v="646"/>
    <n v="18.28"/>
  </r>
  <r>
    <n v="806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OFF-AR-10001897"/>
    <x v="1"/>
    <x v="6"/>
    <x v="647"/>
    <n v="43.176000000000002"/>
  </r>
  <r>
    <n v="807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TEC-PH-10001795"/>
    <x v="2"/>
    <x v="7"/>
    <x v="648"/>
    <n v="1983.9680000000001"/>
  </r>
  <r>
    <n v="808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FUR-FU-10003347"/>
    <x v="0"/>
    <x v="5"/>
    <x v="380"/>
    <n v="28.4"/>
  </r>
  <r>
    <n v="809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TEC-AC-10004901"/>
    <x v="2"/>
    <x v="11"/>
    <x v="649"/>
    <n v="149.97"/>
  </r>
  <r>
    <n v="810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R-10003190"/>
    <x v="1"/>
    <x v="6"/>
    <x v="650"/>
    <n v="11.52"/>
  </r>
  <r>
    <n v="811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FUR-TA-10002903"/>
    <x v="0"/>
    <x v="3"/>
    <x v="259"/>
    <n v="1298.55"/>
  </r>
  <r>
    <n v="812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P-10000240"/>
    <x v="1"/>
    <x v="9"/>
    <x v="651"/>
    <n v="213.92"/>
  </r>
  <r>
    <n v="813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TEC-AC-10001101"/>
    <x v="2"/>
    <x v="11"/>
    <x v="553"/>
    <n v="25.78"/>
  </r>
  <r>
    <n v="814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FUR-FU-10000794"/>
    <x v="0"/>
    <x v="5"/>
    <x v="646"/>
    <n v="18.28"/>
  </r>
  <r>
    <n v="815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TEC-AC-10001838"/>
    <x v="2"/>
    <x v="11"/>
    <x v="652"/>
    <n v="1399.93"/>
  </r>
  <r>
    <n v="816"/>
    <s v="CA-2016-106565"/>
    <x v="305"/>
    <d v="2016-03-23T00:00:00"/>
    <s v="First Class"/>
    <s v="BW-11110"/>
    <s v="Bart Watters"/>
    <s v="Corporate"/>
    <s v="United States"/>
    <s v="Milwaukee"/>
    <x v="6"/>
    <n v="53209"/>
    <x v="2"/>
    <s v="OFF-PA-10000061"/>
    <x v="1"/>
    <x v="10"/>
    <x v="182"/>
    <n v="51.84"/>
  </r>
  <r>
    <n v="817"/>
    <s v="CA-2017-149370"/>
    <x v="306"/>
    <d v="2017-09-19T00:00:00"/>
    <s v="Standard Class"/>
    <s v="DB-13210"/>
    <s v="Dean Braden"/>
    <s v="Consumer"/>
    <s v="United States"/>
    <s v="Philadelphia"/>
    <x v="9"/>
    <n v="19140"/>
    <x v="3"/>
    <s v="OFF-PA-10003651"/>
    <x v="1"/>
    <x v="10"/>
    <x v="653"/>
    <n v="5.3440000000000003"/>
  </r>
  <r>
    <n v="818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0304"/>
    <x v="1"/>
    <x v="10"/>
    <x v="88"/>
    <n v="41.472000000000001"/>
  </r>
  <r>
    <n v="819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3094"/>
    <x v="1"/>
    <x v="8"/>
    <x v="654"/>
    <n v="3.1680000000000001"/>
  </r>
  <r>
    <n v="820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FUR-CH-10001394"/>
    <x v="0"/>
    <x v="1"/>
    <x v="655"/>
    <n v="1228.4649999999999"/>
  </r>
  <r>
    <n v="821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4230"/>
    <x v="1"/>
    <x v="8"/>
    <x v="656"/>
    <n v="31.085999999999999"/>
  </r>
  <r>
    <n v="822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3395"/>
    <x v="1"/>
    <x v="10"/>
    <x v="657"/>
    <n v="335.52"/>
  </r>
  <r>
    <n v="823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TEC-AC-10002402"/>
    <x v="2"/>
    <x v="11"/>
    <x v="658"/>
    <n v="239.97"/>
  </r>
  <r>
    <n v="824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OFF-LA-10003223"/>
    <x v="1"/>
    <x v="2"/>
    <x v="608"/>
    <n v="9.82"/>
  </r>
  <r>
    <n v="825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3441"/>
    <x v="2"/>
    <x v="11"/>
    <x v="659"/>
    <n v="67.8"/>
  </r>
  <r>
    <n v="826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0109"/>
    <x v="2"/>
    <x v="11"/>
    <x v="203"/>
    <n v="167.97"/>
  </r>
  <r>
    <n v="827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FA-10002280"/>
    <x v="1"/>
    <x v="13"/>
    <x v="660"/>
    <n v="35"/>
  </r>
  <r>
    <n v="828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SU-10000381"/>
    <x v="1"/>
    <x v="14"/>
    <x v="661"/>
    <n v="37.24"/>
  </r>
  <r>
    <n v="829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EN-10004459"/>
    <x v="1"/>
    <x v="12"/>
    <x v="662"/>
    <n v="15.28"/>
  </r>
  <r>
    <n v="830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FUR-CH-10000665"/>
    <x v="0"/>
    <x v="1"/>
    <x v="663"/>
    <n v="301.95999999999998"/>
  </r>
  <r>
    <n v="831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OFF-AP-10003884"/>
    <x v="1"/>
    <x v="9"/>
    <x v="664"/>
    <n v="180.66"/>
  </r>
  <r>
    <n v="832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1557"/>
    <x v="2"/>
    <x v="7"/>
    <x v="665"/>
    <n v="191.98"/>
  </r>
  <r>
    <n v="833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2085"/>
    <x v="2"/>
    <x v="7"/>
    <x v="666"/>
    <n v="65.989999999999995"/>
  </r>
  <r>
    <n v="834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R-10002956"/>
    <x v="1"/>
    <x v="6"/>
    <x v="667"/>
    <n v="35.216000000000001"/>
  </r>
  <r>
    <n v="835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P-10003266"/>
    <x v="1"/>
    <x v="9"/>
    <x v="668"/>
    <n v="23.696000000000002"/>
  </r>
  <r>
    <n v="836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TEC-MA-10004002"/>
    <x v="2"/>
    <x v="15"/>
    <x v="669"/>
    <n v="265.47500000000002"/>
  </r>
  <r>
    <n v="837"/>
    <s v="US-2015-115987"/>
    <x v="78"/>
    <d v="2015-09-13T00:00:00"/>
    <s v="Second Class"/>
    <s v="LH-17020"/>
    <s v="Lisa Hazard"/>
    <s v="Consumer"/>
    <s v="United States"/>
    <s v="Tyler"/>
    <x v="5"/>
    <n v="75701"/>
    <x v="2"/>
    <s v="OFF-BI-10001071"/>
    <x v="1"/>
    <x v="8"/>
    <x v="670"/>
    <n v="51.183999999999997"/>
  </r>
  <r>
    <n v="838"/>
    <s v="US-2018-156083"/>
    <x v="259"/>
    <d v="2018-11-11T00:00:00"/>
    <s v="Standard Class"/>
    <s v="JL-15175"/>
    <s v="James Lanier"/>
    <s v="Home Office"/>
    <s v="United States"/>
    <s v="Columbia"/>
    <x v="18"/>
    <n v="38401"/>
    <x v="0"/>
    <s v="OFF-PA-10001560"/>
    <x v="1"/>
    <x v="10"/>
    <x v="671"/>
    <n v="9.6639999999999997"/>
  </r>
  <r>
    <n v="839"/>
    <s v="US-2017-137547"/>
    <x v="311"/>
    <d v="2017-03-12T00:00:00"/>
    <s v="Standard Class"/>
    <s v="EB-13705"/>
    <s v="Ed Braxton"/>
    <s v="Corporate"/>
    <s v="United States"/>
    <s v="Fort Worth"/>
    <x v="5"/>
    <n v="76106"/>
    <x v="2"/>
    <s v="TEC-PH-10002365"/>
    <x v="2"/>
    <x v="7"/>
    <x v="404"/>
    <n v="21.071999999999999"/>
  </r>
  <r>
    <n v="840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4648"/>
    <x v="1"/>
    <x v="6"/>
    <x v="627"/>
    <n v="60.45"/>
  </r>
  <r>
    <n v="841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2578"/>
    <x v="1"/>
    <x v="6"/>
    <x v="672"/>
    <n v="11.52"/>
  </r>
  <r>
    <n v="842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FUR-BO-10001519"/>
    <x v="0"/>
    <x v="0"/>
    <x v="673"/>
    <n v="186.048"/>
  </r>
  <r>
    <n v="843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294"/>
    <x v="1"/>
    <x v="8"/>
    <x v="674"/>
    <n v="37.44"/>
  </r>
  <r>
    <n v="844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636"/>
    <x v="1"/>
    <x v="8"/>
    <x v="675"/>
    <n v="26.975999999999999"/>
  </r>
  <r>
    <n v="845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SU-10002503"/>
    <x v="1"/>
    <x v="14"/>
    <x v="676"/>
    <n v="11.36"/>
  </r>
  <r>
    <n v="846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LA-10004093"/>
    <x v="1"/>
    <x v="2"/>
    <x v="677"/>
    <n v="14.62"/>
  </r>
  <r>
    <n v="847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TEC-PH-10001552"/>
    <x v="2"/>
    <x v="7"/>
    <x v="181"/>
    <n v="83.72"/>
  </r>
  <r>
    <n v="848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FUR-CH-10001891"/>
    <x v="0"/>
    <x v="1"/>
    <x v="269"/>
    <n v="287.94"/>
  </r>
  <r>
    <n v="849"/>
    <s v="CA-2018-107503"/>
    <x v="314"/>
    <d v="2018-01-06T00:00:00"/>
    <s v="Standard Class"/>
    <s v="GA-14725"/>
    <s v="Guy Armstrong"/>
    <s v="Consumer"/>
    <s v="United States"/>
    <s v="Lorain"/>
    <x v="24"/>
    <n v="44052"/>
    <x v="3"/>
    <s v="FUR-FU-10003878"/>
    <x v="0"/>
    <x v="5"/>
    <x v="678"/>
    <n v="48.896000000000001"/>
  </r>
  <r>
    <n v="850"/>
    <s v="CA-2015-107755"/>
    <x v="315"/>
    <d v="2015-02-12T00:00:00"/>
    <s v="Standard Class"/>
    <s v="CK-12760"/>
    <s v="Cyma Kinney"/>
    <s v="Corporate"/>
    <s v="United States"/>
    <s v="Linden"/>
    <x v="30"/>
    <n v="7036"/>
    <x v="3"/>
    <s v="TEC-AC-10000710"/>
    <x v="2"/>
    <x v="11"/>
    <x v="679"/>
    <n v="115.36"/>
  </r>
  <r>
    <n v="851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AR-10002335"/>
    <x v="1"/>
    <x v="6"/>
    <x v="680"/>
    <n v="5.16"/>
  </r>
  <r>
    <n v="852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PA-10001870"/>
    <x v="1"/>
    <x v="10"/>
    <x v="681"/>
    <n v="38.880000000000003"/>
  </r>
  <r>
    <n v="853"/>
    <s v="CA-2017-113747"/>
    <x v="316"/>
    <d v="2017-06-04T00:00:00"/>
    <s v="Standard Class"/>
    <s v="VD-21670"/>
    <s v="Valerie Dominguez"/>
    <s v="Consumer"/>
    <s v="United States"/>
    <s v="Jackson"/>
    <x v="35"/>
    <n v="39212"/>
    <x v="0"/>
    <s v="OFF-AR-10003373"/>
    <x v="1"/>
    <x v="6"/>
    <x v="291"/>
    <n v="185.88"/>
  </r>
  <r>
    <n v="854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FUR-FU-10004090"/>
    <x v="0"/>
    <x v="5"/>
    <x v="643"/>
    <n v="44.46"/>
  </r>
  <r>
    <n v="855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OFF-ST-10000736"/>
    <x v="1"/>
    <x v="4"/>
    <x v="461"/>
    <n v="242.94"/>
  </r>
  <r>
    <n v="856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PA-10001019"/>
    <x v="1"/>
    <x v="10"/>
    <x v="682"/>
    <n v="39.96"/>
  </r>
  <r>
    <n v="857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U-10002537"/>
    <x v="1"/>
    <x v="14"/>
    <x v="683"/>
    <n v="102.3"/>
  </r>
  <r>
    <n v="858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T-10003221"/>
    <x v="1"/>
    <x v="4"/>
    <x v="684"/>
    <n v="21.36"/>
  </r>
  <r>
    <n v="859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PA-10004569"/>
    <x v="1"/>
    <x v="10"/>
    <x v="231"/>
    <n v="7.61"/>
  </r>
  <r>
    <n v="860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FA-10000624"/>
    <x v="1"/>
    <x v="13"/>
    <x v="295"/>
    <n v="7.16"/>
  </r>
  <r>
    <n v="861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SU-10001225"/>
    <x v="1"/>
    <x v="14"/>
    <x v="328"/>
    <n v="7.36"/>
  </r>
  <r>
    <n v="862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AR-10003752"/>
    <x v="1"/>
    <x v="6"/>
    <x v="685"/>
    <n v="23.1"/>
  </r>
  <r>
    <n v="863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AC-10001714"/>
    <x v="2"/>
    <x v="11"/>
    <x v="686"/>
    <n v="191.47200000000001"/>
  </r>
  <r>
    <n v="864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OFF-AR-10003958"/>
    <x v="1"/>
    <x v="6"/>
    <x v="687"/>
    <n v="5.2480000000000002"/>
  </r>
  <r>
    <n v="865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PH-10002923"/>
    <x v="2"/>
    <x v="7"/>
    <x v="688"/>
    <n v="59.183999999999997"/>
  </r>
  <r>
    <n v="866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OFF-LA-10004272"/>
    <x v="1"/>
    <x v="2"/>
    <x v="689"/>
    <n v="2.89"/>
  </r>
  <r>
    <n v="867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FUR-FU-10000965"/>
    <x v="0"/>
    <x v="5"/>
    <x v="690"/>
    <n v="51.94"/>
  </r>
  <r>
    <n v="868"/>
    <s v="CA-2017-134362"/>
    <x v="321"/>
    <d v="2017-10-02T00:00:00"/>
    <s v="First Class"/>
    <s v="LS-16945"/>
    <s v="Linda Southworth"/>
    <s v="Corporate"/>
    <s v="United States"/>
    <s v="Philadelphia"/>
    <x v="9"/>
    <n v="19140"/>
    <x v="3"/>
    <s v="OFF-LA-10004853"/>
    <x v="1"/>
    <x v="2"/>
    <x v="691"/>
    <n v="15.936"/>
  </r>
  <r>
    <n v="869"/>
    <s v="CA-2015-136742"/>
    <x v="322"/>
    <d v="2015-04-10T00:00:00"/>
    <s v="Standard Class"/>
    <s v="GP-14740"/>
    <s v="Guy Phonely"/>
    <s v="Corporate"/>
    <s v="United States"/>
    <s v="Lancaster"/>
    <x v="9"/>
    <n v="17602"/>
    <x v="3"/>
    <s v="OFF-BI-10003719"/>
    <x v="1"/>
    <x v="8"/>
    <x v="692"/>
    <n v="44.91"/>
  </r>
  <r>
    <n v="870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OFF-BI-10000545"/>
    <x v="1"/>
    <x v="8"/>
    <x v="693"/>
    <n v="1141.47"/>
  </r>
  <r>
    <n v="871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TEC-PH-10002496"/>
    <x v="2"/>
    <x v="7"/>
    <x v="496"/>
    <n v="280.78199999999998"/>
  </r>
  <r>
    <n v="872"/>
    <s v="CA-2016-131128"/>
    <x v="324"/>
    <d v="2016-10-20T00:00:00"/>
    <s v="First Class"/>
    <s v="TB-21520"/>
    <s v="Tracy Blumstein"/>
    <s v="Consumer"/>
    <s v="United States"/>
    <s v="Concord"/>
    <x v="38"/>
    <n v="3301"/>
    <x v="3"/>
    <s v="OFF-PA-10003591"/>
    <x v="1"/>
    <x v="10"/>
    <x v="694"/>
    <n v="34.44"/>
  </r>
  <r>
    <n v="873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PA-10004470"/>
    <x v="1"/>
    <x v="10"/>
    <x v="254"/>
    <n v="11.36"/>
  </r>
  <r>
    <n v="874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BI-10000315"/>
    <x v="1"/>
    <x v="8"/>
    <x v="413"/>
    <n v="106.34399999999999"/>
  </r>
  <r>
    <n v="875"/>
    <s v="CA-2018-114636"/>
    <x v="326"/>
    <d v="2018-08-29T00:00:00"/>
    <s v="Standard Class"/>
    <s v="GA-14725"/>
    <s v="Guy Armstrong"/>
    <s v="Consumer"/>
    <s v="United States"/>
    <s v="Charlotte"/>
    <x v="3"/>
    <n v="28205"/>
    <x v="0"/>
    <s v="OFF-PA-10001790"/>
    <x v="1"/>
    <x v="10"/>
    <x v="695"/>
    <n v="192.16"/>
  </r>
  <r>
    <n v="876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FUR-FU-10004017"/>
    <x v="0"/>
    <x v="5"/>
    <x v="218"/>
    <n v="322.58999999999997"/>
  </r>
  <r>
    <n v="877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3628"/>
    <x v="2"/>
    <x v="11"/>
    <x v="248"/>
    <n v="29.99"/>
  </r>
  <r>
    <n v="878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2049"/>
    <x v="2"/>
    <x v="11"/>
    <x v="696"/>
    <n v="371.97"/>
  </r>
  <r>
    <n v="879"/>
    <s v="US-2015-158638"/>
    <x v="328"/>
    <d v="2015-09-21T00:00:00"/>
    <s v="Standard Class"/>
    <s v="AG-10765"/>
    <s v="Anthony Garverick"/>
    <s v="Home Office"/>
    <s v="United States"/>
    <s v="Philadelphia"/>
    <x v="9"/>
    <n v="19120"/>
    <x v="3"/>
    <s v="OFF-BI-10003712"/>
    <x v="1"/>
    <x v="8"/>
    <x v="697"/>
    <n v="5.8920000000000003"/>
  </r>
  <r>
    <n v="880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OFF-BI-10003984"/>
    <x v="1"/>
    <x v="8"/>
    <x v="698"/>
    <n v="68.471999999999994"/>
  </r>
  <r>
    <n v="881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FUR-CH-10004287"/>
    <x v="0"/>
    <x v="1"/>
    <x v="158"/>
    <n v="1242.9000000000001"/>
  </r>
  <r>
    <n v="882"/>
    <s v="CA-2016-129098"/>
    <x v="330"/>
    <d v="2016-10-13T00:00:00"/>
    <s v="Standard Class"/>
    <s v="DK-13090"/>
    <s v="Dave Kipp"/>
    <s v="Consumer"/>
    <s v="United States"/>
    <s v="Springfield"/>
    <x v="17"/>
    <n v="22153"/>
    <x v="0"/>
    <s v="OFF-ST-10001321"/>
    <x v="1"/>
    <x v="4"/>
    <x v="422"/>
    <n v="30.84"/>
  </r>
  <r>
    <n v="883"/>
    <s v="US-2018-123463"/>
    <x v="331"/>
    <d v="2018-12-23T00:00:00"/>
    <s v="Same Day"/>
    <s v="GZ-14470"/>
    <s v="Gary Zandusky"/>
    <s v="Consumer"/>
    <s v="United States"/>
    <s v="San Francisco"/>
    <x v="1"/>
    <n v="94109"/>
    <x v="1"/>
    <s v="OFF-AR-10001118"/>
    <x v="1"/>
    <x v="6"/>
    <x v="582"/>
    <n v="13.48"/>
  </r>
  <r>
    <n v="884"/>
    <s v="CA-2017-165148"/>
    <x v="332"/>
    <d v="2017-10-24T00:00:00"/>
    <s v="First Class"/>
    <s v="PM-19135"/>
    <s v="Peter McVee"/>
    <s v="Home Office"/>
    <s v="United States"/>
    <s v="Detroit"/>
    <x v="12"/>
    <n v="48227"/>
    <x v="2"/>
    <s v="FUR-FU-10000732"/>
    <x v="0"/>
    <x v="5"/>
    <x v="546"/>
    <n v="31.4"/>
  </r>
  <r>
    <n v="885"/>
    <s v="CA-2015-134061"/>
    <x v="333"/>
    <d v="2015-05-04T00:00:00"/>
    <s v="Standard Class"/>
    <s v="LL-16840"/>
    <s v="Lauren Leatherbury"/>
    <s v="Consumer"/>
    <s v="United States"/>
    <s v="Rochester"/>
    <x v="15"/>
    <n v="14609"/>
    <x v="3"/>
    <s v="FUR-FU-10001424"/>
    <x v="0"/>
    <x v="5"/>
    <x v="699"/>
    <n v="17.46"/>
  </r>
  <r>
    <n v="886"/>
    <s v="CA-2016-143602"/>
    <x v="334"/>
    <d v="2016-04-28T00:00:00"/>
    <s v="Second Class"/>
    <s v="JS-15595"/>
    <s v="Jill Stevenson"/>
    <s v="Corporate"/>
    <s v="United States"/>
    <s v="Los Angeles"/>
    <x v="1"/>
    <n v="90045"/>
    <x v="1"/>
    <s v="OFF-BI-10002071"/>
    <x v="1"/>
    <x v="8"/>
    <x v="700"/>
    <n v="13.944000000000001"/>
  </r>
  <r>
    <n v="887"/>
    <s v="CA-2018-115364"/>
    <x v="335"/>
    <d v="2018-07-02T00:00:00"/>
    <s v="Standard Class"/>
    <s v="OT-18730"/>
    <s v="Olvera Toch"/>
    <s v="Consumer"/>
    <s v="United States"/>
    <s v="San Diego"/>
    <x v="1"/>
    <n v="92105"/>
    <x v="1"/>
    <s v="OFF-ST-10002486"/>
    <x v="1"/>
    <x v="4"/>
    <x v="701"/>
    <n v="83.76"/>
  </r>
  <r>
    <n v="888"/>
    <s v="CA-2018-150707"/>
    <x v="336"/>
    <d v="2018-10-19T00:00:00"/>
    <s v="Standard Class"/>
    <s v="EL-13735"/>
    <s v="Ed Ludwig"/>
    <s v="Home Office"/>
    <s v="United States"/>
    <s v="Columbia"/>
    <x v="39"/>
    <n v="21044"/>
    <x v="3"/>
    <s v="OFF-BI-10001078"/>
    <x v="1"/>
    <x v="8"/>
    <x v="61"/>
    <n v="37.659999999999997"/>
  </r>
  <r>
    <n v="889"/>
    <s v="CA-2015-104976"/>
    <x v="337"/>
    <d v="2015-12-16T00:00:00"/>
    <s v="Standard Class"/>
    <s v="CK-12760"/>
    <s v="Cyma Kinney"/>
    <s v="Corporate"/>
    <s v="United States"/>
    <s v="San Francisco"/>
    <x v="1"/>
    <n v="94122"/>
    <x v="1"/>
    <s v="OFF-PA-10003845"/>
    <x v="1"/>
    <x v="10"/>
    <x v="373"/>
    <n v="34.68"/>
  </r>
  <r>
    <n v="890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TEC-AC-10000927"/>
    <x v="2"/>
    <x v="11"/>
    <x v="702"/>
    <n v="149.94999999999999"/>
  </r>
  <r>
    <n v="891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OFF-BI-10001098"/>
    <x v="1"/>
    <x v="8"/>
    <x v="411"/>
    <n v="51.311999999999998"/>
  </r>
  <r>
    <n v="892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PA-10001622"/>
    <x v="1"/>
    <x v="10"/>
    <x v="703"/>
    <n v="4.54"/>
  </r>
  <r>
    <n v="893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AR-10003158"/>
    <x v="1"/>
    <x v="6"/>
    <x v="704"/>
    <n v="15.92"/>
  </r>
  <r>
    <n v="894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TEC-PH-10002660"/>
    <x v="2"/>
    <x v="7"/>
    <x v="705"/>
    <n v="543.91999999999996"/>
  </r>
  <r>
    <n v="895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ST-10002205"/>
    <x v="1"/>
    <x v="4"/>
    <x v="331"/>
    <n v="155.82"/>
  </r>
  <r>
    <n v="896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BI-10003364"/>
    <x v="1"/>
    <x v="8"/>
    <x v="706"/>
    <n v="70.007999999999996"/>
  </r>
  <r>
    <n v="897"/>
    <s v="CA-2017-140634"/>
    <x v="339"/>
    <d v="2017-10-06T00:00:00"/>
    <s v="Second Class"/>
    <s v="HL-15040"/>
    <s v="Hunter Lopez"/>
    <s v="Consumer"/>
    <s v="United States"/>
    <s v="Houston"/>
    <x v="5"/>
    <n v="77095"/>
    <x v="2"/>
    <s v="OFF-EN-10001099"/>
    <x v="1"/>
    <x v="12"/>
    <x v="153"/>
    <n v="15.648"/>
  </r>
  <r>
    <n v="898"/>
    <s v="CA-2015-144407"/>
    <x v="340"/>
    <d v="2015-09-15T00:00:00"/>
    <s v="Standard Class"/>
    <s v="MS-17365"/>
    <s v="Maribeth Schnelling"/>
    <s v="Consumer"/>
    <s v="United States"/>
    <s v="Detroit"/>
    <x v="12"/>
    <n v="48227"/>
    <x v="2"/>
    <s v="OFF-LA-10003923"/>
    <x v="1"/>
    <x v="2"/>
    <x v="430"/>
    <n v="103.6"/>
  </r>
  <r>
    <n v="899"/>
    <s v="CA-2018-160983"/>
    <x v="341"/>
    <d v="2018-10-31T00:00:00"/>
    <s v="Second Class"/>
    <s v="GB-14530"/>
    <s v="George Bell"/>
    <s v="Corporate"/>
    <s v="United States"/>
    <s v="Auburn"/>
    <x v="15"/>
    <n v="13021"/>
    <x v="3"/>
    <s v="OFF-PA-10002250"/>
    <x v="1"/>
    <x v="10"/>
    <x v="707"/>
    <n v="46.96"/>
  </r>
  <r>
    <n v="900"/>
    <s v="US-2017-114622"/>
    <x v="342"/>
    <d v="2017-04-12T00:00:00"/>
    <s v="First Class"/>
    <s v="JR-16210"/>
    <s v="Justin Ritter"/>
    <s v="Corporate"/>
    <s v="United States"/>
    <s v="Springfield"/>
    <x v="24"/>
    <n v="45503"/>
    <x v="3"/>
    <s v="OFF-BI-10004716"/>
    <x v="1"/>
    <x v="8"/>
    <x v="708"/>
    <n v="8.9039999999999999"/>
  </r>
  <r>
    <n v="901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LA-10001045"/>
    <x v="1"/>
    <x v="2"/>
    <x v="709"/>
    <n v="10.44"/>
  </r>
  <r>
    <n v="902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BI-10001510"/>
    <x v="1"/>
    <x v="8"/>
    <x v="710"/>
    <n v="18.335999999999999"/>
  </r>
  <r>
    <n v="903"/>
    <s v="CA-2018-132353"/>
    <x v="175"/>
    <d v="2018-09-17T00:00:00"/>
    <s v="First Class"/>
    <s v="DB-13060"/>
    <s v="Dave Brooks"/>
    <s v="Consumer"/>
    <s v="United States"/>
    <s v="Chicago"/>
    <x v="10"/>
    <n v="60653"/>
    <x v="2"/>
    <s v="TEC-PH-10004536"/>
    <x v="2"/>
    <x v="7"/>
    <x v="150"/>
    <n v="323.976"/>
  </r>
  <r>
    <n v="904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2947"/>
    <x v="1"/>
    <x v="10"/>
    <x v="711"/>
    <n v="20.04"/>
  </r>
  <r>
    <n v="905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ST-10002583"/>
    <x v="1"/>
    <x v="4"/>
    <x v="572"/>
    <n v="64.959999999999994"/>
  </r>
  <r>
    <n v="906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0019"/>
    <x v="1"/>
    <x v="10"/>
    <x v="712"/>
    <n v="12.96"/>
  </r>
  <r>
    <n v="907"/>
    <s v="CA-2018-143259"/>
    <x v="247"/>
    <d v="2019-01-03T00:00:00"/>
    <s v="Standard Class"/>
    <s v="PO-18865"/>
    <s v="Patrick O Donnel"/>
    <s v="Consumer"/>
    <s v="United States"/>
    <s v="New York City"/>
    <x v="15"/>
    <n v="10009"/>
    <x v="3"/>
    <s v="FUR-BO-10003441"/>
    <x v="0"/>
    <x v="0"/>
    <x v="713"/>
    <n v="323.13600000000002"/>
  </r>
  <r>
    <n v="908"/>
    <s v="CA-2018-143259"/>
    <x v="247"/>
    <d v="2019-01-03T00:00:00"/>
    <s v="Standard Class"/>
    <s v="PO-18865"/>
    <s v="Patrick O Donnel"/>
    <s v="Consumer"/>
    <s v="United States"/>
    <s v="New York City"/>
    <x v="15"/>
    <n v="10009"/>
    <x v="3"/>
    <s v="TEC-PH-10004774"/>
    <x v="2"/>
    <x v="7"/>
    <x v="714"/>
    <n v="90.93"/>
  </r>
  <r>
    <n v="909"/>
    <s v="CA-2018-143259"/>
    <x v="247"/>
    <d v="2019-01-03T00:00:00"/>
    <s v="Standard Class"/>
    <s v="PO-18865"/>
    <s v="Patrick O Donnel"/>
    <s v="Consumer"/>
    <s v="United States"/>
    <s v="New York City"/>
    <x v="15"/>
    <n v="10009"/>
    <x v="3"/>
    <s v="OFF-BI-10003684"/>
    <x v="1"/>
    <x v="8"/>
    <x v="715"/>
    <n v="52.776000000000003"/>
  </r>
  <r>
    <n v="910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PH-10001494"/>
    <x v="2"/>
    <x v="7"/>
    <x v="716"/>
    <n v="1199.8"/>
  </r>
  <r>
    <n v="911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AC-10004666"/>
    <x v="2"/>
    <x v="11"/>
    <x v="717"/>
    <n v="1928.78"/>
  </r>
  <r>
    <n v="912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OFF-ST-10003816"/>
    <x v="1"/>
    <x v="4"/>
    <x v="718"/>
    <n v="352.38"/>
  </r>
  <r>
    <n v="913"/>
    <s v="CA-2016-133627"/>
    <x v="70"/>
    <d v="2016-06-07T00:00:00"/>
    <s v="Standard Class"/>
    <s v="SC-20050"/>
    <s v="Sample Company A"/>
    <s v="Home Office"/>
    <s v="United States"/>
    <s v="Norwich"/>
    <x v="29"/>
    <n v="6360"/>
    <x v="3"/>
    <s v="FUR-FU-10001935"/>
    <x v="0"/>
    <x v="5"/>
    <x v="346"/>
    <n v="22.2"/>
  </r>
  <r>
    <n v="914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FUR-FU-10004091"/>
    <x v="0"/>
    <x v="5"/>
    <x v="268"/>
    <n v="46.94"/>
  </r>
  <r>
    <n v="915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TEC-AC-10001772"/>
    <x v="2"/>
    <x v="11"/>
    <x v="406"/>
    <n v="143.72999999999999"/>
  </r>
  <r>
    <n v="916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TA-10001520"/>
    <x v="0"/>
    <x v="3"/>
    <x v="719"/>
    <n v="99.918000000000006"/>
  </r>
  <r>
    <n v="917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CH-10003379"/>
    <x v="0"/>
    <x v="1"/>
    <x v="465"/>
    <n v="797.94399999999996"/>
  </r>
  <r>
    <n v="918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OFF-BI-10002706"/>
    <x v="1"/>
    <x v="8"/>
    <x v="277"/>
    <n v="8.5679999999999996"/>
  </r>
  <r>
    <n v="919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EN-10000056"/>
    <x v="1"/>
    <x v="12"/>
    <x v="634"/>
    <n v="149.352"/>
  </r>
  <r>
    <n v="920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ST-10001558"/>
    <x v="1"/>
    <x v="4"/>
    <x v="720"/>
    <n v="12.992000000000001"/>
  </r>
  <r>
    <n v="921"/>
    <s v="CA-2015-138296"/>
    <x v="29"/>
    <d v="2015-12-12T00:00:00"/>
    <s v="Standard Class"/>
    <s v="RC-19825"/>
    <s v="Roy Collins"/>
    <s v="Consumer"/>
    <s v="United States"/>
    <s v="Alexandria"/>
    <x v="17"/>
    <n v="22304"/>
    <x v="0"/>
    <s v="OFF-ST-10002444"/>
    <x v="1"/>
    <x v="4"/>
    <x v="577"/>
    <n v="24.56"/>
  </r>
  <r>
    <n v="922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AC-10002473"/>
    <x v="2"/>
    <x v="11"/>
    <x v="721"/>
    <n v="85.14"/>
  </r>
  <r>
    <n v="923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PH-10004531"/>
    <x v="2"/>
    <x v="7"/>
    <x v="722"/>
    <n v="21.99"/>
  </r>
  <r>
    <n v="924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OFF-AP-10004487"/>
    <x v="1"/>
    <x v="9"/>
    <x v="723"/>
    <n v="406.6"/>
  </r>
  <r>
    <n v="925"/>
    <s v="CA-2017-149797"/>
    <x v="306"/>
    <d v="2017-09-20T00:00:00"/>
    <s v="Standard Class"/>
    <s v="AH-10075"/>
    <s v="Adam Hart"/>
    <s v="Corporate"/>
    <s v="United States"/>
    <s v="New York City"/>
    <x v="15"/>
    <n v="10011"/>
    <x v="3"/>
    <s v="OFF-BI-10003650"/>
    <x v="1"/>
    <x v="8"/>
    <x v="115"/>
    <n v="841.56799999999998"/>
  </r>
  <r>
    <n v="926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OFF-PA-10003543"/>
    <x v="1"/>
    <x v="10"/>
    <x v="724"/>
    <n v="15.552"/>
  </r>
  <r>
    <n v="927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TEC-AC-10004353"/>
    <x v="2"/>
    <x v="11"/>
    <x v="725"/>
    <n v="252"/>
  </r>
  <r>
    <n v="928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R-10000658"/>
    <x v="1"/>
    <x v="6"/>
    <x v="333"/>
    <n v="46.2"/>
  </r>
  <r>
    <n v="929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P-10000696"/>
    <x v="1"/>
    <x v="9"/>
    <x v="337"/>
    <n v="28.84"/>
  </r>
  <r>
    <n v="930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3560"/>
    <x v="1"/>
    <x v="6"/>
    <x v="488"/>
    <n v="14.592000000000001"/>
  </r>
  <r>
    <n v="931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1468"/>
    <x v="1"/>
    <x v="6"/>
    <x v="726"/>
    <n v="89.855999999999995"/>
  </r>
  <r>
    <n v="932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PA-10004971"/>
    <x v="1"/>
    <x v="10"/>
    <x v="610"/>
    <n v="13.872"/>
  </r>
  <r>
    <n v="933"/>
    <s v="CA-2018-114216"/>
    <x v="264"/>
    <d v="2018-09-06T00:00:00"/>
    <s v="Standard Class"/>
    <s v="RK-19300"/>
    <s v="Ralph Kennedy"/>
    <s v="Consumer"/>
    <s v="United States"/>
    <s v="Philadelphia"/>
    <x v="9"/>
    <n v="19140"/>
    <x v="3"/>
    <s v="OFF-PA-10002195"/>
    <x v="1"/>
    <x v="10"/>
    <x v="727"/>
    <n v="12.192"/>
  </r>
  <r>
    <n v="934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745"/>
    <x v="1"/>
    <x v="10"/>
    <x v="728"/>
    <n v="45.055999999999997"/>
  </r>
  <r>
    <n v="935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BI-10004826"/>
    <x v="1"/>
    <x v="8"/>
    <x v="729"/>
    <n v="29.718"/>
  </r>
  <r>
    <n v="936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870"/>
    <x v="1"/>
    <x v="10"/>
    <x v="681"/>
    <n v="15.552"/>
  </r>
  <r>
    <n v="937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AP-10001058"/>
    <x v="1"/>
    <x v="9"/>
    <x v="138"/>
    <n v="447.69600000000003"/>
  </r>
  <r>
    <n v="938"/>
    <s v="US-2018-111745"/>
    <x v="60"/>
    <d v="2018-11-06T00:00:00"/>
    <s v="First Class"/>
    <s v="RA-19885"/>
    <s v="Ruben Ausman"/>
    <s v="Corporate"/>
    <s v="United States"/>
    <s v="Farmington"/>
    <x v="27"/>
    <n v="87401"/>
    <x v="1"/>
    <s v="TEC-AC-10003911"/>
    <x v="2"/>
    <x v="11"/>
    <x v="332"/>
    <n v="159.99"/>
  </r>
  <r>
    <n v="939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PA-10000289"/>
    <x v="1"/>
    <x v="10"/>
    <x v="730"/>
    <n v="12.96"/>
  </r>
  <r>
    <n v="940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AP-10003040"/>
    <x v="1"/>
    <x v="9"/>
    <x v="731"/>
    <n v="134.47999999999999"/>
  </r>
  <r>
    <n v="941"/>
    <s v="CA-2017-105760"/>
    <x v="351"/>
    <d v="2017-06-20T00:00:00"/>
    <s v="First Class"/>
    <s v="KC-16255"/>
    <s v="Karen Carlisle"/>
    <s v="Corporate"/>
    <s v="United States"/>
    <s v="San Francisco"/>
    <x v="1"/>
    <n v="94110"/>
    <x v="1"/>
    <s v="OFF-PA-10000350"/>
    <x v="1"/>
    <x v="10"/>
    <x v="732"/>
    <n v="17.12"/>
  </r>
  <r>
    <n v="942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OFF-BI-10001759"/>
    <x v="1"/>
    <x v="8"/>
    <x v="733"/>
    <n v="6.0960000000000001"/>
  </r>
  <r>
    <n v="943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FUR-TA-10000577"/>
    <x v="0"/>
    <x v="3"/>
    <x v="3"/>
    <n v="1114.2719999999999"/>
  </r>
  <r>
    <n v="944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PA-10004101"/>
    <x v="1"/>
    <x v="10"/>
    <x v="512"/>
    <n v="32.4"/>
  </r>
  <r>
    <n v="945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ST-10001496"/>
    <x v="1"/>
    <x v="4"/>
    <x v="734"/>
    <n v="540.57000000000005"/>
  </r>
  <r>
    <n v="946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BI-10002931"/>
    <x v="1"/>
    <x v="8"/>
    <x v="735"/>
    <n v="167.76"/>
  </r>
  <r>
    <n v="947"/>
    <s v="US-2016-140200"/>
    <x v="353"/>
    <d v="2016-07-28T00:00:00"/>
    <s v="First Class"/>
    <s v="CA-12775"/>
    <s v="Cynthia Arntzen"/>
    <s v="Consumer"/>
    <s v="United States"/>
    <s v="Mesa"/>
    <x v="16"/>
    <n v="85204"/>
    <x v="1"/>
    <s v="FUR-TA-10002356"/>
    <x v="0"/>
    <x v="3"/>
    <x v="736"/>
    <n v="393.16500000000002"/>
  </r>
  <r>
    <n v="948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3601"/>
    <x v="0"/>
    <x v="5"/>
    <x v="737"/>
    <n v="516.48800000000006"/>
  </r>
  <r>
    <n v="949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0576"/>
    <x v="0"/>
    <x v="5"/>
    <x v="222"/>
    <n v="1007.232"/>
  </r>
  <r>
    <n v="950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TA-10004154"/>
    <x v="0"/>
    <x v="3"/>
    <x v="738"/>
    <n v="2065.3200000000002"/>
  </r>
  <r>
    <n v="951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0788"/>
    <x v="1"/>
    <x v="10"/>
    <x v="739"/>
    <n v="15.552"/>
  </r>
  <r>
    <n v="952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2479"/>
    <x v="1"/>
    <x v="10"/>
    <x v="220"/>
    <n v="25.344000000000001"/>
  </r>
  <r>
    <n v="953"/>
    <s v="CA-2018-131156"/>
    <x v="355"/>
    <d v="2018-04-07T00:00:00"/>
    <s v="Standard Class"/>
    <s v="KH-16360"/>
    <s v="Katherine Hughes"/>
    <s v="Consumer"/>
    <s v="United States"/>
    <s v="Philadelphia"/>
    <x v="9"/>
    <n v="19143"/>
    <x v="3"/>
    <s v="FUR-FU-10001940"/>
    <x v="0"/>
    <x v="5"/>
    <x v="223"/>
    <n v="25.472000000000001"/>
  </r>
  <r>
    <n v="954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OFF-AR-10001958"/>
    <x v="1"/>
    <x v="6"/>
    <x v="209"/>
    <n v="27.167999999999999"/>
  </r>
  <r>
    <n v="955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FUR-BO-10004709"/>
    <x v="0"/>
    <x v="0"/>
    <x v="267"/>
    <n v="78.852800000000002"/>
  </r>
  <r>
    <n v="956"/>
    <s v="CA-2018-119305"/>
    <x v="329"/>
    <d v="2018-12-04T00:00:00"/>
    <s v="Standard Class"/>
    <s v="SW-20275"/>
    <s v="Scott Williamson"/>
    <s v="Consumer"/>
    <s v="United States"/>
    <s v="Jackson"/>
    <x v="35"/>
    <n v="39212"/>
    <x v="0"/>
    <s v="OFF-ST-10000604"/>
    <x v="1"/>
    <x v="4"/>
    <x v="54"/>
    <n v="173.8"/>
  </r>
  <r>
    <n v="957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TEC-PH-10002923"/>
    <x v="2"/>
    <x v="7"/>
    <x v="688"/>
    <n v="29.591999999999999"/>
  </r>
  <r>
    <n v="958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BI-10004465"/>
    <x v="1"/>
    <x v="8"/>
    <x v="740"/>
    <n v="4.7519999999999998"/>
  </r>
  <r>
    <n v="959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PA-10002333"/>
    <x v="1"/>
    <x v="10"/>
    <x v="741"/>
    <n v="15.552"/>
  </r>
  <r>
    <n v="960"/>
    <s v="CA-2016-112571"/>
    <x v="357"/>
    <d v="2016-09-22T00:00:00"/>
    <s v="Same Day"/>
    <s v="DL-12925"/>
    <s v="Daniel Lacy"/>
    <s v="Consumer"/>
    <s v="United States"/>
    <s v="Oceanside"/>
    <x v="1"/>
    <n v="92054"/>
    <x v="1"/>
    <s v="FUR-FU-10004188"/>
    <x v="0"/>
    <x v="5"/>
    <x v="742"/>
    <n v="204.6"/>
  </r>
  <r>
    <n v="961"/>
    <s v="CA-2018-152142"/>
    <x v="237"/>
    <d v="2018-11-19T00:00:00"/>
    <s v="Standard Class"/>
    <s v="LW-16990"/>
    <s v="Lindsay Williams"/>
    <s v="Corporate"/>
    <s v="United States"/>
    <s v="San Francisco"/>
    <x v="1"/>
    <n v="94110"/>
    <x v="1"/>
    <s v="FUR-CH-10002965"/>
    <x v="0"/>
    <x v="1"/>
    <x v="230"/>
    <n v="321.56799999999998"/>
  </r>
  <r>
    <n v="962"/>
    <s v="CA-2016-160059"/>
    <x v="154"/>
    <d v="2016-12-01T00:00:00"/>
    <s v="Standard Class"/>
    <s v="TB-21190"/>
    <s v="Thomas Brumley"/>
    <s v="Home Office"/>
    <s v="United States"/>
    <s v="Fayetteville"/>
    <x v="36"/>
    <n v="72701"/>
    <x v="0"/>
    <s v="OFF-BI-10000145"/>
    <x v="1"/>
    <x v="8"/>
    <x v="743"/>
    <n v="6.24"/>
  </r>
  <r>
    <n v="963"/>
    <s v="CA-2017-120859"/>
    <x v="142"/>
    <d v="2017-09-04T00:00:00"/>
    <s v="First Class"/>
    <s v="CV-12805"/>
    <s v="Cynthia Voltz"/>
    <s v="Corporate"/>
    <s v="United States"/>
    <s v="San Francisco"/>
    <x v="1"/>
    <n v="94110"/>
    <x v="1"/>
    <s v="OFF-EN-10001335"/>
    <x v="1"/>
    <x v="12"/>
    <x v="468"/>
    <n v="21.88"/>
  </r>
  <r>
    <n v="964"/>
    <s v="CA-2015-127488"/>
    <x v="358"/>
    <d v="2015-09-24T00:00:00"/>
    <s v="Second Class"/>
    <s v="MS-17365"/>
    <s v="Maribeth Schnelling"/>
    <s v="Consumer"/>
    <s v="United States"/>
    <s v="Boca Raton"/>
    <x v="2"/>
    <n v="33433"/>
    <x v="0"/>
    <s v="OFF-LA-10001613"/>
    <x v="1"/>
    <x v="2"/>
    <x v="744"/>
    <n v="4.6079999999999997"/>
  </r>
  <r>
    <n v="965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4055"/>
    <x v="1"/>
    <x v="2"/>
    <x v="745"/>
    <n v="9.82"/>
  </r>
  <r>
    <n v="966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AR-10004344"/>
    <x v="1"/>
    <x v="6"/>
    <x v="371"/>
    <n v="35.97"/>
  </r>
  <r>
    <n v="967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4621"/>
    <x v="1"/>
    <x v="10"/>
    <x v="746"/>
    <n v="12.96"/>
  </r>
  <r>
    <n v="968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1281"/>
    <x v="1"/>
    <x v="10"/>
    <x v="747"/>
    <n v="191.6"/>
  </r>
  <r>
    <n v="969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1613"/>
    <x v="1"/>
    <x v="2"/>
    <x v="744"/>
    <n v="8.64"/>
  </r>
  <r>
    <n v="970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ST-10001097"/>
    <x v="1"/>
    <x v="4"/>
    <x v="748"/>
    <n v="501.81"/>
  </r>
  <r>
    <n v="971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FUR-FU-10001095"/>
    <x v="0"/>
    <x v="5"/>
    <x v="749"/>
    <n v="127.104"/>
  </r>
  <r>
    <n v="972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TEC-PH-10004614"/>
    <x v="2"/>
    <x v="7"/>
    <x v="303"/>
    <n v="124.2"/>
  </r>
  <r>
    <n v="973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BI-10001575"/>
    <x v="1"/>
    <x v="8"/>
    <x v="583"/>
    <n v="18.588000000000001"/>
  </r>
  <r>
    <n v="974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LA-10001074"/>
    <x v="1"/>
    <x v="2"/>
    <x v="301"/>
    <n v="30.071999999999999"/>
  </r>
  <r>
    <n v="975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TEC-PH-10003555"/>
    <x v="2"/>
    <x v="7"/>
    <x v="463"/>
    <n v="160.93"/>
  </r>
  <r>
    <n v="976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OFF-BI-10004492"/>
    <x v="1"/>
    <x v="8"/>
    <x v="352"/>
    <n v="75.792000000000002"/>
  </r>
  <r>
    <n v="977"/>
    <s v="US-2018-100209"/>
    <x v="362"/>
    <d v="2018-07-15T00:00:00"/>
    <s v="Standard Class"/>
    <s v="TD-20995"/>
    <s v="Tamara Dahlen"/>
    <s v="Consumer"/>
    <s v="United States"/>
    <s v="Portland"/>
    <x v="21"/>
    <n v="97206"/>
    <x v="1"/>
    <s v="OFF-BI-10002012"/>
    <x v="1"/>
    <x v="8"/>
    <x v="750"/>
    <n v="1.08"/>
  </r>
  <r>
    <n v="978"/>
    <s v="CA-2018-159366"/>
    <x v="363"/>
    <d v="2018-01-10T00:00:00"/>
    <s v="First Class"/>
    <s v="BW-11110"/>
    <s v="Bart Watters"/>
    <s v="Corporate"/>
    <s v="United States"/>
    <s v="Detroit"/>
    <x v="12"/>
    <n v="48205"/>
    <x v="2"/>
    <s v="TEC-MA-10000822"/>
    <x v="2"/>
    <x v="15"/>
    <x v="156"/>
    <n v="3059.982"/>
  </r>
  <r>
    <n v="979"/>
    <s v="CA-2017-145499"/>
    <x v="198"/>
    <d v="2017-05-31T00:00:00"/>
    <s v="First Class"/>
    <s v="RW-19690"/>
    <s v="Robert Waldorf"/>
    <s v="Consumer"/>
    <s v="United States"/>
    <s v="Wilmington"/>
    <x v="3"/>
    <n v="28403"/>
    <x v="0"/>
    <s v="OFF-BI-10000848"/>
    <x v="1"/>
    <x v="8"/>
    <x v="521"/>
    <n v="3.282"/>
  </r>
  <r>
    <n v="980"/>
    <s v="CA-2016-157035"/>
    <x v="364"/>
    <d v="2016-12-12T00:00:00"/>
    <s v="First Class"/>
    <s v="KB-16600"/>
    <s v="Ken Brennan"/>
    <s v="Corporate"/>
    <s v="United States"/>
    <s v="Columbus"/>
    <x v="14"/>
    <n v="47201"/>
    <x v="2"/>
    <s v="OFF-PA-10004156"/>
    <x v="1"/>
    <x v="10"/>
    <x v="751"/>
    <n v="34.020000000000003"/>
  </r>
  <r>
    <n v="981"/>
    <s v="CA-2017-144939"/>
    <x v="339"/>
    <d v="2017-10-08T00:00:00"/>
    <s v="Standard Class"/>
    <s v="EB-13870"/>
    <s v="Emily Burns"/>
    <s v="Consumer"/>
    <s v="United States"/>
    <s v="New York City"/>
    <x v="15"/>
    <n v="10035"/>
    <x v="3"/>
    <s v="FUR-CH-10003199"/>
    <x v="0"/>
    <x v="1"/>
    <x v="638"/>
    <n v="599.29200000000003"/>
  </r>
  <r>
    <n v="982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OFF-AR-10000034"/>
    <x v="1"/>
    <x v="6"/>
    <x v="752"/>
    <n v="3.3919999999999999"/>
  </r>
  <r>
    <n v="983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TEC-PH-10000560"/>
    <x v="2"/>
    <x v="7"/>
    <x v="753"/>
    <n v="559.98400000000004"/>
  </r>
  <r>
    <n v="984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FUR-CH-10000665"/>
    <x v="0"/>
    <x v="1"/>
    <x v="663"/>
    <n v="603.91999999999996"/>
  </r>
  <r>
    <n v="985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LA-10001569"/>
    <x v="1"/>
    <x v="2"/>
    <x v="640"/>
    <n v="7.968"/>
  </r>
  <r>
    <n v="986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EN-10000461"/>
    <x v="1"/>
    <x v="12"/>
    <x v="754"/>
    <n v="27.968"/>
  </r>
  <r>
    <n v="987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TEC-MA-10003066"/>
    <x v="2"/>
    <x v="15"/>
    <x v="755"/>
    <n v="336.51"/>
  </r>
  <r>
    <n v="988"/>
    <s v="CA-2016-146829"/>
    <x v="366"/>
    <d v="2016-03-10T00:00:00"/>
    <s v="Same Day"/>
    <s v="TS-21340"/>
    <s v="Toby Swindell"/>
    <s v="Consumer"/>
    <s v="United States"/>
    <s v="Houston"/>
    <x v="5"/>
    <n v="77041"/>
    <x v="2"/>
    <s v="OFF-BI-10004022"/>
    <x v="1"/>
    <x v="8"/>
    <x v="756"/>
    <n v="1.1120000000000001"/>
  </r>
  <r>
    <n v="989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FUR-FU-10004071"/>
    <x v="0"/>
    <x v="5"/>
    <x v="576"/>
    <n v="520.04999999999995"/>
  </r>
  <r>
    <n v="990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OFF-AR-10001988"/>
    <x v="1"/>
    <x v="6"/>
    <x v="757"/>
    <n v="17.97"/>
  </r>
  <r>
    <n v="991"/>
    <s v="CA-2016-153549"/>
    <x v="368"/>
    <d v="2016-03-31T00:00:00"/>
    <s v="Second Class"/>
    <s v="SL-20155"/>
    <s v="Sara Luxemburg"/>
    <s v="Home Office"/>
    <s v="United States"/>
    <s v="Jacksonville"/>
    <x v="2"/>
    <n v="32216"/>
    <x v="0"/>
    <s v="FUR-CH-10004086"/>
    <x v="0"/>
    <x v="1"/>
    <x v="285"/>
    <n v="1166.92"/>
  </r>
  <r>
    <n v="992"/>
    <s v="CA-2017-110023"/>
    <x v="369"/>
    <d v="2017-09-11T00:00:00"/>
    <s v="First Class"/>
    <s v="TS-21610"/>
    <s v="Troy Staebel"/>
    <s v="Consumer"/>
    <s v="United States"/>
    <s v="New York City"/>
    <x v="15"/>
    <n v="10024"/>
    <x v="3"/>
    <s v="OFF-BI-10001036"/>
    <x v="1"/>
    <x v="8"/>
    <x v="625"/>
    <n v="14.624000000000001"/>
  </r>
  <r>
    <n v="993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FA-10002983"/>
    <x v="1"/>
    <x v="13"/>
    <x v="264"/>
    <n v="10.23"/>
  </r>
  <r>
    <n v="994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PA-10003625"/>
    <x v="1"/>
    <x v="10"/>
    <x v="758"/>
    <n v="154.9"/>
  </r>
  <r>
    <n v="995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OFF-BI-10003925"/>
    <x v="1"/>
    <x v="8"/>
    <x v="759"/>
    <n v="2715.93"/>
  </r>
  <r>
    <n v="996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TEC-PH-10001530"/>
    <x v="2"/>
    <x v="7"/>
    <x v="760"/>
    <n v="617.97"/>
  </r>
  <r>
    <n v="997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EN-10003862"/>
    <x v="1"/>
    <x v="12"/>
    <x v="761"/>
    <n v="10.67"/>
  </r>
  <r>
    <n v="998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ST-10004258"/>
    <x v="1"/>
    <x v="4"/>
    <x v="762"/>
    <n v="36.630000000000003"/>
  </r>
  <r>
    <n v="999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2885"/>
    <x v="0"/>
    <x v="5"/>
    <x v="763"/>
    <n v="24.1"/>
  </r>
  <r>
    <n v="1000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1918"/>
    <x v="0"/>
    <x v="5"/>
    <x v="284"/>
    <n v="33.11"/>
  </r>
  <r>
    <n v="1001"/>
    <s v="CA-2017-155488"/>
    <x v="373"/>
    <d v="2017-11-17T00:00:00"/>
    <s v="Standard Class"/>
    <s v="FM-14290"/>
    <s v="Frank Merwin"/>
    <s v="Home Office"/>
    <s v="United States"/>
    <s v="Vancouver"/>
    <x v="4"/>
    <n v="98661"/>
    <x v="1"/>
    <s v="OFF-AR-10002956"/>
    <x v="1"/>
    <x v="6"/>
    <x v="667"/>
    <n v="44.02"/>
  </r>
  <r>
    <n v="1002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TEC-AC-10003033"/>
    <x v="2"/>
    <x v="11"/>
    <x v="764"/>
    <n v="2309.65"/>
  </r>
  <r>
    <n v="1003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FUR-TA-10002903"/>
    <x v="0"/>
    <x v="3"/>
    <x v="259"/>
    <n v="1090.7819999999999"/>
  </r>
  <r>
    <n v="1004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OFF-PA-10004621"/>
    <x v="1"/>
    <x v="10"/>
    <x v="746"/>
    <n v="19.440000000000001"/>
  </r>
  <r>
    <n v="1005"/>
    <s v="CA-2016-126445"/>
    <x v="375"/>
    <d v="2016-08-31T00:00:00"/>
    <s v="Standard Class"/>
    <s v="RA-19945"/>
    <s v="Ryan Akin"/>
    <s v="Consumer"/>
    <s v="United States"/>
    <s v="Murrieta"/>
    <x v="1"/>
    <n v="92563"/>
    <x v="1"/>
    <s v="OFF-ST-10000046"/>
    <x v="1"/>
    <x v="4"/>
    <x v="765"/>
    <n v="484.65"/>
  </r>
  <r>
    <n v="1006"/>
    <s v="CA-2016-111199"/>
    <x v="50"/>
    <d v="2016-11-17T00:00:00"/>
    <s v="Standard Class"/>
    <s v="JK-15730"/>
    <s v="Joe Kamberova"/>
    <s v="Consumer"/>
    <s v="United States"/>
    <s v="Jacksonville"/>
    <x v="3"/>
    <n v="28540"/>
    <x v="0"/>
    <s v="OFF-PA-10001790"/>
    <x v="1"/>
    <x v="10"/>
    <x v="695"/>
    <n v="115.29600000000001"/>
  </r>
  <r>
    <n v="1007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EN-10002600"/>
    <x v="1"/>
    <x v="12"/>
    <x v="111"/>
    <n v="7.08"/>
  </r>
  <r>
    <n v="1008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BI-10002049"/>
    <x v="1"/>
    <x v="8"/>
    <x v="766"/>
    <n v="4.4009999999999998"/>
  </r>
  <r>
    <n v="1009"/>
    <s v="US-2018-106705"/>
    <x v="377"/>
    <d v="2019-01-01T00:00:00"/>
    <s v="Standard Class"/>
    <s v="PO-18850"/>
    <s v="Patrick OBrill"/>
    <s v="Consumer"/>
    <s v="United States"/>
    <s v="Burlington"/>
    <x v="23"/>
    <n v="52601"/>
    <x v="2"/>
    <s v="OFF-PA-10001509"/>
    <x v="1"/>
    <x v="10"/>
    <x v="423"/>
    <n v="44.75"/>
  </r>
  <r>
    <n v="1010"/>
    <s v="CA-2018-135034"/>
    <x v="378"/>
    <d v="2018-08-03T00:00:00"/>
    <s v="First Class"/>
    <s v="AT-10735"/>
    <s v="Annie Thurman"/>
    <s v="Consumer"/>
    <s v="United States"/>
    <s v="Chicago"/>
    <x v="10"/>
    <n v="60653"/>
    <x v="2"/>
    <s v="TEC-PH-10003931"/>
    <x v="2"/>
    <x v="7"/>
    <x v="161"/>
    <n v="95.983999999999995"/>
  </r>
  <r>
    <n v="1011"/>
    <s v="CA-2015-158540"/>
    <x v="156"/>
    <d v="2015-11-26T00:00:00"/>
    <s v="First Class"/>
    <s v="VG-21790"/>
    <s v="Vivek Gonzalez"/>
    <s v="Consumer"/>
    <s v="United States"/>
    <s v="San Diego"/>
    <x v="1"/>
    <n v="92037"/>
    <x v="1"/>
    <s v="FUR-FU-10001602"/>
    <x v="0"/>
    <x v="5"/>
    <x v="767"/>
    <n v="151.72"/>
  </r>
  <r>
    <n v="1012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FUR-FU-10004848"/>
    <x v="0"/>
    <x v="5"/>
    <x v="28"/>
    <n v="155.25"/>
  </r>
  <r>
    <n v="1013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OFF-ST-10003722"/>
    <x v="1"/>
    <x v="4"/>
    <x v="768"/>
    <n v="14.03"/>
  </r>
  <r>
    <n v="1014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FUR-TA-10003748"/>
    <x v="0"/>
    <x v="3"/>
    <x v="211"/>
    <n v="1618.37"/>
  </r>
  <r>
    <n v="1015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TEC-AC-10003198"/>
    <x v="2"/>
    <x v="11"/>
    <x v="769"/>
    <n v="99.6"/>
  </r>
  <r>
    <n v="1016"/>
    <s v="CA-2016-133025"/>
    <x v="14"/>
    <d v="2016-09-19T00:00:00"/>
    <s v="Second Class"/>
    <s v="MO-17800"/>
    <s v="Meg OConnel"/>
    <s v="Home Office"/>
    <s v="United States"/>
    <s v="Los Angeles"/>
    <x v="1"/>
    <n v="90036"/>
    <x v="1"/>
    <s v="OFF-PA-10004100"/>
    <x v="1"/>
    <x v="10"/>
    <x v="261"/>
    <n v="32.4"/>
  </r>
  <r>
    <n v="1017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2191"/>
    <x v="0"/>
    <x v="5"/>
    <x v="770"/>
    <n v="13.96"/>
  </r>
  <r>
    <n v="1018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0965"/>
    <x v="0"/>
    <x v="5"/>
    <x v="690"/>
    <n v="155.82"/>
  </r>
  <r>
    <n v="1019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TEC-PH-10004188"/>
    <x v="2"/>
    <x v="7"/>
    <x v="771"/>
    <n v="124.95"/>
  </r>
  <r>
    <n v="1020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OFF-ST-10001526"/>
    <x v="1"/>
    <x v="4"/>
    <x v="772"/>
    <n v="601.65"/>
  </r>
  <r>
    <n v="1021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OFF-AR-10001166"/>
    <x v="1"/>
    <x v="6"/>
    <x v="773"/>
    <n v="22.74"/>
  </r>
  <r>
    <n v="1022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FUR-CH-10000309"/>
    <x v="0"/>
    <x v="1"/>
    <x v="774"/>
    <n v="1267.53"/>
  </r>
  <r>
    <n v="1023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TEC-MA-10004212"/>
    <x v="2"/>
    <x v="15"/>
    <x v="775"/>
    <n v="1379.92"/>
  </r>
  <r>
    <n v="1024"/>
    <s v="CA-2016-167269"/>
    <x v="382"/>
    <d v="2016-06-20T00:00:00"/>
    <s v="Standard Class"/>
    <s v="PB-19150"/>
    <s v="Philip Brown"/>
    <s v="Consumer"/>
    <s v="United States"/>
    <s v="Philadelphia"/>
    <x v="9"/>
    <n v="19134"/>
    <x v="3"/>
    <s v="OFF-EN-10003072"/>
    <x v="1"/>
    <x v="12"/>
    <x v="776"/>
    <n v="6.2080000000000002"/>
  </r>
  <r>
    <n v="1025"/>
    <s v="CA-2018-106964"/>
    <x v="94"/>
    <d v="2018-12-20T00:00:00"/>
    <s v="First Class"/>
    <s v="HR-14770"/>
    <s v="Hallie Redmond"/>
    <s v="Home Office"/>
    <s v="United States"/>
    <s v="Los Angeles"/>
    <x v="1"/>
    <n v="90045"/>
    <x v="1"/>
    <s v="OFF-BI-10000320"/>
    <x v="1"/>
    <x v="8"/>
    <x v="777"/>
    <n v="11.808"/>
  </r>
  <r>
    <n v="1026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1166"/>
    <x v="1"/>
    <x v="10"/>
    <x v="778"/>
    <n v="15.552"/>
  </r>
  <r>
    <n v="1027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3656"/>
    <x v="1"/>
    <x v="10"/>
    <x v="779"/>
    <n v="63.311999999999998"/>
  </r>
  <r>
    <n v="1028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TEC-PH-10000148"/>
    <x v="2"/>
    <x v="7"/>
    <x v="780"/>
    <n v="15.587999999999999"/>
  </r>
  <r>
    <n v="1029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PA-10000474"/>
    <x v="1"/>
    <x v="10"/>
    <x v="33"/>
    <n v="177.2"/>
  </r>
  <r>
    <n v="1030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TEC-PH-10003885"/>
    <x v="2"/>
    <x v="7"/>
    <x v="781"/>
    <n v="197.97"/>
  </r>
  <r>
    <n v="1031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CH-10003379"/>
    <x v="0"/>
    <x v="1"/>
    <x v="465"/>
    <n v="854.94"/>
  </r>
  <r>
    <n v="1032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FU-10000629"/>
    <x v="0"/>
    <x v="5"/>
    <x v="93"/>
    <n v="124.11"/>
  </r>
  <r>
    <n v="1033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LA-10001175"/>
    <x v="1"/>
    <x v="2"/>
    <x v="782"/>
    <n v="14.4"/>
  </r>
  <r>
    <n v="1034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PA-10000955"/>
    <x v="1"/>
    <x v="10"/>
    <x v="783"/>
    <n v="15.696"/>
  </r>
  <r>
    <n v="1035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3460"/>
    <x v="1"/>
    <x v="8"/>
    <x v="238"/>
    <n v="2.6280000000000001"/>
  </r>
  <r>
    <n v="1036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0474"/>
    <x v="1"/>
    <x v="8"/>
    <x v="27"/>
    <n v="14.427"/>
  </r>
  <r>
    <n v="1037"/>
    <s v="CA-2017-113061"/>
    <x v="183"/>
    <d v="2017-04-26T00:00:00"/>
    <s v="Standard Class"/>
    <s v="EL-13735"/>
    <s v="Ed Ludwig"/>
    <s v="Home Office"/>
    <s v="United States"/>
    <s v="Jefferson City"/>
    <x v="25"/>
    <n v="65109"/>
    <x v="2"/>
    <s v="FUR-FU-10003975"/>
    <x v="0"/>
    <x v="5"/>
    <x v="784"/>
    <n v="86.62"/>
  </r>
  <r>
    <n v="1038"/>
    <s v="CA-2016-127418"/>
    <x v="385"/>
    <d v="2016-06-14T00:00:00"/>
    <s v="First Class"/>
    <s v="JJ-15445"/>
    <s v="Jennifer Jackson"/>
    <s v="Consumer"/>
    <s v="United States"/>
    <s v="Los Angeles"/>
    <x v="1"/>
    <n v="90004"/>
    <x v="1"/>
    <s v="OFF-BI-10003707"/>
    <x v="1"/>
    <x v="8"/>
    <x v="785"/>
    <n v="36.624000000000002"/>
  </r>
  <r>
    <n v="1039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0203"/>
    <x v="1"/>
    <x v="6"/>
    <x v="786"/>
    <n v="23.968"/>
  </r>
  <r>
    <n v="1040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4790"/>
    <x v="1"/>
    <x v="6"/>
    <x v="773"/>
    <n v="28.728000000000002"/>
  </r>
  <r>
    <n v="1041"/>
    <s v="CA-2017-127670"/>
    <x v="231"/>
    <d v="2017-03-24T00:00:00"/>
    <s v="Standard Class"/>
    <s v="RD-19660"/>
    <s v="Robert Dilbeck"/>
    <s v="Home Office"/>
    <s v="United States"/>
    <s v="Saint Peters"/>
    <x v="25"/>
    <n v="63376"/>
    <x v="2"/>
    <s v="FUR-TA-10001095"/>
    <x v="0"/>
    <x v="3"/>
    <x v="617"/>
    <n v="697.16"/>
  </r>
  <r>
    <n v="1042"/>
    <s v="CA-2017-102981"/>
    <x v="47"/>
    <d v="2017-09-09T00:00:00"/>
    <s v="Second Class"/>
    <s v="MO-17500"/>
    <s v="Mary ORourke"/>
    <s v="Consumer"/>
    <s v="United States"/>
    <s v="New York City"/>
    <x v="15"/>
    <n v="10035"/>
    <x v="3"/>
    <s v="TEC-AC-10004761"/>
    <x v="2"/>
    <x v="11"/>
    <x v="787"/>
    <n v="31.86"/>
  </r>
  <r>
    <n v="1043"/>
    <s v="CA-2017-102981"/>
    <x v="47"/>
    <d v="2017-09-09T00:00:00"/>
    <s v="Second Class"/>
    <s v="MO-17500"/>
    <s v="Mary ORourke"/>
    <s v="Consumer"/>
    <s v="United States"/>
    <s v="New York City"/>
    <x v="15"/>
    <n v="10035"/>
    <x v="3"/>
    <s v="FUR-BO-10001811"/>
    <x v="0"/>
    <x v="0"/>
    <x v="788"/>
    <n v="722.35199999999998"/>
  </r>
  <r>
    <n v="1044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R-10001130"/>
    <x v="1"/>
    <x v="6"/>
    <x v="789"/>
    <n v="8.84"/>
  </r>
  <r>
    <n v="1045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P-10000055"/>
    <x v="1"/>
    <x v="9"/>
    <x v="790"/>
    <n v="58.463999999999999"/>
  </r>
  <r>
    <n v="1046"/>
    <s v="CA-2018-152702"/>
    <x v="386"/>
    <d v="2018-10-16T00:00:00"/>
    <s v="Standard Class"/>
    <s v="SN-20710"/>
    <s v="Steve Nguyen"/>
    <s v="Home Office"/>
    <s v="United States"/>
    <s v="Rockford"/>
    <x v="10"/>
    <n v="61107"/>
    <x v="2"/>
    <s v="FUR-CH-10002304"/>
    <x v="0"/>
    <x v="1"/>
    <x v="791"/>
    <n v="254.60400000000001"/>
  </r>
  <r>
    <n v="1047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TEC-PH-10001530"/>
    <x v="2"/>
    <x v="7"/>
    <x v="639"/>
    <n v="1363.96"/>
  </r>
  <r>
    <n v="1048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FUR-FU-10004006"/>
    <x v="0"/>
    <x v="5"/>
    <x v="101"/>
    <n v="102.36"/>
  </r>
  <r>
    <n v="1049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PH-10000486"/>
    <x v="2"/>
    <x v="7"/>
    <x v="39"/>
    <n v="1113.5039999999999"/>
  </r>
  <r>
    <n v="1050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AC-10001606"/>
    <x v="2"/>
    <x v="11"/>
    <x v="591"/>
    <n v="99.99"/>
  </r>
  <r>
    <n v="1051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0293"/>
    <x v="0"/>
    <x v="5"/>
    <x v="792"/>
    <n v="168.464"/>
  </r>
  <r>
    <n v="1052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OFF-PA-10001307"/>
    <x v="1"/>
    <x v="10"/>
    <x v="793"/>
    <n v="6.72"/>
  </r>
  <r>
    <n v="1053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4460"/>
    <x v="0"/>
    <x v="5"/>
    <x v="794"/>
    <n v="282.88799999999998"/>
  </r>
  <r>
    <n v="1054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AR-10000716"/>
    <x v="1"/>
    <x v="6"/>
    <x v="795"/>
    <n v="11.16"/>
  </r>
  <r>
    <n v="1055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FUR-FU-10004622"/>
    <x v="0"/>
    <x v="5"/>
    <x v="796"/>
    <n v="108.4"/>
  </r>
  <r>
    <n v="1056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2735"/>
    <x v="1"/>
    <x v="8"/>
    <x v="142"/>
    <n v="82.343999999999994"/>
  </r>
  <r>
    <n v="1057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3529"/>
    <x v="1"/>
    <x v="8"/>
    <x v="797"/>
    <n v="9.0879999999999992"/>
  </r>
  <r>
    <n v="1058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097"/>
    <x v="1"/>
    <x v="8"/>
    <x v="798"/>
    <n v="19.936"/>
  </r>
  <r>
    <n v="1059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597"/>
    <x v="1"/>
    <x v="8"/>
    <x v="799"/>
    <n v="65.567999999999998"/>
  </r>
  <r>
    <n v="1060"/>
    <s v="CA-2017-105284"/>
    <x v="390"/>
    <d v="2017-12-01T00:00:00"/>
    <s v="Standard Class"/>
    <s v="MG-17650"/>
    <s v="Matthew Grinstein"/>
    <s v="Home Office"/>
    <s v="United States"/>
    <s v="Philadelphia"/>
    <x v="9"/>
    <n v="19143"/>
    <x v="3"/>
    <s v="OFF-FA-10001754"/>
    <x v="1"/>
    <x v="13"/>
    <x v="800"/>
    <n v="4.4160000000000004"/>
  </r>
  <r>
    <n v="1061"/>
    <s v="US-2016-125374"/>
    <x v="391"/>
    <d v="2016-03-29T00:00:00"/>
    <s v="Standard Class"/>
    <s v="JD-16060"/>
    <s v="Julia Dunbar"/>
    <s v="Consumer"/>
    <s v="United States"/>
    <s v="Houston"/>
    <x v="5"/>
    <n v="77095"/>
    <x v="2"/>
    <s v="FUR-CH-10003396"/>
    <x v="0"/>
    <x v="1"/>
    <x v="391"/>
    <n v="107.77200000000001"/>
  </r>
  <r>
    <n v="1062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P-10002350"/>
    <x v="1"/>
    <x v="9"/>
    <x v="551"/>
    <n v="45.216000000000001"/>
  </r>
  <r>
    <n v="1063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4838"/>
    <x v="1"/>
    <x v="13"/>
    <x v="801"/>
    <n v="10.416"/>
  </r>
  <r>
    <n v="1064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R-10004757"/>
    <x v="1"/>
    <x v="6"/>
    <x v="347"/>
    <n v="7.8719999999999999"/>
  </r>
  <r>
    <n v="1065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TEC-PH-10002115"/>
    <x v="2"/>
    <x v="7"/>
    <x v="802"/>
    <n v="118.782"/>
  </r>
  <r>
    <n v="1066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3059"/>
    <x v="1"/>
    <x v="13"/>
    <x v="803"/>
    <n v="1.448"/>
  </r>
  <r>
    <n v="1067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BI-10004330"/>
    <x v="1"/>
    <x v="8"/>
    <x v="804"/>
    <n v="55.47"/>
  </r>
  <r>
    <n v="1068"/>
    <s v="CA-2017-157686"/>
    <x v="393"/>
    <d v="2017-10-02T00:00:00"/>
    <s v="First Class"/>
    <s v="BD-11620"/>
    <s v="Brian DeCherney"/>
    <s v="Consumer"/>
    <s v="United States"/>
    <s v="San Francisco"/>
    <x v="1"/>
    <n v="94122"/>
    <x v="1"/>
    <s v="FUR-CH-10001146"/>
    <x v="0"/>
    <x v="1"/>
    <x v="64"/>
    <n v="194.84800000000001"/>
  </r>
  <r>
    <n v="1069"/>
    <s v="US-2018-139955"/>
    <x v="394"/>
    <d v="2018-09-30T00:00:00"/>
    <s v="Second Class"/>
    <s v="CM-12160"/>
    <s v="Charles McCrossin"/>
    <s v="Consumer"/>
    <s v="United States"/>
    <s v="Brownsville"/>
    <x v="5"/>
    <n v="78521"/>
    <x v="2"/>
    <s v="OFF-SU-10001935"/>
    <x v="1"/>
    <x v="14"/>
    <x v="328"/>
    <n v="1.744"/>
  </r>
  <r>
    <n v="1070"/>
    <s v="US-2016-150161"/>
    <x v="395"/>
    <d v="2016-07-29T00:00:00"/>
    <s v="Standard Class"/>
    <s v="RB-19795"/>
    <s v="Ross Baird"/>
    <s v="Home Office"/>
    <s v="United States"/>
    <s v="Philadelphia"/>
    <x v="9"/>
    <n v="19143"/>
    <x v="3"/>
    <s v="OFF-BI-10001524"/>
    <x v="1"/>
    <x v="8"/>
    <x v="302"/>
    <n v="25.175999999999998"/>
  </r>
  <r>
    <n v="1071"/>
    <s v="CA-2016-144652"/>
    <x v="312"/>
    <d v="2016-11-26T00:00:00"/>
    <s v="Standard Class"/>
    <s v="SN-20560"/>
    <s v="Skye Norling"/>
    <s v="Home Office"/>
    <s v="United States"/>
    <s v="Los Angeles"/>
    <x v="1"/>
    <n v="90008"/>
    <x v="1"/>
    <s v="OFF-AR-10003732"/>
    <x v="1"/>
    <x v="6"/>
    <x v="325"/>
    <n v="19.46"/>
  </r>
  <r>
    <n v="1072"/>
    <s v="CA-2017-152814"/>
    <x v="236"/>
    <d v="2017-05-02T00:00:00"/>
    <s v="Standard Class"/>
    <s v="EH-14005"/>
    <s v="Erica Hernandez"/>
    <s v="Home Office"/>
    <s v="United States"/>
    <s v="Denver"/>
    <x v="22"/>
    <n v="80219"/>
    <x v="1"/>
    <s v="OFF-PA-10001970"/>
    <x v="1"/>
    <x v="10"/>
    <x v="315"/>
    <n v="29.472000000000001"/>
  </r>
  <r>
    <n v="1073"/>
    <s v="CA-2018-106943"/>
    <x v="237"/>
    <d v="2018-11-19T00:00:00"/>
    <s v="Standard Class"/>
    <s v="FO-14305"/>
    <s v="Frank Olsen"/>
    <s v="Consumer"/>
    <s v="United States"/>
    <s v="New York City"/>
    <x v="15"/>
    <n v="10035"/>
    <x v="3"/>
    <s v="OFF-BI-10003669"/>
    <x v="1"/>
    <x v="8"/>
    <x v="805"/>
    <n v="8.64"/>
  </r>
  <r>
    <n v="1074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3727"/>
    <x v="1"/>
    <x v="8"/>
    <x v="806"/>
    <n v="6.27"/>
  </r>
  <r>
    <n v="1075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4967"/>
    <x v="1"/>
    <x v="8"/>
    <x v="257"/>
    <n v="4.3680000000000003"/>
  </r>
  <r>
    <n v="1076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TEC-AC-10003447"/>
    <x v="2"/>
    <x v="11"/>
    <x v="807"/>
    <n v="31.984000000000002"/>
  </r>
  <r>
    <n v="1077"/>
    <s v="CA-2017-161781"/>
    <x v="321"/>
    <d v="2017-09-30T00:00:00"/>
    <s v="First Class"/>
    <s v="CC-12100"/>
    <s v="Chad Cunningham"/>
    <s v="Home Office"/>
    <s v="United States"/>
    <s v="Columbus"/>
    <x v="14"/>
    <n v="47201"/>
    <x v="2"/>
    <s v="OFF-AR-10000255"/>
    <x v="1"/>
    <x v="6"/>
    <x v="808"/>
    <n v="40.880000000000003"/>
  </r>
  <r>
    <n v="1078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AP-10002191"/>
    <x v="1"/>
    <x v="9"/>
    <x v="809"/>
    <n v="119.96"/>
  </r>
  <r>
    <n v="1079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ST-10001325"/>
    <x v="1"/>
    <x v="4"/>
    <x v="472"/>
    <n v="31.44"/>
  </r>
  <r>
    <n v="1080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BI-10000404"/>
    <x v="1"/>
    <x v="8"/>
    <x v="482"/>
    <n v="6.88"/>
  </r>
  <r>
    <n v="1081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OFF-PA-10000349"/>
    <x v="1"/>
    <x v="10"/>
    <x v="33"/>
    <n v="19.920000000000002"/>
  </r>
  <r>
    <n v="1082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FUR-CH-10002880"/>
    <x v="0"/>
    <x v="1"/>
    <x v="810"/>
    <n v="1106.9100000000001"/>
  </r>
  <r>
    <n v="1083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FUR-TA-10001095"/>
    <x v="0"/>
    <x v="3"/>
    <x v="617"/>
    <n v="836.59199999999998"/>
  </r>
  <r>
    <n v="1084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PA-10003127"/>
    <x v="1"/>
    <x v="10"/>
    <x v="33"/>
    <n v="26.38"/>
  </r>
  <r>
    <n v="1085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ST-10003208"/>
    <x v="1"/>
    <x v="4"/>
    <x v="247"/>
    <n v="362.92"/>
  </r>
  <r>
    <n v="1086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TEC-MA-10003979"/>
    <x v="2"/>
    <x v="15"/>
    <x v="811"/>
    <n v="4899.93"/>
  </r>
  <r>
    <n v="1087"/>
    <s v="CA-2017-167584"/>
    <x v="399"/>
    <d v="2017-08-12T00:00:00"/>
    <s v="Same Day"/>
    <s v="LC-16870"/>
    <s v="Lena Cacioppo"/>
    <s v="Consumer"/>
    <s v="United States"/>
    <s v="Des Moines"/>
    <x v="23"/>
    <n v="50315"/>
    <x v="2"/>
    <s v="OFF-PA-10000029"/>
    <x v="1"/>
    <x v="10"/>
    <x v="812"/>
    <n v="6.48"/>
  </r>
  <r>
    <n v="1088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TEC-PH-10004896"/>
    <x v="2"/>
    <x v="7"/>
    <x v="174"/>
    <n v="71.975999999999999"/>
  </r>
  <r>
    <n v="1089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OFF-LA-10000452"/>
    <x v="1"/>
    <x v="2"/>
    <x v="813"/>
    <n v="3.15"/>
  </r>
  <r>
    <n v="1090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FUR-FU-10001967"/>
    <x v="0"/>
    <x v="5"/>
    <x v="297"/>
    <n v="31.984000000000002"/>
  </r>
  <r>
    <n v="1091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TEC-PH-10001819"/>
    <x v="2"/>
    <x v="7"/>
    <x v="814"/>
    <n v="71.983999999999995"/>
  </r>
  <r>
    <n v="1092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OFF-AR-10002952"/>
    <x v="1"/>
    <x v="6"/>
    <x v="815"/>
    <n v="120.15"/>
  </r>
  <r>
    <n v="1093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TEC-PH-10000576"/>
    <x v="2"/>
    <x v="7"/>
    <x v="816"/>
    <n v="219.184"/>
  </r>
  <r>
    <n v="1094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PA-10000605"/>
    <x v="1"/>
    <x v="10"/>
    <x v="817"/>
    <n v="28.9"/>
  </r>
  <r>
    <n v="1095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AP-10002518"/>
    <x v="1"/>
    <x v="9"/>
    <x v="160"/>
    <n v="355.96"/>
  </r>
  <r>
    <n v="1096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ST-10004340"/>
    <x v="1"/>
    <x v="4"/>
    <x v="818"/>
    <n v="348.20800000000003"/>
  </r>
  <r>
    <n v="1097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BI-10004001"/>
    <x v="1"/>
    <x v="8"/>
    <x v="819"/>
    <n v="35.783999999999999"/>
  </r>
  <r>
    <n v="1098"/>
    <s v="CA-2015-159338"/>
    <x v="402"/>
    <d v="2015-06-28T00:00:00"/>
    <s v="First Class"/>
    <s v="NS-18640"/>
    <s v="Noel Staavos"/>
    <s v="Corporate"/>
    <s v="United States"/>
    <s v="Los Angeles"/>
    <x v="1"/>
    <n v="90049"/>
    <x v="1"/>
    <s v="FUR-TA-10004147"/>
    <x v="0"/>
    <x v="3"/>
    <x v="820"/>
    <n v="447.84"/>
  </r>
  <r>
    <n v="1099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1545"/>
    <x v="1"/>
    <x v="6"/>
    <x v="821"/>
    <n v="7.04"/>
  </r>
  <r>
    <n v="1100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FUR-FU-10000206"/>
    <x v="0"/>
    <x v="5"/>
    <x v="398"/>
    <n v="8.73"/>
  </r>
  <r>
    <n v="1101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TEC-AC-10001013"/>
    <x v="2"/>
    <x v="11"/>
    <x v="822"/>
    <n v="29.29"/>
  </r>
  <r>
    <n v="1102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2255"/>
    <x v="1"/>
    <x v="6"/>
    <x v="823"/>
    <n v="8.64"/>
  </r>
  <r>
    <n v="1103"/>
    <s v="US-2018-145863"/>
    <x v="81"/>
    <d v="2018-04-27T00:00:00"/>
    <s v="Standard Class"/>
    <s v="RP-19390"/>
    <s v="Resi Pölking"/>
    <s v="Consumer"/>
    <s v="United States"/>
    <s v="Houston"/>
    <x v="5"/>
    <n v="77041"/>
    <x v="2"/>
    <s v="OFF-BI-10004140"/>
    <x v="1"/>
    <x v="8"/>
    <x v="308"/>
    <n v="2.694"/>
  </r>
  <r>
    <n v="1104"/>
    <s v="US-2018-145863"/>
    <x v="81"/>
    <d v="2018-04-27T00:00:00"/>
    <s v="Standard Class"/>
    <s v="RP-19390"/>
    <s v="Resi Pölking"/>
    <s v="Consumer"/>
    <s v="United States"/>
    <s v="Houston"/>
    <x v="5"/>
    <n v="77041"/>
    <x v="2"/>
    <s v="OFF-BI-10002049"/>
    <x v="1"/>
    <x v="8"/>
    <x v="766"/>
    <n v="2.9340000000000002"/>
  </r>
  <r>
    <n v="1105"/>
    <s v="CA-2017-112340"/>
    <x v="147"/>
    <d v="2017-10-27T00:00:00"/>
    <s v="Standard Class"/>
    <s v="NM-18520"/>
    <s v="Neoma Murray"/>
    <s v="Consumer"/>
    <s v="United States"/>
    <s v="Riverside"/>
    <x v="1"/>
    <n v="92503"/>
    <x v="1"/>
    <s v="OFF-PA-10001892"/>
    <x v="1"/>
    <x v="10"/>
    <x v="824"/>
    <n v="22.92"/>
  </r>
  <r>
    <n v="1106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ST-10000642"/>
    <x v="1"/>
    <x v="4"/>
    <x v="195"/>
    <n v="100.70399999999999"/>
  </r>
  <r>
    <n v="1107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FUR-FU-10000206"/>
    <x v="0"/>
    <x v="5"/>
    <x v="398"/>
    <n v="2.3279999999999998"/>
  </r>
  <r>
    <n v="1108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3676"/>
    <x v="1"/>
    <x v="8"/>
    <x v="825"/>
    <n v="10.78"/>
  </r>
  <r>
    <n v="1109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FA-10003495"/>
    <x v="1"/>
    <x v="13"/>
    <x v="128"/>
    <n v="58.368000000000002"/>
  </r>
  <r>
    <n v="1110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EN-10003798"/>
    <x v="1"/>
    <x v="12"/>
    <x v="826"/>
    <n v="40.968000000000004"/>
  </r>
  <r>
    <n v="1111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TEC-PH-10003589"/>
    <x v="2"/>
    <x v="7"/>
    <x v="827"/>
    <n v="71.959999999999994"/>
  </r>
  <r>
    <n v="1112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PA-10004735"/>
    <x v="1"/>
    <x v="10"/>
    <x v="828"/>
    <n v="10.368"/>
  </r>
  <r>
    <n v="1113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2609"/>
    <x v="1"/>
    <x v="8"/>
    <x v="98"/>
    <n v="1.1919999999999999"/>
  </r>
  <r>
    <n v="1114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OFF-BI-10003364"/>
    <x v="1"/>
    <x v="8"/>
    <x v="706"/>
    <n v="46.671999999999997"/>
  </r>
  <r>
    <n v="1115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FUR-BO-10002206"/>
    <x v="0"/>
    <x v="0"/>
    <x v="829"/>
    <n v="119.833"/>
  </r>
  <r>
    <n v="1116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TEC-AC-10003610"/>
    <x v="2"/>
    <x v="11"/>
    <x v="604"/>
    <n v="119.98"/>
  </r>
  <r>
    <n v="1117"/>
    <s v="CA-2017-144855"/>
    <x v="405"/>
    <d v="2017-07-24T00:00:00"/>
    <s v="Second Class"/>
    <s v="DL-13495"/>
    <s v="Dionis Lloyd"/>
    <s v="Corporate"/>
    <s v="United States"/>
    <s v="San Francisco"/>
    <x v="1"/>
    <n v="94110"/>
    <x v="1"/>
    <s v="OFF-LA-10003766"/>
    <x v="1"/>
    <x v="2"/>
    <x v="366"/>
    <n v="6.3"/>
  </r>
  <r>
    <n v="1118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1970"/>
    <x v="1"/>
    <x v="10"/>
    <x v="367"/>
    <n v="279.89999999999998"/>
  </r>
  <r>
    <n v="1119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TEC-AC-10002049"/>
    <x v="2"/>
    <x v="11"/>
    <x v="696"/>
    <n v="619.95000000000005"/>
  </r>
  <r>
    <n v="1120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0141"/>
    <x v="1"/>
    <x v="10"/>
    <x v="830"/>
    <n v="4.3600000000000003"/>
  </r>
  <r>
    <n v="1121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EN-10004459"/>
    <x v="1"/>
    <x v="12"/>
    <x v="662"/>
    <n v="15.28"/>
  </r>
  <r>
    <n v="1122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TEC-PH-10001061"/>
    <x v="2"/>
    <x v="7"/>
    <x v="831"/>
    <n v="699.93"/>
  </r>
  <r>
    <n v="1123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2375"/>
    <x v="1"/>
    <x v="6"/>
    <x v="832"/>
    <n v="22.96"/>
  </r>
  <r>
    <n v="1124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FU-10003194"/>
    <x v="0"/>
    <x v="5"/>
    <x v="76"/>
    <n v="38.6"/>
  </r>
  <r>
    <n v="1125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3811"/>
    <x v="1"/>
    <x v="6"/>
    <x v="455"/>
    <n v="6.63"/>
  </r>
  <r>
    <n v="1126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EN-10001539"/>
    <x v="1"/>
    <x v="12"/>
    <x v="153"/>
    <n v="23.34"/>
  </r>
  <r>
    <n v="1127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CH-10002331"/>
    <x v="0"/>
    <x v="1"/>
    <x v="408"/>
    <n v="1067.94"/>
  </r>
  <r>
    <n v="1128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AR-10003156"/>
    <x v="1"/>
    <x v="6"/>
    <x v="402"/>
    <n v="10.16"/>
  </r>
  <r>
    <n v="1129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EN-10001532"/>
    <x v="1"/>
    <x v="12"/>
    <x v="619"/>
    <n v="101.88"/>
  </r>
  <r>
    <n v="1130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FUR-TA-10004086"/>
    <x v="0"/>
    <x v="3"/>
    <x v="833"/>
    <n v="343.92"/>
  </r>
  <r>
    <n v="1131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PA-10000100"/>
    <x v="1"/>
    <x v="10"/>
    <x v="834"/>
    <n v="40.99"/>
  </r>
  <r>
    <n v="1132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EN-10002500"/>
    <x v="1"/>
    <x v="12"/>
    <x v="118"/>
    <n v="63.9"/>
  </r>
  <r>
    <n v="1133"/>
    <s v="US-2017-114776"/>
    <x v="409"/>
    <d v="2017-12-07T00:00:00"/>
    <s v="First Class"/>
    <s v="GG-14650"/>
    <s v="Greg Guthrie"/>
    <s v="Corporate"/>
    <s v="United States"/>
    <s v="Antioch"/>
    <x v="1"/>
    <n v="94509"/>
    <x v="1"/>
    <s v="OFF-PA-10004100"/>
    <x v="1"/>
    <x v="10"/>
    <x v="261"/>
    <n v="19.440000000000001"/>
  </r>
  <r>
    <n v="1134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ST-10003479"/>
    <x v="1"/>
    <x v="4"/>
    <x v="41"/>
    <n v="124.608"/>
  </r>
  <r>
    <n v="1135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LA-10000973"/>
    <x v="1"/>
    <x v="2"/>
    <x v="835"/>
    <n v="7.56"/>
  </r>
  <r>
    <n v="1136"/>
    <s v="US-2017-148803"/>
    <x v="25"/>
    <d v="2017-12-11T00:00:00"/>
    <s v="Same Day"/>
    <s v="LR-16915"/>
    <s v="Lena Radford"/>
    <s v="Consumer"/>
    <s v="United States"/>
    <s v="Homestead"/>
    <x v="2"/>
    <n v="33030"/>
    <x v="0"/>
    <s v="OFF-ST-10001476"/>
    <x v="1"/>
    <x v="4"/>
    <x v="836"/>
    <n v="85.224000000000004"/>
  </r>
  <r>
    <n v="1137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EN-10002831"/>
    <x v="1"/>
    <x v="12"/>
    <x v="837"/>
    <n v="287.52"/>
  </r>
  <r>
    <n v="1138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P-10002350"/>
    <x v="1"/>
    <x v="9"/>
    <x v="551"/>
    <n v="37.68"/>
  </r>
  <r>
    <n v="1139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PA-10001763"/>
    <x v="1"/>
    <x v="10"/>
    <x v="838"/>
    <n v="19.98"/>
  </r>
  <r>
    <n v="1140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R-10003394"/>
    <x v="1"/>
    <x v="6"/>
    <x v="502"/>
    <n v="20.58"/>
  </r>
  <r>
    <n v="1141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BI-10002072"/>
    <x v="1"/>
    <x v="8"/>
    <x v="839"/>
    <n v="17.38"/>
  </r>
  <r>
    <n v="1142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FUR-FU-10004188"/>
    <x v="0"/>
    <x v="5"/>
    <x v="742"/>
    <n v="204.6"/>
  </r>
  <r>
    <n v="1143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FA-10001561"/>
    <x v="1"/>
    <x v="13"/>
    <x v="840"/>
    <n v="8.7200000000000006"/>
  </r>
  <r>
    <n v="1144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PA-10002105"/>
    <x v="1"/>
    <x v="10"/>
    <x v="273"/>
    <n v="6.48"/>
  </r>
  <r>
    <n v="1145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TEC-MA-10004241"/>
    <x v="2"/>
    <x v="15"/>
    <x v="841"/>
    <n v="686.32"/>
  </r>
  <r>
    <n v="1146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ST-10004340"/>
    <x v="1"/>
    <x v="4"/>
    <x v="818"/>
    <n v="62.18"/>
  </r>
  <r>
    <n v="1147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AP-10003849"/>
    <x v="1"/>
    <x v="9"/>
    <x v="842"/>
    <n v="644.07600000000002"/>
  </r>
  <r>
    <n v="1148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FA-10000735"/>
    <x v="1"/>
    <x v="13"/>
    <x v="128"/>
    <n v="5.84"/>
  </r>
  <r>
    <n v="1149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BI-10003350"/>
    <x v="1"/>
    <x v="8"/>
    <x v="843"/>
    <n v="12.76"/>
  </r>
  <r>
    <n v="1150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PH-10000307"/>
    <x v="2"/>
    <x v="7"/>
    <x v="844"/>
    <n v="10.95"/>
  </r>
  <r>
    <n v="1151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CO-10004202"/>
    <x v="2"/>
    <x v="16"/>
    <x v="845"/>
    <n v="599.98"/>
  </r>
  <r>
    <n v="1152"/>
    <s v="CA-2016-113971"/>
    <x v="412"/>
    <d v="2016-05-14T00:00:00"/>
    <s v="Standard Class"/>
    <s v="CB-12535"/>
    <s v="Claudia Bergmann"/>
    <s v="Corporate"/>
    <s v="United States"/>
    <s v="Cuyahoga Falls"/>
    <x v="24"/>
    <n v="44221"/>
    <x v="3"/>
    <s v="FUR-FU-10001852"/>
    <x v="0"/>
    <x v="5"/>
    <x v="846"/>
    <n v="8.3520000000000003"/>
  </r>
  <r>
    <n v="1153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AR-10003759"/>
    <x v="1"/>
    <x v="6"/>
    <x v="847"/>
    <n v="3.64"/>
  </r>
  <r>
    <n v="1154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BI-10003984"/>
    <x v="1"/>
    <x v="8"/>
    <x v="698"/>
    <n v="159.768"/>
  </r>
  <r>
    <n v="1155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ST-10004337"/>
    <x v="1"/>
    <x v="4"/>
    <x v="848"/>
    <n v="122.48"/>
  </r>
  <r>
    <n v="1156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1932"/>
    <x v="0"/>
    <x v="3"/>
    <x v="849"/>
    <n v="2244.48"/>
  </r>
  <r>
    <n v="1157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BI-10003982"/>
    <x v="1"/>
    <x v="8"/>
    <x v="351"/>
    <n v="62.31"/>
  </r>
  <r>
    <n v="1158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0617"/>
    <x v="0"/>
    <x v="3"/>
    <x v="343"/>
    <n v="455.1"/>
  </r>
  <r>
    <n v="1159"/>
    <s v="CA-2017-149314"/>
    <x v="415"/>
    <d v="2017-07-07T00:00:00"/>
    <s v="Second Class"/>
    <s v="GB-14530"/>
    <s v="George Bell"/>
    <s v="Corporate"/>
    <s v="United States"/>
    <s v="Los Angeles"/>
    <x v="1"/>
    <n v="90004"/>
    <x v="1"/>
    <s v="FUR-CH-10002126"/>
    <x v="0"/>
    <x v="1"/>
    <x v="850"/>
    <n v="195.184"/>
  </r>
  <r>
    <n v="1160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AP-10000576"/>
    <x v="1"/>
    <x v="9"/>
    <x v="851"/>
    <n v="362.94"/>
  </r>
  <r>
    <n v="1161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BI-10004654"/>
    <x v="1"/>
    <x v="8"/>
    <x v="68"/>
    <n v="11.54"/>
  </r>
  <r>
    <n v="1162"/>
    <s v="CA-2015-126522"/>
    <x v="416"/>
    <d v="2015-09-05T00:00:00"/>
    <s v="Second Class"/>
    <s v="LT-16765"/>
    <s v="Larry Tron"/>
    <s v="Consumer"/>
    <s v="United States"/>
    <s v="Escondido"/>
    <x v="1"/>
    <n v="92025"/>
    <x v="1"/>
    <s v="OFF-AR-10004042"/>
    <x v="1"/>
    <x v="6"/>
    <x v="30"/>
    <n v="53.94"/>
  </r>
  <r>
    <n v="1163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TEC-PH-10004700"/>
    <x v="2"/>
    <x v="7"/>
    <x v="852"/>
    <n v="9.99"/>
  </r>
  <r>
    <n v="1164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4593"/>
    <x v="1"/>
    <x v="8"/>
    <x v="271"/>
    <n v="125.76"/>
  </r>
  <r>
    <n v="1165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3429"/>
    <x v="1"/>
    <x v="8"/>
    <x v="853"/>
    <n v="25.32"/>
  </r>
  <r>
    <n v="1166"/>
    <s v="CA-2015-117709"/>
    <x v="417"/>
    <d v="2015-05-08T00:00:00"/>
    <s v="Standard Class"/>
    <s v="PM-18940"/>
    <s v="Paul MacIntyre"/>
    <s v="Consumer"/>
    <s v="United States"/>
    <s v="Jackson"/>
    <x v="12"/>
    <n v="49201"/>
    <x v="2"/>
    <s v="OFF-BI-10001294"/>
    <x v="1"/>
    <x v="8"/>
    <x v="674"/>
    <n v="46.8"/>
  </r>
  <r>
    <n v="1167"/>
    <s v="CA-2016-125416"/>
    <x v="121"/>
    <d v="2016-11-02T00:00:00"/>
    <s v="Same Day"/>
    <s v="KC-16540"/>
    <s v="Kelly Collister"/>
    <s v="Consumer"/>
    <s v="United States"/>
    <s v="Seattle"/>
    <x v="4"/>
    <n v="98115"/>
    <x v="1"/>
    <s v="TEC-AC-10001552"/>
    <x v="2"/>
    <x v="11"/>
    <x v="100"/>
    <n v="447.93"/>
  </r>
  <r>
    <n v="1168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FUR-FU-10004952"/>
    <x v="0"/>
    <x v="5"/>
    <x v="854"/>
    <n v="109.48"/>
  </r>
  <r>
    <n v="1169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4123"/>
    <x v="1"/>
    <x v="4"/>
    <x v="72"/>
    <n v="272.94"/>
  </r>
  <r>
    <n v="1170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PA-10003172"/>
    <x v="1"/>
    <x v="10"/>
    <x v="855"/>
    <n v="19.440000000000001"/>
  </r>
  <r>
    <n v="1171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2352"/>
    <x v="1"/>
    <x v="4"/>
    <x v="856"/>
    <n v="31.92"/>
  </r>
  <r>
    <n v="1172"/>
    <s v="US-2015-100279"/>
    <x v="418"/>
    <d v="2015-03-14T00:00:00"/>
    <s v="Standard Class"/>
    <s v="SW-20275"/>
    <s v="Scott Williamson"/>
    <s v="Consumer"/>
    <s v="United States"/>
    <s v="Royal Oak"/>
    <x v="12"/>
    <n v="48073"/>
    <x v="2"/>
    <s v="OFF-PA-10002259"/>
    <x v="1"/>
    <x v="10"/>
    <x v="857"/>
    <n v="22.38"/>
  </r>
  <r>
    <n v="1173"/>
    <s v="CA-2015-158064"/>
    <x v="419"/>
    <d v="2015-04-25T00:00:00"/>
    <s v="Standard Class"/>
    <s v="AA-10375"/>
    <s v="Allen Armold"/>
    <s v="Consumer"/>
    <s v="United States"/>
    <s v="Los Angeles"/>
    <x v="1"/>
    <n v="90008"/>
    <x v="1"/>
    <s v="OFF-BI-10002976"/>
    <x v="1"/>
    <x v="8"/>
    <x v="858"/>
    <n v="16.52"/>
  </r>
  <r>
    <n v="1174"/>
    <s v="US-2016-104430"/>
    <x v="420"/>
    <d v="2016-10-26T00:00:00"/>
    <s v="Standard Class"/>
    <s v="LT-17110"/>
    <s v="Liz Thompson"/>
    <s v="Consumer"/>
    <s v="United States"/>
    <s v="Bloomington"/>
    <x v="10"/>
    <n v="61701"/>
    <x v="2"/>
    <s v="OFF-BI-10000301"/>
    <x v="1"/>
    <x v="8"/>
    <x v="626"/>
    <n v="5.1760000000000002"/>
  </r>
  <r>
    <n v="1175"/>
    <s v="CA-2016-132080"/>
    <x v="421"/>
    <d v="2016-08-25T00:00:00"/>
    <s v="First Class"/>
    <s v="DP-13105"/>
    <s v="Dave Poirier"/>
    <s v="Corporate"/>
    <s v="United States"/>
    <s v="New York City"/>
    <x v="15"/>
    <n v="10035"/>
    <x v="3"/>
    <s v="OFF-BI-10003694"/>
    <x v="1"/>
    <x v="8"/>
    <x v="859"/>
    <n v="50.112000000000002"/>
  </r>
  <r>
    <n v="1176"/>
    <s v="CA-2017-161207"/>
    <x v="48"/>
    <d v="2017-09-03T00:00:00"/>
    <s v="Standard Class"/>
    <s v="AB-10060"/>
    <s v="Adam Bellavance"/>
    <s v="Home Office"/>
    <s v="United States"/>
    <s v="Concord"/>
    <x v="38"/>
    <n v="3301"/>
    <x v="3"/>
    <s v="OFF-SU-10000381"/>
    <x v="1"/>
    <x v="14"/>
    <x v="661"/>
    <n v="27.93"/>
  </r>
  <r>
    <n v="1177"/>
    <s v="CA-2015-120243"/>
    <x v="422"/>
    <d v="2015-12-30T00:00:00"/>
    <s v="Second Class"/>
    <s v="AT-10435"/>
    <s v="Alyssa Tate"/>
    <s v="Home Office"/>
    <s v="United States"/>
    <s v="Los Angeles"/>
    <x v="1"/>
    <n v="90004"/>
    <x v="1"/>
    <s v="OFF-LA-10004425"/>
    <x v="1"/>
    <x v="2"/>
    <x v="860"/>
    <n v="11.56"/>
  </r>
  <r>
    <n v="1178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FUR-CH-10001270"/>
    <x v="0"/>
    <x v="1"/>
    <x v="861"/>
    <n v="172.5"/>
  </r>
  <r>
    <n v="1179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TEC-PH-10003931"/>
    <x v="2"/>
    <x v="7"/>
    <x v="161"/>
    <n v="179.97"/>
  </r>
  <r>
    <n v="1180"/>
    <s v="CA-2017-168081"/>
    <x v="423"/>
    <d v="2017-04-27T00:00:00"/>
    <s v="Second Class"/>
    <s v="CA-12055"/>
    <s v="Cathy Armstrong"/>
    <s v="Home Office"/>
    <s v="United States"/>
    <s v="Houston"/>
    <x v="5"/>
    <n v="77070"/>
    <x v="2"/>
    <s v="TEC-AC-10003174"/>
    <x v="2"/>
    <x v="11"/>
    <x v="620"/>
    <n v="258.69600000000003"/>
  </r>
  <r>
    <n v="1181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TEC-PH-10004539"/>
    <x v="2"/>
    <x v="7"/>
    <x v="862"/>
    <n v="1322.93"/>
  </r>
  <r>
    <n v="1182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OFF-AR-10001919"/>
    <x v="1"/>
    <x v="6"/>
    <x v="863"/>
    <n v="3.76"/>
  </r>
  <r>
    <n v="1183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OFF-EN-10002504"/>
    <x v="1"/>
    <x v="12"/>
    <x v="113"/>
    <n v="21.744"/>
  </r>
  <r>
    <n v="1184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TEC-PH-10003655"/>
    <x v="2"/>
    <x v="7"/>
    <x v="864"/>
    <n v="7.92"/>
  </r>
  <r>
    <n v="1185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BI-10004656"/>
    <x v="1"/>
    <x v="8"/>
    <x v="865"/>
    <n v="12.096"/>
  </r>
  <r>
    <n v="1186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2344"/>
    <x v="1"/>
    <x v="4"/>
    <x v="866"/>
    <n v="485.88"/>
  </r>
  <r>
    <n v="1187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PA-10001800"/>
    <x v="1"/>
    <x v="10"/>
    <x v="586"/>
    <n v="25.92"/>
  </r>
  <r>
    <n v="1188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0036"/>
    <x v="1"/>
    <x v="4"/>
    <x v="596"/>
    <n v="197.58"/>
  </r>
  <r>
    <n v="1189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AP-10004532"/>
    <x v="1"/>
    <x v="9"/>
    <x v="565"/>
    <n v="81.92"/>
  </r>
  <r>
    <n v="1190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TEC-PH-10004447"/>
    <x v="2"/>
    <x v="7"/>
    <x v="867"/>
    <n v="889.53599999999994"/>
  </r>
  <r>
    <n v="1191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FUR-CH-10003973"/>
    <x v="0"/>
    <x v="1"/>
    <x v="868"/>
    <n v="892.22400000000005"/>
  </r>
  <r>
    <n v="1192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1970"/>
    <x v="1"/>
    <x v="10"/>
    <x v="367"/>
    <n v="223.92"/>
  </r>
  <r>
    <n v="1193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0682"/>
    <x v="1"/>
    <x v="10"/>
    <x v="869"/>
    <n v="23.12"/>
  </r>
  <r>
    <n v="1194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PA-10001937"/>
    <x v="1"/>
    <x v="10"/>
    <x v="290"/>
    <n v="15.552"/>
  </r>
  <r>
    <n v="1195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2268"/>
    <x v="0"/>
    <x v="5"/>
    <x v="870"/>
    <n v="15.712"/>
  </r>
  <r>
    <n v="1196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ST-10001321"/>
    <x v="1"/>
    <x v="4"/>
    <x v="422"/>
    <n v="24.672000000000001"/>
  </r>
  <r>
    <n v="1197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3394"/>
    <x v="0"/>
    <x v="5"/>
    <x v="584"/>
    <n v="55.968000000000004"/>
  </r>
  <r>
    <n v="1198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TEC-AC-10001990"/>
    <x v="2"/>
    <x v="11"/>
    <x v="871"/>
    <n v="431.928"/>
  </r>
  <r>
    <n v="1199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FUR-CH-10004540"/>
    <x v="0"/>
    <x v="1"/>
    <x v="872"/>
    <n v="95.983999999999995"/>
  </r>
  <r>
    <n v="1200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OFF-BI-10004995"/>
    <x v="1"/>
    <x v="8"/>
    <x v="317"/>
    <n v="1088.7919999999999"/>
  </r>
  <r>
    <n v="1201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5"/>
    <x v="0"/>
    <x v="1"/>
    <x v="630"/>
    <n v="544.00800000000004"/>
  </r>
  <r>
    <n v="1202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BI-10004967"/>
    <x v="1"/>
    <x v="8"/>
    <x v="257"/>
    <n v="1.8720000000000001"/>
  </r>
  <r>
    <n v="1203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1"/>
    <x v="0"/>
    <x v="1"/>
    <x v="408"/>
    <n v="854.35199999999998"/>
  </r>
  <r>
    <n v="1204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2292"/>
    <x v="1"/>
    <x v="4"/>
    <x v="873"/>
    <n v="593.56799999999998"/>
  </r>
  <r>
    <n v="1205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0689"/>
    <x v="1"/>
    <x v="4"/>
    <x v="427"/>
    <n v="338.04"/>
  </r>
  <r>
    <n v="1206"/>
    <s v="CA-2018-133235"/>
    <x v="378"/>
    <d v="2018-08-04T00:00:00"/>
    <s v="First Class"/>
    <s v="LH-16750"/>
    <s v="Larry Hughes"/>
    <s v="Consumer"/>
    <s v="United States"/>
    <s v="Charlotte"/>
    <x v="3"/>
    <n v="28205"/>
    <x v="0"/>
    <s v="TEC-PH-10002660"/>
    <x v="2"/>
    <x v="7"/>
    <x v="705"/>
    <n v="271.95999999999998"/>
  </r>
  <r>
    <n v="1207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ST-10004634"/>
    <x v="1"/>
    <x v="4"/>
    <x v="603"/>
    <n v="11.21"/>
  </r>
  <r>
    <n v="1208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2160"/>
    <x v="1"/>
    <x v="8"/>
    <x v="316"/>
    <n v="9.1440000000000001"/>
  </r>
  <r>
    <n v="1209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FA-10002988"/>
    <x v="1"/>
    <x v="13"/>
    <x v="132"/>
    <n v="14.07"/>
  </r>
  <r>
    <n v="1210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AR-10004999"/>
    <x v="1"/>
    <x v="6"/>
    <x v="874"/>
    <n v="41.86"/>
  </r>
  <r>
    <n v="1211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1031"/>
    <x v="1"/>
    <x v="8"/>
    <x v="875"/>
    <n v="8.5440000000000005"/>
  </r>
  <r>
    <n v="1212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FUR-BO-10004695"/>
    <x v="0"/>
    <x v="0"/>
    <x v="201"/>
    <n v="579.13599999999997"/>
  </r>
  <r>
    <n v="1213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CH-10004860"/>
    <x v="0"/>
    <x v="1"/>
    <x v="213"/>
    <n v="141.37200000000001"/>
  </r>
  <r>
    <n v="1214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2432"/>
    <x v="1"/>
    <x v="8"/>
    <x v="876"/>
    <n v="3.036"/>
  </r>
  <r>
    <n v="1215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0069"/>
    <x v="1"/>
    <x v="8"/>
    <x v="492"/>
    <n v="4.5030000000000001"/>
  </r>
  <r>
    <n v="1216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AR-10003602"/>
    <x v="1"/>
    <x v="6"/>
    <x v="243"/>
    <n v="4.6719999999999997"/>
  </r>
  <r>
    <n v="1217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4469"/>
    <x v="2"/>
    <x v="11"/>
    <x v="242"/>
    <n v="95.88"/>
  </r>
  <r>
    <n v="1218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FU-10001867"/>
    <x v="0"/>
    <x v="5"/>
    <x v="877"/>
    <n v="17.024000000000001"/>
  </r>
  <r>
    <n v="1219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3174"/>
    <x v="2"/>
    <x v="11"/>
    <x v="620"/>
    <n v="258.69600000000003"/>
  </r>
  <r>
    <n v="1220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PH-10002200"/>
    <x v="2"/>
    <x v="7"/>
    <x v="878"/>
    <n v="1931.9580000000001"/>
  </r>
  <r>
    <n v="1221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OFF-ST-10000107"/>
    <x v="1"/>
    <x v="4"/>
    <x v="17"/>
    <n v="249.75"/>
  </r>
  <r>
    <n v="1222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TEC-PH-10000439"/>
    <x v="2"/>
    <x v="7"/>
    <x v="879"/>
    <n v="255.93600000000001"/>
  </r>
  <r>
    <n v="1223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FUR-FU-10001602"/>
    <x v="0"/>
    <x v="5"/>
    <x v="767"/>
    <n v="113.79"/>
  </r>
  <r>
    <n v="1224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TEC-AC-10001432"/>
    <x v="2"/>
    <x v="11"/>
    <x v="477"/>
    <n v="78.150000000000006"/>
  </r>
  <r>
    <n v="1225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BI-10004656"/>
    <x v="1"/>
    <x v="8"/>
    <x v="865"/>
    <n v="1.728"/>
  </r>
  <r>
    <n v="1226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PA-10001685"/>
    <x v="1"/>
    <x v="10"/>
    <x v="33"/>
    <n v="40.56"/>
  </r>
  <r>
    <n v="1227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1418"/>
    <x v="1"/>
    <x v="4"/>
    <x v="880"/>
    <n v="182.94"/>
  </r>
  <r>
    <n v="1228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0676"/>
    <x v="1"/>
    <x v="4"/>
    <x v="881"/>
    <n v="193.86"/>
  </r>
  <r>
    <n v="1229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EN-10001219"/>
    <x v="1"/>
    <x v="12"/>
    <x v="589"/>
    <n v="15.28"/>
  </r>
  <r>
    <n v="1230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FUR-FU-10001424"/>
    <x v="0"/>
    <x v="5"/>
    <x v="699"/>
    <n v="8.73"/>
  </r>
  <r>
    <n v="1231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AR-10001022"/>
    <x v="1"/>
    <x v="6"/>
    <x v="882"/>
    <n v="5.68"/>
  </r>
  <r>
    <n v="1232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AR-10000369"/>
    <x v="1"/>
    <x v="6"/>
    <x v="383"/>
    <n v="2.78"/>
  </r>
  <r>
    <n v="1233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EN-10003055"/>
    <x v="1"/>
    <x v="12"/>
    <x v="883"/>
    <n v="79.959999999999994"/>
  </r>
  <r>
    <n v="1234"/>
    <s v="CA-2017-153682"/>
    <x v="198"/>
    <d v="2017-06-01T00:00:00"/>
    <s v="First Class"/>
    <s v="BG-11695"/>
    <s v="Brooke Gillingham"/>
    <s v="Corporate"/>
    <s v="United States"/>
    <s v="Cincinnati"/>
    <x v="24"/>
    <n v="45231"/>
    <x v="3"/>
    <s v="TEC-CO-10001046"/>
    <x v="2"/>
    <x v="16"/>
    <x v="884"/>
    <n v="839.98800000000006"/>
  </r>
  <r>
    <n v="1235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0076"/>
    <x v="0"/>
    <x v="5"/>
    <x v="885"/>
    <n v="47.951999999999998"/>
  </r>
  <r>
    <n v="1236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OFF-BI-10003719"/>
    <x v="1"/>
    <x v="8"/>
    <x v="692"/>
    <n v="37.424999999999997"/>
  </r>
  <r>
    <n v="1237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268"/>
    <x v="0"/>
    <x v="5"/>
    <x v="886"/>
    <n v="63.968000000000004"/>
  </r>
  <r>
    <n v="1238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553"/>
    <x v="0"/>
    <x v="5"/>
    <x v="569"/>
    <n v="165.048"/>
  </r>
  <r>
    <n v="1239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FUR-FU-10003691"/>
    <x v="0"/>
    <x v="5"/>
    <x v="887"/>
    <n v="12.35"/>
  </r>
  <r>
    <n v="1240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AR-10003903"/>
    <x v="1"/>
    <x v="6"/>
    <x v="888"/>
    <n v="40.97"/>
  </r>
  <r>
    <n v="1241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FA-10004854"/>
    <x v="1"/>
    <x v="13"/>
    <x v="272"/>
    <n v="22.96"/>
  </r>
  <r>
    <n v="1242"/>
    <s v="CA-2017-128727"/>
    <x v="48"/>
    <d v="2017-09-04T00:00:00"/>
    <s v="Standard Class"/>
    <s v="MO-17800"/>
    <s v="Meg OConnel"/>
    <s v="Home Office"/>
    <s v="United States"/>
    <s v="New York City"/>
    <x v="15"/>
    <n v="10024"/>
    <x v="3"/>
    <s v="TEC-PH-10003442"/>
    <x v="2"/>
    <x v="7"/>
    <x v="889"/>
    <n v="22"/>
  </r>
  <r>
    <n v="1243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BI-10004519"/>
    <x v="1"/>
    <x v="8"/>
    <x v="890"/>
    <n v="398.35199999999998"/>
  </r>
  <r>
    <n v="1244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FA-10000304"/>
    <x v="1"/>
    <x v="13"/>
    <x v="52"/>
    <n v="8.7200000000000006"/>
  </r>
  <r>
    <n v="1245"/>
    <s v="CA-2018-133641"/>
    <x v="304"/>
    <d v="2018-05-21T00:00:00"/>
    <s v="Standard Class"/>
    <s v="EJ-14155"/>
    <s v="Eva Jacobs"/>
    <s v="Consumer"/>
    <s v="United States"/>
    <s v="Gulfport"/>
    <x v="35"/>
    <n v="39503"/>
    <x v="0"/>
    <s v="OFF-EN-10004955"/>
    <x v="1"/>
    <x v="12"/>
    <x v="891"/>
    <n v="48.69"/>
  </r>
  <r>
    <n v="1246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4619"/>
    <x v="0"/>
    <x v="3"/>
    <x v="892"/>
    <n v="764.68799999999999"/>
  </r>
  <r>
    <n v="1247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3473"/>
    <x v="0"/>
    <x v="3"/>
    <x v="217"/>
    <n v="3610.848"/>
  </r>
  <r>
    <n v="1248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BO-10004467"/>
    <x v="0"/>
    <x v="0"/>
    <x v="893"/>
    <n v="254.97450000000001"/>
  </r>
  <r>
    <n v="1249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2280"/>
    <x v="1"/>
    <x v="6"/>
    <x v="773"/>
    <n v="38.82"/>
  </r>
  <r>
    <n v="1250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FUR-CH-10001708"/>
    <x v="0"/>
    <x v="1"/>
    <x v="894"/>
    <n v="1141.9380000000001"/>
  </r>
  <r>
    <n v="1251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P-10000891"/>
    <x v="1"/>
    <x v="9"/>
    <x v="165"/>
    <n v="1704.56"/>
  </r>
  <r>
    <n v="1252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0462"/>
    <x v="1"/>
    <x v="6"/>
    <x v="895"/>
    <n v="3.2"/>
  </r>
  <r>
    <n v="1253"/>
    <s v="CA-2016-154956"/>
    <x v="433"/>
    <d v="2016-07-09T00:00:00"/>
    <s v="Standard Class"/>
    <s v="IM-15070"/>
    <s v="Irene Maddox"/>
    <s v="Consumer"/>
    <s v="United States"/>
    <s v="Milwaukee"/>
    <x v="6"/>
    <n v="53209"/>
    <x v="2"/>
    <s v="TEC-PH-10004165"/>
    <x v="2"/>
    <x v="7"/>
    <x v="896"/>
    <n v="1099.96"/>
  </r>
  <r>
    <n v="1254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OFF-AR-10003958"/>
    <x v="1"/>
    <x v="6"/>
    <x v="687"/>
    <n v="5.2480000000000002"/>
  </r>
  <r>
    <n v="1255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TEC-PH-10000149"/>
    <x v="2"/>
    <x v="7"/>
    <x v="425"/>
    <n v="35.909999999999997"/>
  </r>
  <r>
    <n v="1256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724"/>
    <x v="0"/>
    <x v="5"/>
    <x v="897"/>
    <n v="6.6959999999999997"/>
  </r>
  <r>
    <n v="1257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535"/>
    <x v="0"/>
    <x v="5"/>
    <x v="898"/>
    <n v="43.872"/>
  </r>
  <r>
    <n v="1258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BI-10001575"/>
    <x v="1"/>
    <x v="8"/>
    <x v="583"/>
    <n v="27.882000000000001"/>
  </r>
  <r>
    <n v="1259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ST-10003716"/>
    <x v="1"/>
    <x v="4"/>
    <x v="899"/>
    <n v="540.048"/>
  </r>
  <r>
    <n v="1260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TEC-AC-10004469"/>
    <x v="2"/>
    <x v="11"/>
    <x v="242"/>
    <n v="255.68"/>
  </r>
  <r>
    <n v="1261"/>
    <s v="CA-2018-117079"/>
    <x v="436"/>
    <d v="2018-10-27T00:00:00"/>
    <s v="Standard Class"/>
    <s v="JR-15700"/>
    <s v="Jocasta Rupert"/>
    <s v="Consumer"/>
    <s v="United States"/>
    <s v="Jacksonville"/>
    <x v="2"/>
    <n v="32216"/>
    <x v="0"/>
    <s v="TEC-PH-10004586"/>
    <x v="2"/>
    <x v="7"/>
    <x v="900"/>
    <n v="863.88"/>
  </r>
  <r>
    <n v="1262"/>
    <s v="US-2017-144393"/>
    <x v="99"/>
    <d v="2017-11-04T00:00:00"/>
    <s v="Standard Class"/>
    <s v="SM-20950"/>
    <s v="Suzanne McNair"/>
    <s v="Corporate"/>
    <s v="United States"/>
    <s v="Greenville"/>
    <x v="3"/>
    <n v="27834"/>
    <x v="0"/>
    <s v="OFF-BI-10004236"/>
    <x v="1"/>
    <x v="8"/>
    <x v="901"/>
    <n v="17.616"/>
  </r>
  <r>
    <n v="1263"/>
    <s v="CA-2018-105053"/>
    <x v="437"/>
    <d v="2018-07-09T00:00:00"/>
    <s v="Second Class"/>
    <s v="CS-12355"/>
    <s v="Christine Sundaresam"/>
    <s v="Consumer"/>
    <s v="United States"/>
    <s v="Long Beach"/>
    <x v="15"/>
    <n v="11561"/>
    <x v="3"/>
    <s v="OFF-BI-10001634"/>
    <x v="1"/>
    <x v="8"/>
    <x v="24"/>
    <n v="17.472000000000001"/>
  </r>
  <r>
    <n v="1264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TEC-PH-10000215"/>
    <x v="2"/>
    <x v="7"/>
    <x v="140"/>
    <n v="69.900000000000006"/>
  </r>
  <r>
    <n v="1265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FUR-FU-10003724"/>
    <x v="0"/>
    <x v="5"/>
    <x v="897"/>
    <n v="41.85"/>
  </r>
  <r>
    <n v="1266"/>
    <s v="CA-2018-110380"/>
    <x v="264"/>
    <d v="2018-09-07T00:00:00"/>
    <s v="Standard Class"/>
    <s v="PF-19225"/>
    <s v="Phillip Flathmann"/>
    <s v="Consumer"/>
    <s v="United States"/>
    <s v="San Francisco"/>
    <x v="1"/>
    <n v="94122"/>
    <x v="1"/>
    <s v="OFF-AR-10000422"/>
    <x v="1"/>
    <x v="6"/>
    <x v="902"/>
    <n v="6.57"/>
  </r>
  <r>
    <n v="1267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OFF-ST-10003306"/>
    <x v="1"/>
    <x v="4"/>
    <x v="386"/>
    <n v="142.86000000000001"/>
  </r>
  <r>
    <n v="1268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FUR-CH-10001146"/>
    <x v="0"/>
    <x v="1"/>
    <x v="64"/>
    <n v="292.27199999999999"/>
  </r>
  <r>
    <n v="1269"/>
    <s v="CA-2018-121412"/>
    <x v="397"/>
    <d v="2018-09-27T00:00:00"/>
    <s v="Standard Class"/>
    <s v="BG-11695"/>
    <s v="Brooke Gillingham"/>
    <s v="Corporate"/>
    <s v="United States"/>
    <s v="Louisville"/>
    <x v="22"/>
    <n v="80027"/>
    <x v="1"/>
    <s v="FUR-FU-10000246"/>
    <x v="0"/>
    <x v="5"/>
    <x v="392"/>
    <n v="29.327999999999999"/>
  </r>
  <r>
    <n v="1270"/>
    <s v="CA-2018-100426"/>
    <x v="400"/>
    <d v="2018-06-08T00:00:00"/>
    <s v="Standard Class"/>
    <s v="DC-12850"/>
    <s v="Dan Campbell"/>
    <s v="Consumer"/>
    <s v="United States"/>
    <s v="Florence"/>
    <x v="19"/>
    <n v="35630"/>
    <x v="0"/>
    <s v="OFF-PA-10002870"/>
    <x v="1"/>
    <x v="10"/>
    <x v="903"/>
    <n v="12.48"/>
  </r>
  <r>
    <n v="1271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ST-10000563"/>
    <x v="1"/>
    <x v="4"/>
    <x v="904"/>
    <n v="102.336"/>
  </r>
  <r>
    <n v="1272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AP-10004487"/>
    <x v="1"/>
    <x v="9"/>
    <x v="723"/>
    <n v="48.792000000000002"/>
  </r>
  <r>
    <n v="1273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BI-10002854"/>
    <x v="1"/>
    <x v="8"/>
    <x v="905"/>
    <n v="44.847999999999999"/>
  </r>
  <r>
    <n v="1274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621"/>
    <x v="1"/>
    <x v="10"/>
    <x v="746"/>
    <n v="10.368"/>
  </r>
  <r>
    <n v="1275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FUR-CH-10001973"/>
    <x v="0"/>
    <x v="1"/>
    <x v="906"/>
    <n v="388.43"/>
  </r>
  <r>
    <n v="1276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040"/>
    <x v="1"/>
    <x v="10"/>
    <x v="99"/>
    <n v="14.352"/>
  </r>
  <r>
    <n v="1277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TEC-AC-10000580"/>
    <x v="2"/>
    <x v="11"/>
    <x v="907"/>
    <n v="63.991999999999997"/>
  </r>
  <r>
    <n v="1278"/>
    <s v="CA-2017-148698"/>
    <x v="440"/>
    <d v="2017-05-07T00:00:00"/>
    <s v="Standard Class"/>
    <s v="BD-11770"/>
    <s v="Bryan Davis"/>
    <s v="Consumer"/>
    <s v="United States"/>
    <s v="Houston"/>
    <x v="5"/>
    <n v="77070"/>
    <x v="2"/>
    <s v="OFF-AR-10004022"/>
    <x v="1"/>
    <x v="6"/>
    <x v="908"/>
    <n v="86.352000000000004"/>
  </r>
  <r>
    <n v="1279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4209"/>
    <x v="2"/>
    <x v="11"/>
    <x v="909"/>
    <n v="32.97"/>
  </r>
  <r>
    <n v="1280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0023"/>
    <x v="2"/>
    <x v="11"/>
    <x v="910"/>
    <n v="83.88"/>
  </r>
  <r>
    <n v="1281"/>
    <s v="CA-2017-160815"/>
    <x v="64"/>
    <d v="2017-09-06T00:00:00"/>
    <s v="First Class"/>
    <s v="TR-21325"/>
    <s v="Toby Ritter"/>
    <s v="Consumer"/>
    <s v="United States"/>
    <s v="Cedar Rapids"/>
    <x v="23"/>
    <n v="52402"/>
    <x v="2"/>
    <s v="TEC-PH-10003505"/>
    <x v="2"/>
    <x v="7"/>
    <x v="911"/>
    <n v="278.39999999999998"/>
  </r>
  <r>
    <n v="1282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LA-10000121"/>
    <x v="1"/>
    <x v="2"/>
    <x v="912"/>
    <n v="15.12"/>
  </r>
  <r>
    <n v="1283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BI-10002026"/>
    <x v="1"/>
    <x v="8"/>
    <x v="913"/>
    <n v="17.43"/>
  </r>
  <r>
    <n v="1284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PA-10000994"/>
    <x v="1"/>
    <x v="10"/>
    <x v="914"/>
    <n v="251.64"/>
  </r>
  <r>
    <n v="1285"/>
    <s v="US-2016-149692"/>
    <x v="401"/>
    <d v="2016-12-12T00:00:00"/>
    <s v="Standard Class"/>
    <s v="KW-16435"/>
    <s v="Katrina Willman"/>
    <s v="Consumer"/>
    <s v="United States"/>
    <s v="Austin"/>
    <x v="5"/>
    <n v="78745"/>
    <x v="2"/>
    <s v="OFF-BI-10002813"/>
    <x v="1"/>
    <x v="8"/>
    <x v="915"/>
    <n v="2.7719999999999998"/>
  </r>
  <r>
    <n v="1286"/>
    <s v="CA-2017-119445"/>
    <x v="190"/>
    <d v="2017-07-03T00:00:00"/>
    <s v="Standard Class"/>
    <s v="GM-14500"/>
    <s v="Gene McClure"/>
    <s v="Consumer"/>
    <s v="United States"/>
    <s v="Providence"/>
    <x v="34"/>
    <n v="2908"/>
    <x v="3"/>
    <s v="OFF-ST-10000617"/>
    <x v="1"/>
    <x v="4"/>
    <x v="385"/>
    <n v="14.9"/>
  </r>
  <r>
    <n v="1287"/>
    <s v="CA-2016-124268"/>
    <x v="433"/>
    <d v="2016-07-08T00:00:00"/>
    <s v="Standard Class"/>
    <s v="AD-10180"/>
    <s v="Alan Dominguez"/>
    <s v="Home Office"/>
    <s v="United States"/>
    <s v="New York City"/>
    <x v="15"/>
    <n v="10035"/>
    <x v="3"/>
    <s v="OFF-AR-10004817"/>
    <x v="1"/>
    <x v="6"/>
    <x v="916"/>
    <n v="15.48"/>
  </r>
  <r>
    <n v="1288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FUR-FU-10000397"/>
    <x v="0"/>
    <x v="5"/>
    <x v="63"/>
    <n v="39.880000000000003"/>
  </r>
  <r>
    <n v="1289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BI-10000605"/>
    <x v="1"/>
    <x v="8"/>
    <x v="537"/>
    <n v="12.192"/>
  </r>
  <r>
    <n v="1290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AR-10001860"/>
    <x v="1"/>
    <x v="6"/>
    <x v="917"/>
    <n v="20.82"/>
  </r>
  <r>
    <n v="1291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BI-10004970"/>
    <x v="1"/>
    <x v="8"/>
    <x v="918"/>
    <n v="13.215999999999999"/>
  </r>
  <r>
    <n v="1292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PA-10003172"/>
    <x v="1"/>
    <x v="10"/>
    <x v="855"/>
    <n v="32.4"/>
  </r>
  <r>
    <n v="1293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SU-10001218"/>
    <x v="1"/>
    <x v="14"/>
    <x v="134"/>
    <n v="32.94"/>
  </r>
  <r>
    <n v="1294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PA-10002968"/>
    <x v="1"/>
    <x v="10"/>
    <x v="919"/>
    <n v="114.2"/>
  </r>
  <r>
    <n v="1295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LA-10000134"/>
    <x v="1"/>
    <x v="2"/>
    <x v="85"/>
    <n v="3.08"/>
  </r>
  <r>
    <n v="1296"/>
    <s v="CA-2016-138898"/>
    <x v="442"/>
    <d v="2016-05-29T00:00:00"/>
    <s v="Standard Class"/>
    <s v="JH-16180"/>
    <s v="Justin Hirsh"/>
    <s v="Consumer"/>
    <s v="United States"/>
    <s v="Pueblo"/>
    <x v="22"/>
    <n v="81001"/>
    <x v="1"/>
    <s v="OFF-AP-10004487"/>
    <x v="1"/>
    <x v="9"/>
    <x v="723"/>
    <n v="845.72799999999995"/>
  </r>
  <r>
    <n v="1297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2103"/>
    <x v="1"/>
    <x v="8"/>
    <x v="531"/>
    <n v="13.904"/>
  </r>
  <r>
    <n v="1298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4632"/>
    <x v="1"/>
    <x v="8"/>
    <x v="920"/>
    <n v="20.72"/>
  </r>
  <r>
    <n v="1299"/>
    <s v="CA-2017-134425"/>
    <x v="16"/>
    <d v="2017-12-12T00:00:00"/>
    <s v="Second Class"/>
    <s v="QJ-19255"/>
    <s v="Quincy Jones"/>
    <s v="Corporate"/>
    <s v="United States"/>
    <s v="Saint Paul"/>
    <x v="11"/>
    <n v="55106"/>
    <x v="2"/>
    <s v="TEC-PH-10003555"/>
    <x v="2"/>
    <x v="7"/>
    <x v="463"/>
    <n v="114.95"/>
  </r>
  <r>
    <n v="1300"/>
    <s v="CA-2016-121391"/>
    <x v="242"/>
    <d v="2016-10-07T00:00:00"/>
    <s v="First Class"/>
    <s v="AA-10315"/>
    <s v="Alex Avila"/>
    <s v="Consumer"/>
    <s v="United States"/>
    <s v="San Francisco"/>
    <x v="1"/>
    <n v="94109"/>
    <x v="1"/>
    <s v="OFF-ST-10001590"/>
    <x v="1"/>
    <x v="4"/>
    <x v="147"/>
    <n v="26.96"/>
  </r>
  <r>
    <n v="1301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x v="35"/>
    <n v="572.76"/>
  </r>
  <r>
    <n v="1302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x v="35"/>
    <n v="286.38"/>
  </r>
  <r>
    <n v="1303"/>
    <s v="CA-2016-115847"/>
    <x v="444"/>
    <d v="2016-09-24T00:00:00"/>
    <s v="Second Class"/>
    <s v="TC-21535"/>
    <s v="Tracy Collins"/>
    <s v="Home Office"/>
    <s v="United States"/>
    <s v="Arlington"/>
    <x v="17"/>
    <n v="22204"/>
    <x v="0"/>
    <s v="FUR-BO-10003433"/>
    <x v="0"/>
    <x v="0"/>
    <x v="921"/>
    <n v="61.96"/>
  </r>
  <r>
    <n v="1304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FUR-FU-10002554"/>
    <x v="0"/>
    <x v="5"/>
    <x v="922"/>
    <n v="23.99"/>
  </r>
  <r>
    <n v="1305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TEC-PH-10001557"/>
    <x v="2"/>
    <x v="7"/>
    <x v="665"/>
    <n v="287.97000000000003"/>
  </r>
  <r>
    <n v="1306"/>
    <s v="CA-2017-101966"/>
    <x v="216"/>
    <d v="2017-07-16T00:00:00"/>
    <s v="Second Class"/>
    <s v="BM-11785"/>
    <s v="Bryan Mills"/>
    <s v="Consumer"/>
    <s v="United States"/>
    <s v="Houston"/>
    <x v="5"/>
    <n v="77036"/>
    <x v="2"/>
    <s v="TEC-PH-10003437"/>
    <x v="2"/>
    <x v="7"/>
    <x v="923"/>
    <n v="419.94400000000002"/>
  </r>
  <r>
    <n v="1307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PA-10002986"/>
    <x v="1"/>
    <x v="10"/>
    <x v="483"/>
    <n v="46.76"/>
  </r>
  <r>
    <n v="1308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BI-10000320"/>
    <x v="1"/>
    <x v="8"/>
    <x v="777"/>
    <n v="17.712"/>
  </r>
  <r>
    <n v="1309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AP-10003971"/>
    <x v="1"/>
    <x v="9"/>
    <x v="924"/>
    <n v="21.78"/>
  </r>
  <r>
    <n v="1310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ST-10001469"/>
    <x v="1"/>
    <x v="4"/>
    <x v="400"/>
    <n v="161.94"/>
  </r>
  <r>
    <n v="1311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FUR-CH-10003846"/>
    <x v="0"/>
    <x v="1"/>
    <x v="925"/>
    <n v="161.56800000000001"/>
  </r>
  <r>
    <n v="1312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04"/>
    <x v="1"/>
    <x v="2"/>
    <x v="926"/>
    <n v="3.69"/>
  </r>
  <r>
    <n v="1313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74"/>
    <x v="1"/>
    <x v="2"/>
    <x v="927"/>
    <n v="122.12"/>
  </r>
  <r>
    <n v="1314"/>
    <s v="US-2017-134488"/>
    <x v="446"/>
    <d v="2017-10-01T00:00:00"/>
    <s v="Standard Class"/>
    <s v="PK-19075"/>
    <s v="Pete Kriz"/>
    <s v="Consumer"/>
    <s v="United States"/>
    <s v="Columbus"/>
    <x v="24"/>
    <n v="43229"/>
    <x v="3"/>
    <s v="FUR-CH-10003199"/>
    <x v="0"/>
    <x v="1"/>
    <x v="638"/>
    <n v="155.37200000000001"/>
  </r>
  <r>
    <n v="1315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PA-10003072"/>
    <x v="1"/>
    <x v="10"/>
    <x v="928"/>
    <n v="38.880000000000003"/>
  </r>
  <r>
    <n v="1316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FUR-FU-10004960"/>
    <x v="0"/>
    <x v="5"/>
    <x v="929"/>
    <n v="183.84"/>
  </r>
  <r>
    <n v="1317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SU-10003505"/>
    <x v="1"/>
    <x v="14"/>
    <x v="414"/>
    <n v="579.29999999999995"/>
  </r>
  <r>
    <n v="1318"/>
    <s v="CA-2018-157651"/>
    <x v="389"/>
    <d v="2018-12-14T00:00:00"/>
    <s v="Standard Class"/>
    <s v="HA-14920"/>
    <s v="Helen Andreada"/>
    <s v="Consumer"/>
    <s v="United States"/>
    <s v="Philadelphia"/>
    <x v="9"/>
    <n v="19120"/>
    <x v="3"/>
    <s v="TEC-AC-10003116"/>
    <x v="2"/>
    <x v="11"/>
    <x v="930"/>
    <n v="14.2"/>
  </r>
  <r>
    <n v="1319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TEC-PH-10004586"/>
    <x v="2"/>
    <x v="7"/>
    <x v="900"/>
    <n v="575.91999999999996"/>
  </r>
  <r>
    <n v="1320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OFF-BI-10000546"/>
    <x v="1"/>
    <x v="8"/>
    <x v="615"/>
    <n v="5.1840000000000002"/>
  </r>
  <r>
    <n v="1321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BI-10002071"/>
    <x v="1"/>
    <x v="8"/>
    <x v="700"/>
    <n v="5.2290000000000001"/>
  </r>
  <r>
    <n v="1322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ST-10001490"/>
    <x v="1"/>
    <x v="4"/>
    <x v="519"/>
    <n v="285.55200000000002"/>
  </r>
  <r>
    <n v="1323"/>
    <s v="CA-2018-121804"/>
    <x v="448"/>
    <d v="2018-03-08T00:00:00"/>
    <s v="Standard Class"/>
    <s v="LP-17095"/>
    <s v="Liz Preis"/>
    <s v="Consumer"/>
    <s v="United States"/>
    <s v="Murray"/>
    <x v="0"/>
    <n v="42071"/>
    <x v="0"/>
    <s v="OFF-AP-10004859"/>
    <x v="1"/>
    <x v="9"/>
    <x v="931"/>
    <n v="72.8"/>
  </r>
  <r>
    <n v="1324"/>
    <s v="CA-2018-162635"/>
    <x v="449"/>
    <d v="2018-10-10T00:00:00"/>
    <s v="First Class"/>
    <s v="EB-14170"/>
    <s v="Evan Bailliet"/>
    <s v="Consumer"/>
    <s v="United States"/>
    <s v="Wilmington"/>
    <x v="3"/>
    <n v="28403"/>
    <x v="0"/>
    <s v="OFF-PA-10002659"/>
    <x v="1"/>
    <x v="10"/>
    <x v="932"/>
    <n v="10.816000000000001"/>
  </r>
  <r>
    <n v="1325"/>
    <s v="CA-2015-107153"/>
    <x v="450"/>
    <d v="2015-10-03T00:00:00"/>
    <s v="Standard Class"/>
    <s v="GZ-14545"/>
    <s v="George Zrebassa"/>
    <s v="Corporate"/>
    <s v="United States"/>
    <s v="Lawrence"/>
    <x v="31"/>
    <n v="1841"/>
    <x v="3"/>
    <s v="OFF-ST-10001321"/>
    <x v="1"/>
    <x v="4"/>
    <x v="422"/>
    <n v="46.26"/>
  </r>
  <r>
    <n v="1326"/>
    <s v="US-2015-117058"/>
    <x v="279"/>
    <d v="2015-05-30T00:00:00"/>
    <s v="First Class"/>
    <s v="LE-16810"/>
    <s v="Laurel Elliston"/>
    <s v="Consumer"/>
    <s v="United States"/>
    <s v="Chicago"/>
    <x v="10"/>
    <n v="60653"/>
    <x v="2"/>
    <s v="OFF-BI-10004139"/>
    <x v="1"/>
    <x v="8"/>
    <x v="933"/>
    <n v="17.46"/>
  </r>
  <r>
    <n v="1327"/>
    <s v="CA-2016-120439"/>
    <x v="451"/>
    <d v="2016-06-18T00:00:00"/>
    <s v="Standard Class"/>
    <s v="AD-10180"/>
    <s v="Alan Dominguez"/>
    <s v="Home Office"/>
    <s v="United States"/>
    <s v="Philadelphia"/>
    <x v="9"/>
    <n v="19120"/>
    <x v="3"/>
    <s v="FUR-FU-10001867"/>
    <x v="0"/>
    <x v="5"/>
    <x v="877"/>
    <n v="51.072000000000003"/>
  </r>
  <r>
    <n v="1328"/>
    <s v="CA-2017-128258"/>
    <x v="452"/>
    <d v="2017-04-01T00:00:00"/>
    <s v="First Class"/>
    <s v="CP-12085"/>
    <s v="Cathy Prescott"/>
    <s v="Corporate"/>
    <s v="United States"/>
    <s v="Norwich"/>
    <x v="29"/>
    <n v="6360"/>
    <x v="3"/>
    <s v="OFF-PA-10004156"/>
    <x v="1"/>
    <x v="10"/>
    <x v="751"/>
    <n v="11.34"/>
  </r>
  <r>
    <n v="1329"/>
    <s v="CA-2018-106033"/>
    <x v="453"/>
    <d v="2018-10-18T00:00:00"/>
    <s v="Second Class"/>
    <s v="FG-14260"/>
    <s v="Frank Gastineau"/>
    <s v="Home Office"/>
    <s v="United States"/>
    <s v="San Francisco"/>
    <x v="1"/>
    <n v="94110"/>
    <x v="1"/>
    <s v="OFF-AR-10002818"/>
    <x v="1"/>
    <x v="6"/>
    <x v="934"/>
    <n v="87.92"/>
  </r>
  <r>
    <n v="1330"/>
    <s v="CA-2017-142762"/>
    <x v="454"/>
    <d v="2017-05-27T00:00:00"/>
    <s v="Standard Class"/>
    <s v="LD-17005"/>
    <s v="Lisa DeCherney"/>
    <s v="Consumer"/>
    <s v="United States"/>
    <s v="San Francisco"/>
    <x v="1"/>
    <n v="94109"/>
    <x v="1"/>
    <s v="FUR-FU-10003691"/>
    <x v="0"/>
    <x v="5"/>
    <x v="887"/>
    <n v="37.049999999999997"/>
  </r>
  <r>
    <n v="1331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TEC-PH-10000347"/>
    <x v="2"/>
    <x v="7"/>
    <x v="501"/>
    <n v="2.97"/>
  </r>
  <r>
    <n v="1332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OFF-ST-10004507"/>
    <x v="1"/>
    <x v="4"/>
    <x v="458"/>
    <n v="27.44"/>
  </r>
  <r>
    <n v="1333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BI-10002012"/>
    <x v="1"/>
    <x v="8"/>
    <x v="750"/>
    <n v="1.08"/>
  </r>
  <r>
    <n v="1334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AP-10001303"/>
    <x v="1"/>
    <x v="9"/>
    <x v="935"/>
    <n v="7.96"/>
  </r>
  <r>
    <n v="1335"/>
    <s v="CA-2015-121664"/>
    <x v="457"/>
    <d v="2015-05-10T00:00:00"/>
    <s v="Standard Class"/>
    <s v="HP-14815"/>
    <s v="Harold Pawlan"/>
    <s v="Home Office"/>
    <s v="United States"/>
    <s v="Los Angeles"/>
    <x v="1"/>
    <n v="90049"/>
    <x v="1"/>
    <s v="OFF-BI-10003684"/>
    <x v="1"/>
    <x v="8"/>
    <x v="715"/>
    <n v="140.73599999999999"/>
  </r>
  <r>
    <n v="1336"/>
    <s v="CA-2017-122133"/>
    <x v="458"/>
    <d v="2017-05-23T00:00:00"/>
    <s v="Standard Class"/>
    <s v="JR-15670"/>
    <s v="Jim Radford"/>
    <s v="Consumer"/>
    <s v="United States"/>
    <s v="Middletown"/>
    <x v="29"/>
    <n v="6457"/>
    <x v="3"/>
    <s v="OFF-ST-10002574"/>
    <x v="1"/>
    <x v="4"/>
    <x v="936"/>
    <n v="552.55999999999995"/>
  </r>
  <r>
    <n v="1337"/>
    <s v="US-2018-123281"/>
    <x v="459"/>
    <d v="2018-04-07T00:00:00"/>
    <s v="Standard Class"/>
    <s v="JF-15190"/>
    <s v="Jamie Frazer"/>
    <s v="Consumer"/>
    <s v="United States"/>
    <s v="Los Angeles"/>
    <x v="1"/>
    <n v="90008"/>
    <x v="1"/>
    <s v="FUR-FU-10003724"/>
    <x v="0"/>
    <x v="5"/>
    <x v="897"/>
    <n v="25.11"/>
  </r>
  <r>
    <n v="1338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FUR-FU-10004018"/>
    <x v="0"/>
    <x v="5"/>
    <x v="937"/>
    <n v="29.78"/>
  </r>
  <r>
    <n v="1339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TEC-PH-10002549"/>
    <x v="2"/>
    <x v="7"/>
    <x v="938"/>
    <n v="677.58"/>
  </r>
  <r>
    <n v="1340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OFF-PA-10004911"/>
    <x v="1"/>
    <x v="10"/>
    <x v="939"/>
    <n v="75.040000000000006"/>
  </r>
  <r>
    <n v="1341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TEC-MA-10002178"/>
    <x v="2"/>
    <x v="15"/>
    <x v="940"/>
    <n v="695.7"/>
  </r>
  <r>
    <n v="1342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3694"/>
    <x v="1"/>
    <x v="8"/>
    <x v="859"/>
    <n v="15.66"/>
  </r>
  <r>
    <n v="1343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0474"/>
    <x v="1"/>
    <x v="8"/>
    <x v="27"/>
    <n v="28.853999999999999"/>
  </r>
  <r>
    <n v="1344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AR-10000411"/>
    <x v="1"/>
    <x v="6"/>
    <x v="941"/>
    <n v="47.82"/>
  </r>
  <r>
    <n v="1345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LA-10000262"/>
    <x v="1"/>
    <x v="2"/>
    <x v="942"/>
    <n v="13.05"/>
  </r>
  <r>
    <n v="1346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P-10001154"/>
    <x v="1"/>
    <x v="9"/>
    <x v="590"/>
    <n v="93.78"/>
  </r>
  <r>
    <n v="1347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PA-10000466"/>
    <x v="1"/>
    <x v="10"/>
    <x v="943"/>
    <n v="47.18"/>
  </r>
  <r>
    <n v="1348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R-10003829"/>
    <x v="1"/>
    <x v="6"/>
    <x v="944"/>
    <n v="19.68"/>
  </r>
  <r>
    <n v="1349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1758"/>
    <x v="1"/>
    <x v="8"/>
    <x v="945"/>
    <n v="53.4"/>
  </r>
  <r>
    <n v="1350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0136"/>
    <x v="1"/>
    <x v="8"/>
    <x v="946"/>
    <n v="35.880000000000003"/>
  </r>
  <r>
    <n v="1351"/>
    <s v="CA-2015-153976"/>
    <x v="462"/>
    <d v="2015-10-08T00:00:00"/>
    <s v="Second Class"/>
    <s v="BP-11290"/>
    <s v="Beth Paige"/>
    <s v="Consumer"/>
    <s v="United States"/>
    <s v="Evanston"/>
    <x v="10"/>
    <n v="60201"/>
    <x v="2"/>
    <s v="FUR-CH-10002880"/>
    <x v="0"/>
    <x v="1"/>
    <x v="810"/>
    <n v="258.279"/>
  </r>
  <r>
    <n v="1352"/>
    <s v="CA-2017-162901"/>
    <x v="463"/>
    <d v="2017-03-31T00:00:00"/>
    <s v="First Class"/>
    <s v="AS-10045"/>
    <s v="Aaron Smayling"/>
    <s v="Corporate"/>
    <s v="United States"/>
    <s v="Arlington"/>
    <x v="17"/>
    <n v="22204"/>
    <x v="0"/>
    <s v="OFF-ST-10000649"/>
    <x v="1"/>
    <x v="4"/>
    <x v="947"/>
    <n v="31.4"/>
  </r>
  <r>
    <n v="1353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TEC-PH-10003092"/>
    <x v="2"/>
    <x v="7"/>
    <x v="522"/>
    <n v="183.96"/>
  </r>
  <r>
    <n v="1354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OFF-PA-10002250"/>
    <x v="1"/>
    <x v="10"/>
    <x v="707"/>
    <n v="17.61"/>
  </r>
  <r>
    <n v="1355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FUR-TA-10003473"/>
    <x v="0"/>
    <x v="3"/>
    <x v="217"/>
    <n v="300.904"/>
  </r>
  <r>
    <n v="1356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1522"/>
    <x v="1"/>
    <x v="4"/>
    <x v="198"/>
    <n v="220.77600000000001"/>
  </r>
  <r>
    <n v="1357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0563"/>
    <x v="1"/>
    <x v="4"/>
    <x v="904"/>
    <n v="281.42399999999998"/>
  </r>
  <r>
    <n v="1358"/>
    <s v="CA-2017-145247"/>
    <x v="465"/>
    <d v="2017-05-07T00:00:00"/>
    <s v="First Class"/>
    <s v="ND-18370"/>
    <s v="Natalie DeCherney"/>
    <s v="Consumer"/>
    <s v="United States"/>
    <s v="Louisville"/>
    <x v="0"/>
    <n v="40214"/>
    <x v="0"/>
    <s v="OFF-PA-10003641"/>
    <x v="1"/>
    <x v="10"/>
    <x v="948"/>
    <n v="79.14"/>
  </r>
  <r>
    <n v="1359"/>
    <s v="CA-2018-160045"/>
    <x v="466"/>
    <d v="2018-04-27T00:00:00"/>
    <s v="First Class"/>
    <s v="LB-16735"/>
    <s v="Larry Blacks"/>
    <s v="Consumer"/>
    <s v="United States"/>
    <s v="Fort Worth"/>
    <x v="5"/>
    <n v="76106"/>
    <x v="2"/>
    <s v="FUR-FU-10000010"/>
    <x v="0"/>
    <x v="5"/>
    <x v="528"/>
    <n v="1.988"/>
  </r>
  <r>
    <n v="1360"/>
    <s v="US-2015-151925"/>
    <x v="467"/>
    <d v="2015-10-01T00:00:00"/>
    <s v="Second Class"/>
    <s v="KT-16465"/>
    <s v="Kean Takahito"/>
    <s v="Consumer"/>
    <s v="United States"/>
    <s v="Los Angeles"/>
    <x v="1"/>
    <n v="90049"/>
    <x v="1"/>
    <s v="FUR-CH-10002961"/>
    <x v="0"/>
    <x v="1"/>
    <x v="949"/>
    <n v="145.56800000000001"/>
  </r>
  <r>
    <n v="1361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AR-10002956"/>
    <x v="1"/>
    <x v="6"/>
    <x v="667"/>
    <n v="123.256"/>
  </r>
  <r>
    <n v="1362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PA-10004041"/>
    <x v="1"/>
    <x v="10"/>
    <x v="950"/>
    <n v="23.68"/>
  </r>
  <r>
    <n v="1363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TEC-PH-10001336"/>
    <x v="2"/>
    <x v="7"/>
    <x v="951"/>
    <n v="309.57600000000002"/>
  </r>
  <r>
    <n v="1364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OFF-BI-10001036"/>
    <x v="1"/>
    <x v="8"/>
    <x v="625"/>
    <n v="38.387999999999998"/>
  </r>
  <r>
    <n v="1365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MA-10003183"/>
    <x v="2"/>
    <x v="15"/>
    <x v="952"/>
    <n v="95.994"/>
  </r>
  <r>
    <n v="1366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AC-10001314"/>
    <x v="2"/>
    <x v="11"/>
    <x v="953"/>
    <n v="239.952"/>
  </r>
  <r>
    <n v="1367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PH-10002563"/>
    <x v="2"/>
    <x v="7"/>
    <x v="204"/>
    <n v="201.584"/>
  </r>
  <r>
    <n v="1368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FUR-CH-10003312"/>
    <x v="0"/>
    <x v="1"/>
    <x v="300"/>
    <n v="899.13599999999997"/>
  </r>
  <r>
    <n v="1369"/>
    <s v="CA-2018-133249"/>
    <x v="141"/>
    <d v="2018-07-11T00:00:00"/>
    <s v="First Class"/>
    <s v="SZ-20035"/>
    <s v="Sam Zeldin"/>
    <s v="Home Office"/>
    <s v="United States"/>
    <s v="Pico Rivera"/>
    <x v="1"/>
    <n v="90660"/>
    <x v="1"/>
    <s v="FUR-FU-10001588"/>
    <x v="0"/>
    <x v="5"/>
    <x v="288"/>
    <n v="145.9"/>
  </r>
  <r>
    <n v="1370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FUR-BO-10002613"/>
    <x v="0"/>
    <x v="0"/>
    <x v="180"/>
    <n v="590.05799999999999"/>
  </r>
  <r>
    <n v="1371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OFF-AR-10003405"/>
    <x v="1"/>
    <x v="6"/>
    <x v="629"/>
    <n v="14.04"/>
  </r>
  <r>
    <n v="1372"/>
    <s v="CA-2018-136672"/>
    <x v="469"/>
    <d v="2018-03-12T00:00:00"/>
    <s v="Standard Class"/>
    <s v="MG-17890"/>
    <s v="Michael Granlund"/>
    <s v="Home Office"/>
    <s v="United States"/>
    <s v="Clinton"/>
    <x v="39"/>
    <n v="20735"/>
    <x v="3"/>
    <s v="TEC-AC-10004510"/>
    <x v="2"/>
    <x v="11"/>
    <x v="954"/>
    <n v="49.08"/>
  </r>
  <r>
    <n v="1373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LA-10002312"/>
    <x v="1"/>
    <x v="2"/>
    <x v="580"/>
    <n v="29.6"/>
  </r>
  <r>
    <n v="1374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BI-10000042"/>
    <x v="1"/>
    <x v="8"/>
    <x v="955"/>
    <n v="17.088000000000001"/>
  </r>
  <r>
    <n v="1375"/>
    <s v="CA-2016-120362"/>
    <x v="471"/>
    <d v="2016-09-19T00:00:00"/>
    <s v="Standard Class"/>
    <s v="CA-12265"/>
    <s v="Christina Anderson"/>
    <s v="Consumer"/>
    <s v="United States"/>
    <s v="Provo"/>
    <x v="7"/>
    <n v="84604"/>
    <x v="1"/>
    <s v="FUR-TA-10003008"/>
    <x v="0"/>
    <x v="3"/>
    <x v="956"/>
    <n v="912.75"/>
  </r>
  <r>
    <n v="1376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P-10003590"/>
    <x v="1"/>
    <x v="9"/>
    <x v="957"/>
    <n v="1089.75"/>
  </r>
  <r>
    <n v="1377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PA-10000806"/>
    <x v="1"/>
    <x v="10"/>
    <x v="958"/>
    <n v="447.84"/>
  </r>
  <r>
    <n v="1378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R-10000896"/>
    <x v="1"/>
    <x v="6"/>
    <x v="959"/>
    <n v="16.399999999999999"/>
  </r>
  <r>
    <n v="1379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TEC-PH-10002310"/>
    <x v="2"/>
    <x v="7"/>
    <x v="960"/>
    <n v="399.96"/>
  </r>
  <r>
    <n v="1380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ST-10002289"/>
    <x v="1"/>
    <x v="4"/>
    <x v="961"/>
    <n v="158.9"/>
  </r>
  <r>
    <n v="1381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BI-10002852"/>
    <x v="1"/>
    <x v="8"/>
    <x v="91"/>
    <n v="13.183999999999999"/>
  </r>
  <r>
    <n v="1382"/>
    <s v="US-2017-100566"/>
    <x v="323"/>
    <d v="2017-09-09T00:00:00"/>
    <s v="Standard Class"/>
    <s v="JK-16120"/>
    <s v="Julie Kriz"/>
    <s v="Home Office"/>
    <s v="United States"/>
    <s v="Aurora"/>
    <x v="10"/>
    <n v="60505"/>
    <x v="2"/>
    <s v="FUR-FU-10003394"/>
    <x v="0"/>
    <x v="5"/>
    <x v="584"/>
    <n v="83.951999999999998"/>
  </r>
  <r>
    <n v="138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2344"/>
    <x v="1"/>
    <x v="4"/>
    <x v="866"/>
    <n v="80.98"/>
  </r>
  <r>
    <n v="1384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1289"/>
    <x v="1"/>
    <x v="10"/>
    <x v="962"/>
    <n v="348.84"/>
  </r>
  <r>
    <n v="1385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FA-10000053"/>
    <x v="1"/>
    <x v="13"/>
    <x v="963"/>
    <n v="9.4499999999999993"/>
  </r>
  <r>
    <n v="1386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FU-10004091"/>
    <x v="0"/>
    <x v="5"/>
    <x v="964"/>
    <n v="18.84"/>
  </r>
  <r>
    <n v="1387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BO-10004015"/>
    <x v="0"/>
    <x v="0"/>
    <x v="575"/>
    <n v="239.98"/>
  </r>
  <r>
    <n v="1388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EN-10003001"/>
    <x v="1"/>
    <x v="12"/>
    <x v="965"/>
    <n v="167.96"/>
  </r>
  <r>
    <n v="1389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0215"/>
    <x v="2"/>
    <x v="7"/>
    <x v="140"/>
    <n v="104.85"/>
  </r>
  <r>
    <n v="1390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3645"/>
    <x v="2"/>
    <x v="7"/>
    <x v="298"/>
    <n v="484.83"/>
  </r>
  <r>
    <n v="1391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0357"/>
    <x v="1"/>
    <x v="10"/>
    <x v="448"/>
    <n v="122.97"/>
  </r>
  <r>
    <n v="1392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4804"/>
    <x v="1"/>
    <x v="4"/>
    <x v="234"/>
    <n v="154.44"/>
  </r>
  <r>
    <n v="139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3892"/>
    <x v="1"/>
    <x v="10"/>
    <x v="62"/>
    <n v="342.37"/>
  </r>
  <r>
    <n v="1394"/>
    <s v="CA-2018-124828"/>
    <x v="445"/>
    <d v="2018-07-04T00:00:00"/>
    <s v="First Class"/>
    <s v="YS-21880"/>
    <s v="Yana Sorensen"/>
    <s v="Corporate"/>
    <s v="United States"/>
    <s v="Burlington"/>
    <x v="3"/>
    <n v="27217"/>
    <x v="0"/>
    <s v="OFF-AR-10003514"/>
    <x v="1"/>
    <x v="6"/>
    <x v="183"/>
    <n v="9.5519999999999996"/>
  </r>
  <r>
    <n v="1395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2958"/>
    <x v="0"/>
    <x v="3"/>
    <x v="966"/>
    <n v="652.45000000000005"/>
  </r>
  <r>
    <n v="1396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1676"/>
    <x v="0"/>
    <x v="3"/>
    <x v="967"/>
    <n v="66.644999999999996"/>
  </r>
  <r>
    <n v="1397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BI-10000822"/>
    <x v="1"/>
    <x v="8"/>
    <x v="968"/>
    <n v="17.216000000000001"/>
  </r>
  <r>
    <n v="1398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971"/>
    <x v="1"/>
    <x v="10"/>
    <x v="610"/>
    <n v="11.56"/>
  </r>
  <r>
    <n v="1399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TEC-AC-10002323"/>
    <x v="2"/>
    <x v="11"/>
    <x v="177"/>
    <n v="88.4"/>
  </r>
  <r>
    <n v="1400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888"/>
    <x v="1"/>
    <x v="10"/>
    <x v="969"/>
    <n v="6.48"/>
  </r>
  <r>
    <n v="1401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TEC-PH-10003988"/>
    <x v="2"/>
    <x v="7"/>
    <x v="47"/>
    <n v="21.8"/>
  </r>
  <r>
    <n v="1402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OFF-EN-10002230"/>
    <x v="1"/>
    <x v="12"/>
    <x v="556"/>
    <n v="251.79"/>
  </r>
  <r>
    <n v="1403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FUR-TA-10002622"/>
    <x v="0"/>
    <x v="3"/>
    <x v="970"/>
    <n v="205.17599999999999"/>
  </r>
  <r>
    <n v="1404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OFF-PA-10000418"/>
    <x v="1"/>
    <x v="10"/>
    <x v="971"/>
    <n v="419.4"/>
  </r>
  <r>
    <n v="1405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OFF-SU-10004498"/>
    <x v="1"/>
    <x v="14"/>
    <x v="506"/>
    <n v="10.304"/>
  </r>
  <r>
    <n v="1406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FUR-TA-10001039"/>
    <x v="0"/>
    <x v="3"/>
    <x v="833"/>
    <n v="154.76400000000001"/>
  </r>
  <r>
    <n v="1407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TEC-AC-10004659"/>
    <x v="2"/>
    <x v="11"/>
    <x v="172"/>
    <n v="116.78400000000001"/>
  </r>
  <r>
    <n v="1408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OFF-AR-10002240"/>
    <x v="1"/>
    <x v="6"/>
    <x v="972"/>
    <n v="75.48"/>
  </r>
  <r>
    <n v="1409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FUR-FU-10001967"/>
    <x v="0"/>
    <x v="5"/>
    <x v="297"/>
    <n v="39.979999999999997"/>
  </r>
  <r>
    <n v="1410"/>
    <s v="US-2017-122245"/>
    <x v="477"/>
    <d v="2017-09-30T00:00:00"/>
    <s v="Standard Class"/>
    <s v="AB-10105"/>
    <s v="Adrian Barton"/>
    <s v="Consumer"/>
    <s v="United States"/>
    <s v="Phoenix"/>
    <x v="16"/>
    <n v="85023"/>
    <x v="1"/>
    <s v="FUR-TA-10002356"/>
    <x v="0"/>
    <x v="3"/>
    <x v="736"/>
    <n v="393.16500000000002"/>
  </r>
  <r>
    <n v="1411"/>
    <s v="CA-2018-105144"/>
    <x v="259"/>
    <d v="2018-11-11T00:00:00"/>
    <s v="Standard Class"/>
    <s v="SZ-20035"/>
    <s v="Sam Zeldin"/>
    <s v="Home Office"/>
    <s v="United States"/>
    <s v="Grand Prairie"/>
    <x v="5"/>
    <n v="75051"/>
    <x v="2"/>
    <s v="OFF-LA-10003923"/>
    <x v="1"/>
    <x v="2"/>
    <x v="430"/>
    <n v="23.68"/>
  </r>
  <r>
    <n v="1412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CH-10002335"/>
    <x v="0"/>
    <x v="1"/>
    <x v="630"/>
    <n v="408.00599999999997"/>
  </r>
  <r>
    <n v="1413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FU-10000723"/>
    <x v="0"/>
    <x v="5"/>
    <x v="481"/>
    <n v="165.28"/>
  </r>
  <r>
    <n v="1414"/>
    <s v="CA-2015-146640"/>
    <x v="479"/>
    <d v="2015-07-05T00:00:00"/>
    <s v="Standard Class"/>
    <s v="HA-14905"/>
    <s v="Helen Abelman"/>
    <s v="Consumer"/>
    <s v="United States"/>
    <s v="New York City"/>
    <x v="15"/>
    <n v="10024"/>
    <x v="3"/>
    <s v="OFF-BI-10002867"/>
    <x v="1"/>
    <x v="8"/>
    <x v="973"/>
    <n v="334.76799999999997"/>
  </r>
  <r>
    <n v="1415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TEC-AC-10000580"/>
    <x v="2"/>
    <x v="11"/>
    <x v="907"/>
    <n v="239.97"/>
  </r>
  <r>
    <n v="1416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FUR-FU-10003976"/>
    <x v="0"/>
    <x v="5"/>
    <x v="974"/>
    <n v="37.74"/>
  </r>
  <r>
    <n v="1417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PH-10002922"/>
    <x v="2"/>
    <x v="7"/>
    <x v="975"/>
    <n v="946.34400000000005"/>
  </r>
  <r>
    <n v="1418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AC-10004353"/>
    <x v="2"/>
    <x v="11"/>
    <x v="725"/>
    <n v="151.19999999999999"/>
  </r>
  <r>
    <n v="1419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FUR-FU-10001706"/>
    <x v="0"/>
    <x v="5"/>
    <x v="50"/>
    <n v="4.9279999999999999"/>
  </r>
  <r>
    <n v="1420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PA-10000501"/>
    <x v="1"/>
    <x v="10"/>
    <x v="976"/>
    <n v="86.272000000000006"/>
  </r>
  <r>
    <n v="1421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0778"/>
    <x v="1"/>
    <x v="8"/>
    <x v="262"/>
    <n v="72.587999999999994"/>
  </r>
  <r>
    <n v="1422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AP-10004980"/>
    <x v="1"/>
    <x v="9"/>
    <x v="977"/>
    <n v="60.671999999999997"/>
  </r>
  <r>
    <n v="1423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3984"/>
    <x v="1"/>
    <x v="8"/>
    <x v="698"/>
    <n v="77.031000000000006"/>
  </r>
  <r>
    <n v="1424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0798"/>
    <x v="1"/>
    <x v="4"/>
    <x v="353"/>
    <n v="119.904"/>
  </r>
  <r>
    <n v="1425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TEC-PH-10001750"/>
    <x v="2"/>
    <x v="7"/>
    <x v="978"/>
    <n v="263.95999999999998"/>
  </r>
  <r>
    <n v="1426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2743"/>
    <x v="1"/>
    <x v="4"/>
    <x v="419"/>
    <n v="363.64800000000002"/>
  </r>
  <r>
    <n v="1427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2949"/>
    <x v="1"/>
    <x v="8"/>
    <x v="526"/>
    <n v="9.7279999999999998"/>
  </r>
  <r>
    <n v="1428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EN-10002600"/>
    <x v="1"/>
    <x v="12"/>
    <x v="111"/>
    <n v="14.75"/>
  </r>
  <r>
    <n v="1429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3708"/>
    <x v="1"/>
    <x v="8"/>
    <x v="979"/>
    <n v="29.8"/>
  </r>
  <r>
    <n v="1430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LA-10003510"/>
    <x v="1"/>
    <x v="2"/>
    <x v="581"/>
    <n v="427.42"/>
  </r>
  <r>
    <n v="1431"/>
    <s v="CA-2018-122700"/>
    <x v="200"/>
    <d v="2018-11-30T00:00:00"/>
    <s v="Standard Class"/>
    <s v="LT-17110"/>
    <s v="Liz Thompson"/>
    <s v="Consumer"/>
    <s v="United States"/>
    <s v="Columbus"/>
    <x v="24"/>
    <n v="43229"/>
    <x v="3"/>
    <s v="TEC-PH-10003092"/>
    <x v="2"/>
    <x v="7"/>
    <x v="522"/>
    <n v="220.75200000000001"/>
  </r>
  <r>
    <n v="1432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BI-10001191"/>
    <x v="1"/>
    <x v="8"/>
    <x v="980"/>
    <n v="152.76"/>
  </r>
  <r>
    <n v="1433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SU-10004115"/>
    <x v="1"/>
    <x v="14"/>
    <x v="516"/>
    <n v="7.27"/>
  </r>
  <r>
    <n v="1434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FUR-CH-10000513"/>
    <x v="0"/>
    <x v="1"/>
    <x v="70"/>
    <n v="1819.86"/>
  </r>
  <r>
    <n v="1435"/>
    <s v="US-2017-153129"/>
    <x v="482"/>
    <d v="2017-12-30T00:00:00"/>
    <s v="Standard Class"/>
    <s v="FP-14320"/>
    <s v="Frank Preis"/>
    <s v="Consumer"/>
    <s v="United States"/>
    <s v="Seattle"/>
    <x v="4"/>
    <n v="98105"/>
    <x v="1"/>
    <s v="OFF-PA-10003673"/>
    <x v="1"/>
    <x v="10"/>
    <x v="981"/>
    <n v="33.9"/>
  </r>
  <r>
    <n v="1436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PA-10001639"/>
    <x v="1"/>
    <x v="10"/>
    <x v="982"/>
    <n v="31.103999999999999"/>
  </r>
  <r>
    <n v="1437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AR-10003829"/>
    <x v="1"/>
    <x v="6"/>
    <x v="944"/>
    <n v="5.2480000000000002"/>
  </r>
  <r>
    <n v="1438"/>
    <s v="CA-2016-139731"/>
    <x v="52"/>
    <d v="2016-10-15T00:00:00"/>
    <s v="Same Day"/>
    <s v="JE-15745"/>
    <s v="Joel Eaton"/>
    <s v="Consumer"/>
    <s v="United States"/>
    <s v="Amarillo"/>
    <x v="5"/>
    <n v="79109"/>
    <x v="2"/>
    <s v="TEC-AC-10004975"/>
    <x v="2"/>
    <x v="11"/>
    <x v="983"/>
    <n v="263.88"/>
  </r>
  <r>
    <n v="1439"/>
    <s v="CA-2016-139731"/>
    <x v="52"/>
    <d v="2016-10-15T00:00:00"/>
    <s v="Same Day"/>
    <s v="JE-15745"/>
    <s v="Joel Eaton"/>
    <s v="Consumer"/>
    <s v="United States"/>
    <s v="Amarillo"/>
    <x v="5"/>
    <n v="79109"/>
    <x v="2"/>
    <s v="FUR-CH-10002024"/>
    <x v="0"/>
    <x v="1"/>
    <x v="484"/>
    <n v="2453.4299999999998"/>
  </r>
  <r>
    <n v="1440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BI-10004364"/>
    <x v="1"/>
    <x v="8"/>
    <x v="306"/>
    <n v="29.7"/>
  </r>
  <r>
    <n v="1441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PA-10001712"/>
    <x v="1"/>
    <x v="10"/>
    <x v="984"/>
    <n v="39.96"/>
  </r>
  <r>
    <n v="1442"/>
    <s v="CA-2018-128160"/>
    <x v="484"/>
    <d v="2018-12-24T00:00:00"/>
    <s v="Second Class"/>
    <s v="MM-17920"/>
    <s v="Michael Moore"/>
    <s v="Consumer"/>
    <s v="United States"/>
    <s v="San Francisco"/>
    <x v="1"/>
    <n v="94110"/>
    <x v="1"/>
    <s v="OFF-BI-10001510"/>
    <x v="1"/>
    <x v="8"/>
    <x v="710"/>
    <n v="36.671999999999997"/>
  </r>
  <r>
    <n v="1443"/>
    <s v="CA-2018-117695"/>
    <x v="485"/>
    <d v="2018-08-08T00:00:00"/>
    <s v="First Class"/>
    <s v="PW-19030"/>
    <s v="Pauline Webber"/>
    <s v="Corporate"/>
    <s v="United States"/>
    <s v="Richmond"/>
    <x v="0"/>
    <n v="40475"/>
    <x v="0"/>
    <s v="OFF-PA-10002713"/>
    <x v="1"/>
    <x v="10"/>
    <x v="321"/>
    <n v="13.76"/>
  </r>
  <r>
    <n v="1444"/>
    <s v="CA-2016-166135"/>
    <x v="486"/>
    <d v="2016-10-06T00:00:00"/>
    <s v="Standard Class"/>
    <s v="SC-20440"/>
    <s v="Shaun Chance"/>
    <s v="Corporate"/>
    <s v="United States"/>
    <s v="Aurora"/>
    <x v="22"/>
    <n v="80013"/>
    <x v="1"/>
    <s v="OFF-ST-10002974"/>
    <x v="1"/>
    <x v="4"/>
    <x v="123"/>
    <n v="139.42400000000001"/>
  </r>
  <r>
    <n v="1445"/>
    <s v="CA-2017-133725"/>
    <x v="454"/>
    <d v="2017-05-28T00:00:00"/>
    <s v="Standard Class"/>
    <s v="KL-16645"/>
    <s v="Ken Lonsdale"/>
    <s v="Consumer"/>
    <s v="United States"/>
    <s v="Chicago"/>
    <x v="10"/>
    <n v="60623"/>
    <x v="2"/>
    <s v="TEC-PH-10004165"/>
    <x v="2"/>
    <x v="7"/>
    <x v="896"/>
    <n v="1979.9280000000001"/>
  </r>
  <r>
    <n v="1446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OFF-ST-10004804"/>
    <x v="1"/>
    <x v="4"/>
    <x v="234"/>
    <n v="164.73599999999999"/>
  </r>
  <r>
    <n v="1447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FUR-CH-10004289"/>
    <x v="0"/>
    <x v="1"/>
    <x v="985"/>
    <n v="470.30200000000002"/>
  </r>
  <r>
    <n v="1448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TEC-PH-10002564"/>
    <x v="2"/>
    <x v="7"/>
    <x v="986"/>
    <n v="47.984000000000002"/>
  </r>
  <r>
    <n v="1449"/>
    <s v="US-2015-112564"/>
    <x v="488"/>
    <d v="2015-04-24T00:00:00"/>
    <s v="First Class"/>
    <s v="TS-21160"/>
    <s v="Theresa Swint"/>
    <s v="Corporate"/>
    <s v="United States"/>
    <s v="Philadelphia"/>
    <x v="9"/>
    <n v="19134"/>
    <x v="3"/>
    <s v="OFF-BI-10004876"/>
    <x v="1"/>
    <x v="8"/>
    <x v="987"/>
    <n v="2.5019999999999998"/>
  </r>
  <r>
    <n v="1450"/>
    <s v="CA-2016-145821"/>
    <x v="489"/>
    <d v="2016-05-07T00:00:00"/>
    <s v="Standard Class"/>
    <s v="JB-15400"/>
    <s v="Jennifer Braxton"/>
    <s v="Corporate"/>
    <s v="United States"/>
    <s v="Los Angeles"/>
    <x v="1"/>
    <n v="90008"/>
    <x v="1"/>
    <s v="TEC-PH-10004348"/>
    <x v="2"/>
    <x v="7"/>
    <x v="988"/>
    <n v="88.751999999999995"/>
  </r>
  <r>
    <n v="1451"/>
    <s v="US-2016-160150"/>
    <x v="490"/>
    <d v="2016-07-20T00:00:00"/>
    <s v="First Class"/>
    <s v="TS-21085"/>
    <s v="Thais Sissman"/>
    <s v="Consumer"/>
    <s v="United States"/>
    <s v="Phoenix"/>
    <x v="16"/>
    <n v="85023"/>
    <x v="1"/>
    <s v="OFF-BI-10004352"/>
    <x v="1"/>
    <x v="8"/>
    <x v="989"/>
    <n v="2.0249999999999999"/>
  </r>
  <r>
    <n v="1452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PA-10001685"/>
    <x v="1"/>
    <x v="10"/>
    <x v="33"/>
    <n v="70.98"/>
  </r>
  <r>
    <n v="1453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0666"/>
    <x v="1"/>
    <x v="8"/>
    <x v="990"/>
    <n v="91.68"/>
  </r>
  <r>
    <n v="1454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4352"/>
    <x v="1"/>
    <x v="8"/>
    <x v="989"/>
    <n v="33.75"/>
  </r>
  <r>
    <n v="1455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TEC-MA-10000010"/>
    <x v="2"/>
    <x v="15"/>
    <x v="991"/>
    <n v="3040"/>
  </r>
  <r>
    <n v="1456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OFF-BI-10000977"/>
    <x v="1"/>
    <x v="8"/>
    <x v="992"/>
    <n v="91.2"/>
  </r>
  <r>
    <n v="1457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FUR-TA-10002530"/>
    <x v="0"/>
    <x v="3"/>
    <x v="993"/>
    <n v="452.94"/>
  </r>
  <r>
    <n v="1458"/>
    <s v="CA-2016-111297"/>
    <x v="493"/>
    <d v="2016-08-21T00:00:00"/>
    <s v="Standard Class"/>
    <s v="SC-20440"/>
    <s v="Shaun Chance"/>
    <s v="Corporate"/>
    <s v="United States"/>
    <s v="New Bedford"/>
    <x v="31"/>
    <n v="2740"/>
    <x v="3"/>
    <s v="OFF-BI-10002412"/>
    <x v="1"/>
    <x v="8"/>
    <x v="327"/>
    <n v="52.2"/>
  </r>
  <r>
    <n v="1459"/>
    <s v="CA-2017-123722"/>
    <x v="477"/>
    <d v="2017-10-01T00:00:00"/>
    <s v="Standard Class"/>
    <s v="NH-18610"/>
    <s v="Nicole Hansen"/>
    <s v="Corporate"/>
    <s v="United States"/>
    <s v="Irving"/>
    <x v="5"/>
    <n v="75061"/>
    <x v="2"/>
    <s v="OFF-LA-10001569"/>
    <x v="1"/>
    <x v="2"/>
    <x v="640"/>
    <n v="15.936"/>
  </r>
  <r>
    <n v="1460"/>
    <s v="CA-2015-155271"/>
    <x v="417"/>
    <d v="2015-05-04T00:00:00"/>
    <s v="Same Day"/>
    <s v="AA-10480"/>
    <s v="Andrew Allen"/>
    <s v="Consumer"/>
    <s v="United States"/>
    <s v="Middletown"/>
    <x v="29"/>
    <n v="6457"/>
    <x v="3"/>
    <s v="FUR-FU-10001473"/>
    <x v="0"/>
    <x v="5"/>
    <x v="994"/>
    <n v="27.46"/>
  </r>
  <r>
    <n v="1461"/>
    <s v="CA-2016-119907"/>
    <x v="494"/>
    <d v="2016-12-08T00:00:00"/>
    <s v="Standard Class"/>
    <s v="LC-17140"/>
    <s v="Logan Currie"/>
    <s v="Consumer"/>
    <s v="United States"/>
    <s v="Seattle"/>
    <x v="4"/>
    <n v="98103"/>
    <x v="1"/>
    <s v="OFF-BI-10001765"/>
    <x v="1"/>
    <x v="8"/>
    <x v="995"/>
    <n v="55.423999999999999"/>
  </r>
  <r>
    <n v="1462"/>
    <s v="US-2017-128902"/>
    <x v="21"/>
    <d v="2017-03-15T00:00:00"/>
    <s v="Standard Class"/>
    <s v="MB-18085"/>
    <s v="Mick Brown"/>
    <s v="Consumer"/>
    <s v="United States"/>
    <s v="Vineland"/>
    <x v="30"/>
    <n v="8360"/>
    <x v="3"/>
    <s v="FUR-TA-10001095"/>
    <x v="0"/>
    <x v="3"/>
    <x v="617"/>
    <n v="244.006"/>
  </r>
  <r>
    <n v="1463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TEC-AC-10004571"/>
    <x v="2"/>
    <x v="11"/>
    <x v="410"/>
    <n v="159.98400000000001"/>
  </r>
  <r>
    <n v="1464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FUR-CH-10002126"/>
    <x v="0"/>
    <x v="1"/>
    <x v="850"/>
    <n v="1024.7159999999999"/>
  </r>
  <r>
    <n v="1465"/>
    <s v="US-2017-104794"/>
    <x v="186"/>
    <d v="2017-12-19T00:00:00"/>
    <s v="First Class"/>
    <s v="KD-16495"/>
    <s v="Keith Dawkins"/>
    <s v="Corporate"/>
    <s v="United States"/>
    <s v="New York City"/>
    <x v="15"/>
    <n v="10009"/>
    <x v="3"/>
    <s v="OFF-FA-10001754"/>
    <x v="1"/>
    <x v="13"/>
    <x v="800"/>
    <n v="3.68"/>
  </r>
  <r>
    <n v="1466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FUR-FU-10001602"/>
    <x v="0"/>
    <x v="5"/>
    <x v="767"/>
    <n v="121.376"/>
  </r>
  <r>
    <n v="1467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TEC-AC-10001767"/>
    <x v="2"/>
    <x v="11"/>
    <x v="97"/>
    <n v="95.975999999999999"/>
  </r>
  <r>
    <n v="1468"/>
    <s v="CA-2016-100769"/>
    <x v="495"/>
    <d v="2016-05-16T00:00:00"/>
    <s v="Same Day"/>
    <s v="TH-21550"/>
    <s v="Tracy Hopkins"/>
    <s v="Home Office"/>
    <s v="United States"/>
    <s v="Jacksonville"/>
    <x v="2"/>
    <n v="32216"/>
    <x v="0"/>
    <s v="TEC-AC-10002402"/>
    <x v="2"/>
    <x v="11"/>
    <x v="658"/>
    <n v="255.96799999999999"/>
  </r>
  <r>
    <n v="1469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FUR-CH-10000847"/>
    <x v="0"/>
    <x v="1"/>
    <x v="996"/>
    <n v="872.94"/>
  </r>
  <r>
    <n v="1470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BI-10003982"/>
    <x v="1"/>
    <x v="8"/>
    <x v="351"/>
    <n v="41.54"/>
  </r>
  <r>
    <n v="1471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PA-10001293"/>
    <x v="1"/>
    <x v="10"/>
    <x v="997"/>
    <n v="12.96"/>
  </r>
  <r>
    <n v="1472"/>
    <s v="US-2016-161466"/>
    <x v="496"/>
    <d v="2016-09-27T00:00:00"/>
    <s v="Second Class"/>
    <s v="ON-18715"/>
    <s v="Odella Nelson"/>
    <s v="Corporate"/>
    <s v="United States"/>
    <s v="Philadelphia"/>
    <x v="9"/>
    <n v="19120"/>
    <x v="3"/>
    <s v="OFF-AR-10000634"/>
    <x v="1"/>
    <x v="6"/>
    <x v="998"/>
    <n v="6.8479999999999999"/>
  </r>
  <r>
    <n v="1473"/>
    <s v="CA-2018-164959"/>
    <x v="497"/>
    <d v="2018-07-15T00:00:00"/>
    <s v="Standard Class"/>
    <s v="KN-16390"/>
    <s v="Katherine Nockton"/>
    <s v="Corporate"/>
    <s v="United States"/>
    <s v="Los Angeles"/>
    <x v="1"/>
    <n v="90004"/>
    <x v="1"/>
    <s v="OFF-LA-10004272"/>
    <x v="1"/>
    <x v="2"/>
    <x v="689"/>
    <n v="8.67"/>
  </r>
  <r>
    <n v="1474"/>
    <s v="US-2016-105676"/>
    <x v="494"/>
    <d v="2016-12-02T00:00:00"/>
    <s v="Same Day"/>
    <s v="NM-18520"/>
    <s v="Neoma Murray"/>
    <s v="Consumer"/>
    <s v="United States"/>
    <s v="Houston"/>
    <x v="5"/>
    <n v="77036"/>
    <x v="2"/>
    <s v="FUR-FU-10004270"/>
    <x v="0"/>
    <x v="5"/>
    <x v="999"/>
    <n v="6.6879999999999997"/>
  </r>
  <r>
    <n v="1475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AR-10003770"/>
    <x v="1"/>
    <x v="6"/>
    <x v="1000"/>
    <n v="17.28"/>
  </r>
  <r>
    <n v="1476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BI-10000320"/>
    <x v="1"/>
    <x v="8"/>
    <x v="777"/>
    <n v="17.712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x v="2"/>
    <x v="1001"/>
    <n v="28.91"/>
  </r>
  <r>
    <n v="1478"/>
    <s v="CA-2017-121958"/>
    <x v="373"/>
    <d v="2017-11-17T00:00:00"/>
    <s v="Standard Class"/>
    <s v="CS-12505"/>
    <s v="Cindy Stewart"/>
    <s v="Consumer"/>
    <s v="United States"/>
    <s v="Thomasville"/>
    <x v="3"/>
    <n v="27360"/>
    <x v="0"/>
    <s v="OFF-SU-10000381"/>
    <x v="1"/>
    <x v="14"/>
    <x v="661"/>
    <n v="52.136000000000003"/>
  </r>
  <r>
    <n v="1479"/>
    <s v="CA-2018-121468"/>
    <x v="123"/>
    <d v="2018-11-20T00:00:00"/>
    <s v="First Class"/>
    <s v="KD-16345"/>
    <s v="Katherine Ducich"/>
    <s v="Consumer"/>
    <s v="United States"/>
    <s v="Westminster"/>
    <x v="1"/>
    <n v="92683"/>
    <x v="1"/>
    <s v="TEC-PH-10000376"/>
    <x v="2"/>
    <x v="7"/>
    <x v="434"/>
    <n v="31.968"/>
  </r>
  <r>
    <n v="1480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262"/>
    <x v="1"/>
    <x v="10"/>
    <x v="1002"/>
    <n v="25.92"/>
  </r>
  <r>
    <n v="1481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464"/>
    <x v="1"/>
    <x v="10"/>
    <x v="1003"/>
    <n v="40.46"/>
  </r>
  <r>
    <n v="1482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ST-10002214"/>
    <x v="1"/>
    <x v="4"/>
    <x v="1004"/>
    <n v="33.869999999999997"/>
  </r>
  <r>
    <n v="1483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AR-10003560"/>
    <x v="1"/>
    <x v="6"/>
    <x v="488"/>
    <n v="9.7279999999999998"/>
  </r>
  <r>
    <n v="1484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PA-10000130"/>
    <x v="1"/>
    <x v="10"/>
    <x v="1005"/>
    <n v="3.4239999999999999"/>
  </r>
  <r>
    <n v="1485"/>
    <s v="US-2017-108098"/>
    <x v="500"/>
    <d v="2017-10-18T00:00:00"/>
    <s v="Standard Class"/>
    <s v="CP-12340"/>
    <s v="Christine Phan"/>
    <s v="Corporate"/>
    <s v="United States"/>
    <s v="Seattle"/>
    <x v="4"/>
    <n v="98115"/>
    <x v="1"/>
    <s v="TEC-AC-10000865"/>
    <x v="2"/>
    <x v="11"/>
    <x v="1006"/>
    <n v="177"/>
  </r>
  <r>
    <n v="1486"/>
    <s v="CA-2015-119032"/>
    <x v="501"/>
    <d v="2015-12-03T00:00:00"/>
    <s v="Standard Class"/>
    <s v="MS-17770"/>
    <s v="Maxwell Schwartz"/>
    <s v="Consumer"/>
    <s v="United States"/>
    <s v="New York City"/>
    <x v="15"/>
    <n v="10035"/>
    <x v="3"/>
    <s v="OFF-FA-10003021"/>
    <x v="1"/>
    <x v="13"/>
    <x v="128"/>
    <n v="3.76"/>
  </r>
  <r>
    <n v="1487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PH-10003580"/>
    <x v="2"/>
    <x v="7"/>
    <x v="1007"/>
    <n v="1212.848"/>
  </r>
  <r>
    <n v="1488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AC-10001109"/>
    <x v="2"/>
    <x v="11"/>
    <x v="1008"/>
    <n v="89.97"/>
  </r>
  <r>
    <n v="1489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FUR-FU-10003347"/>
    <x v="0"/>
    <x v="5"/>
    <x v="380"/>
    <n v="42.6"/>
  </r>
  <r>
    <n v="1490"/>
    <s v="CA-2015-136280"/>
    <x v="503"/>
    <d v="2015-12-06T00:00:00"/>
    <s v="Standard Class"/>
    <s v="Co-12640"/>
    <s v="Corey-Lock"/>
    <s v="Consumer"/>
    <s v="United States"/>
    <s v="Philadelphia"/>
    <x v="9"/>
    <n v="19143"/>
    <x v="3"/>
    <s v="OFF-LA-10000452"/>
    <x v="1"/>
    <x v="2"/>
    <x v="813"/>
    <n v="5.04"/>
  </r>
  <r>
    <n v="1491"/>
    <s v="CA-2018-151911"/>
    <x v="504"/>
    <d v="2018-05-05T00:00:00"/>
    <s v="Second Class"/>
    <s v="DL-13495"/>
    <s v="Dionis Lloyd"/>
    <s v="Corporate"/>
    <s v="United States"/>
    <s v="New York City"/>
    <x v="15"/>
    <n v="10024"/>
    <x v="3"/>
    <s v="OFF-EN-10002986"/>
    <x v="1"/>
    <x v="12"/>
    <x v="36"/>
    <n v="62.96"/>
  </r>
  <r>
    <n v="1492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OFF-PA-10001838"/>
    <x v="1"/>
    <x v="10"/>
    <x v="1009"/>
    <n v="5.88"/>
  </r>
  <r>
    <n v="1493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FUR-CH-10000785"/>
    <x v="0"/>
    <x v="1"/>
    <x v="324"/>
    <n v="977.29200000000003"/>
  </r>
  <r>
    <n v="1494"/>
    <s v="CA-2018-139661"/>
    <x v="505"/>
    <d v="2018-11-03T00:00:00"/>
    <s v="Standard Class"/>
    <s v="JW-15220"/>
    <s v="Jane Waco"/>
    <s v="Corporate"/>
    <s v="United States"/>
    <s v="Vancouver"/>
    <x v="4"/>
    <n v="98661"/>
    <x v="1"/>
    <s v="FUR-FU-10002885"/>
    <x v="0"/>
    <x v="5"/>
    <x v="763"/>
    <n v="9.64"/>
  </r>
  <r>
    <n v="1495"/>
    <s v="CA-2015-123925"/>
    <x v="506"/>
    <d v="2015-12-19T00:00:00"/>
    <s v="Second Class"/>
    <s v="RF-19840"/>
    <s v="Roy Französisch"/>
    <s v="Consumer"/>
    <s v="United States"/>
    <s v="Columbus"/>
    <x v="32"/>
    <n v="31907"/>
    <x v="0"/>
    <s v="OFF-AR-10002952"/>
    <x v="1"/>
    <x v="6"/>
    <x v="815"/>
    <n v="40.049999999999997"/>
  </r>
  <r>
    <n v="1496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3759"/>
    <x v="1"/>
    <x v="6"/>
    <x v="847"/>
    <n v="10.192"/>
  </r>
  <r>
    <n v="1497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ST-10004950"/>
    <x v="1"/>
    <x v="4"/>
    <x v="1010"/>
    <n v="16.783999999999999"/>
  </r>
  <r>
    <n v="1498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1940"/>
    <x v="1"/>
    <x v="6"/>
    <x v="170"/>
    <n v="13.12"/>
  </r>
  <r>
    <n v="1499"/>
    <s v="CA-2017-141586"/>
    <x v="508"/>
    <d v="2017-10-20T00:00:00"/>
    <s v="First Class"/>
    <s v="NK-18490"/>
    <s v="Neil Knudson"/>
    <s v="Home Office"/>
    <s v="United States"/>
    <s v="San Francisco"/>
    <x v="1"/>
    <n v="94122"/>
    <x v="1"/>
    <s v="OFF-BI-10003981"/>
    <x v="1"/>
    <x v="8"/>
    <x v="109"/>
    <n v="18.16"/>
  </r>
  <r>
    <n v="1500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2749"/>
    <x v="1"/>
    <x v="10"/>
    <x v="188"/>
    <n v="16.056000000000001"/>
  </r>
  <r>
    <n v="1501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3823"/>
    <x v="1"/>
    <x v="10"/>
    <x v="1011"/>
    <n v="223.05600000000001"/>
  </r>
  <r>
    <n v="1502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ST-10003716"/>
    <x v="1"/>
    <x v="4"/>
    <x v="899"/>
    <n v="540.048"/>
  </r>
  <r>
    <n v="1503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TEC-PH-10001300"/>
    <x v="2"/>
    <x v="7"/>
    <x v="1012"/>
    <n v="33.520000000000003"/>
  </r>
  <r>
    <n v="1504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FUR-FU-10000010"/>
    <x v="0"/>
    <x v="5"/>
    <x v="528"/>
    <n v="9.94"/>
  </r>
  <r>
    <n v="1505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OFF-AR-10001868"/>
    <x v="1"/>
    <x v="6"/>
    <x v="59"/>
    <n v="6.72"/>
  </r>
  <r>
    <n v="1506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FUR-TA-10003715"/>
    <x v="0"/>
    <x v="3"/>
    <x v="1013"/>
    <n v="1004.976"/>
  </r>
  <r>
    <n v="1507"/>
    <s v="CA-2018-154935"/>
    <x v="165"/>
    <d v="2018-12-29T00:00:00"/>
    <s v="Standard Class"/>
    <s v="AR-10540"/>
    <s v="Andy Reiter"/>
    <s v="Consumer"/>
    <s v="United States"/>
    <s v="New York City"/>
    <x v="15"/>
    <n v="10024"/>
    <x v="3"/>
    <s v="OFF-BI-10003708"/>
    <x v="1"/>
    <x v="8"/>
    <x v="979"/>
    <n v="17.88"/>
  </r>
  <r>
    <n v="1508"/>
    <s v="CA-2017-134208"/>
    <x v="42"/>
    <d v="2017-09-23T00:00:00"/>
    <s v="Standard Class"/>
    <s v="CS-12505"/>
    <s v="Cindy Stewart"/>
    <s v="Consumer"/>
    <s v="United States"/>
    <s v="Columbus"/>
    <x v="32"/>
    <n v="31907"/>
    <x v="0"/>
    <s v="TEC-MA-10004458"/>
    <x v="2"/>
    <x v="15"/>
    <x v="1014"/>
    <n v="396"/>
  </r>
  <r>
    <n v="1509"/>
    <s v="CA-2018-108294"/>
    <x v="389"/>
    <d v="2018-12-10T00:00:00"/>
    <s v="Same Day"/>
    <s v="LS-16975"/>
    <s v="Lindsay Shagiari"/>
    <s v="Home Office"/>
    <s v="United States"/>
    <s v="Omaha"/>
    <x v="8"/>
    <n v="68104"/>
    <x v="2"/>
    <s v="OFF-BI-10004965"/>
    <x v="1"/>
    <x v="8"/>
    <x v="1015"/>
    <n v="34.5"/>
  </r>
  <r>
    <n v="1510"/>
    <s v="CA-2018-103611"/>
    <x v="510"/>
    <d v="2018-09-15T00:00:00"/>
    <s v="First Class"/>
    <s v="JM-15535"/>
    <s v="Jessica Myrick"/>
    <s v="Consumer"/>
    <s v="United States"/>
    <s v="Los Angeles"/>
    <x v="1"/>
    <n v="90036"/>
    <x v="1"/>
    <s v="FUR-FU-10004270"/>
    <x v="0"/>
    <x v="5"/>
    <x v="999"/>
    <n v="8.36"/>
  </r>
  <r>
    <n v="1511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2135"/>
    <x v="1"/>
    <x v="6"/>
    <x v="282"/>
    <n v="385.6"/>
  </r>
  <r>
    <n v="1512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3514"/>
    <x v="1"/>
    <x v="6"/>
    <x v="183"/>
    <n v="35.82"/>
  </r>
  <r>
    <n v="1513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ST-10002276"/>
    <x v="1"/>
    <x v="4"/>
    <x v="227"/>
    <n v="200.06399999999999"/>
  </r>
  <r>
    <n v="1514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098"/>
    <x v="1"/>
    <x v="8"/>
    <x v="411"/>
    <n v="21.38"/>
  </r>
  <r>
    <n v="1515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636"/>
    <x v="1"/>
    <x v="8"/>
    <x v="675"/>
    <n v="6.7439999999999998"/>
  </r>
  <r>
    <n v="1516"/>
    <s v="US-2018-160759"/>
    <x v="157"/>
    <d v="2018-12-17T00:00:00"/>
    <s v="Standard Class"/>
    <s v="AI-10855"/>
    <s v="Arianne Irving"/>
    <s v="Consumer"/>
    <s v="United States"/>
    <s v="Philadelphia"/>
    <x v="9"/>
    <n v="19120"/>
    <x v="3"/>
    <s v="FUR-CH-10002961"/>
    <x v="0"/>
    <x v="1"/>
    <x v="949"/>
    <n v="63.686"/>
  </r>
  <r>
    <n v="1517"/>
    <s v="CA-2018-148446"/>
    <x v="389"/>
    <d v="2018-12-14T00:00:00"/>
    <s v="Second Class"/>
    <s v="MC-17845"/>
    <s v="Michael Chen"/>
    <s v="Consumer"/>
    <s v="United States"/>
    <s v="North Las Vegas"/>
    <x v="33"/>
    <n v="89031"/>
    <x v="1"/>
    <s v="FUR-TA-10004256"/>
    <x v="0"/>
    <x v="3"/>
    <x v="490"/>
    <n v="1669.6"/>
  </r>
  <r>
    <n v="1518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4593"/>
    <x v="1"/>
    <x v="8"/>
    <x v="271"/>
    <n v="83.84"/>
  </r>
  <r>
    <n v="1519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2827"/>
    <x v="1"/>
    <x v="8"/>
    <x v="555"/>
    <n v="13.272"/>
  </r>
  <r>
    <n v="1520"/>
    <s v="CA-2018-116204"/>
    <x v="512"/>
    <d v="2018-02-14T00:00:00"/>
    <s v="Second Class"/>
    <s v="VW-21775"/>
    <s v="Victoria Wilson"/>
    <s v="Corporate"/>
    <s v="United States"/>
    <s v="San Francisco"/>
    <x v="1"/>
    <n v="94110"/>
    <x v="1"/>
    <s v="OFF-BI-10001759"/>
    <x v="1"/>
    <x v="8"/>
    <x v="733"/>
    <n v="21.335999999999999"/>
  </r>
  <r>
    <n v="1521"/>
    <s v="CA-2018-109946"/>
    <x v="513"/>
    <d v="2018-04-21T00:00:00"/>
    <s v="Standard Class"/>
    <s v="PL-18925"/>
    <s v="Paul Lucas"/>
    <s v="Home Office"/>
    <s v="United States"/>
    <s v="Chicago"/>
    <x v="10"/>
    <n v="60610"/>
    <x v="2"/>
    <s v="OFF-AR-10001419"/>
    <x v="1"/>
    <x v="6"/>
    <x v="1016"/>
    <n v="16.52"/>
  </r>
  <r>
    <n v="1522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FUR-FU-10002253"/>
    <x v="0"/>
    <x v="5"/>
    <x v="593"/>
    <n v="206.11199999999999"/>
  </r>
  <r>
    <n v="1523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2586"/>
    <x v="1"/>
    <x v="10"/>
    <x v="1017"/>
    <n v="19.920000000000002"/>
  </r>
  <r>
    <n v="1524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3039"/>
    <x v="1"/>
    <x v="10"/>
    <x v="335"/>
    <n v="198.27199999999999"/>
  </r>
  <r>
    <n v="1525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ST-10004804"/>
    <x v="1"/>
    <x v="4"/>
    <x v="234"/>
    <n v="247.10400000000001"/>
  </r>
  <r>
    <n v="1526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AR-10004042"/>
    <x v="1"/>
    <x v="6"/>
    <x v="30"/>
    <n v="86.304000000000002"/>
  </r>
  <r>
    <n v="1527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OFF-AR-10002221"/>
    <x v="1"/>
    <x v="6"/>
    <x v="1018"/>
    <n v="4.16"/>
  </r>
  <r>
    <n v="1528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FUR-FU-10002456"/>
    <x v="0"/>
    <x v="5"/>
    <x v="1019"/>
    <n v="11.648"/>
  </r>
  <r>
    <n v="1529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FA-10004968"/>
    <x v="1"/>
    <x v="13"/>
    <x v="1020"/>
    <n v="26.18"/>
  </r>
  <r>
    <n v="1530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PA-10001274"/>
    <x v="1"/>
    <x v="10"/>
    <x v="1021"/>
    <n v="7.3"/>
  </r>
  <r>
    <n v="1531"/>
    <s v="CA-2016-103793"/>
    <x v="514"/>
    <d v="2016-03-31T00:00:00"/>
    <s v="Standard Class"/>
    <s v="BV-11245"/>
    <s v="Benjamin Venier"/>
    <s v="Corporate"/>
    <s v="United States"/>
    <s v="Miami"/>
    <x v="2"/>
    <n v="33142"/>
    <x v="0"/>
    <s v="OFF-PA-10001125"/>
    <x v="1"/>
    <x v="10"/>
    <x v="1022"/>
    <n v="74.352000000000004"/>
  </r>
  <r>
    <n v="1532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ST-10000344"/>
    <x v="1"/>
    <x v="4"/>
    <x v="1023"/>
    <n v="10.744"/>
  </r>
  <r>
    <n v="1533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FA-10000585"/>
    <x v="1"/>
    <x v="13"/>
    <x v="205"/>
    <n v="8.3759999999999994"/>
  </r>
  <r>
    <n v="1534"/>
    <s v="CA-2017-139885"/>
    <x v="429"/>
    <d v="2017-12-08T00:00:00"/>
    <s v="Standard Class"/>
    <s v="EB-13840"/>
    <s v="Ellis Ballard"/>
    <s v="Corporate"/>
    <s v="United States"/>
    <s v="New York City"/>
    <x v="15"/>
    <n v="10035"/>
    <x v="3"/>
    <s v="OFF-ST-10003324"/>
    <x v="1"/>
    <x v="4"/>
    <x v="1024"/>
    <n v="212.88"/>
  </r>
  <r>
    <n v="1535"/>
    <s v="CA-2018-124086"/>
    <x v="516"/>
    <d v="2018-02-14T00:00:00"/>
    <s v="Standard Class"/>
    <s v="MP-18175"/>
    <s v="Mike Pelletier"/>
    <s v="Home Office"/>
    <s v="United States"/>
    <s v="Laguna Niguel"/>
    <x v="1"/>
    <n v="92677"/>
    <x v="1"/>
    <s v="FUR-BO-10004015"/>
    <x v="0"/>
    <x v="0"/>
    <x v="575"/>
    <n v="203.983"/>
  </r>
  <r>
    <n v="1536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ST-10000419"/>
    <x v="1"/>
    <x v="4"/>
    <x v="1025"/>
    <n v="40.74"/>
  </r>
  <r>
    <n v="1537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AP-10001626"/>
    <x v="1"/>
    <x v="9"/>
    <x v="1026"/>
    <n v="11.67"/>
  </r>
  <r>
    <n v="1538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TEC-PH-10000439"/>
    <x v="2"/>
    <x v="7"/>
    <x v="879"/>
    <n v="39.99"/>
  </r>
  <r>
    <n v="1539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AR-10003478"/>
    <x v="1"/>
    <x v="6"/>
    <x v="360"/>
    <n v="16.28"/>
  </r>
  <r>
    <n v="1540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FUR-BO-10002545"/>
    <x v="0"/>
    <x v="0"/>
    <x v="37"/>
    <n v="782.94"/>
  </r>
  <r>
    <n v="1541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BI-10001765"/>
    <x v="1"/>
    <x v="8"/>
    <x v="995"/>
    <n v="242.48"/>
  </r>
  <r>
    <n v="1542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FUR-FU-10003981"/>
    <x v="0"/>
    <x v="5"/>
    <x v="326"/>
    <n v="8.32"/>
  </r>
  <r>
    <n v="1543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OFF-FA-10001561"/>
    <x v="1"/>
    <x v="13"/>
    <x v="840"/>
    <n v="10.464"/>
  </r>
  <r>
    <n v="1544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BI-10004230"/>
    <x v="1"/>
    <x v="8"/>
    <x v="656"/>
    <n v="82.896000000000001"/>
  </r>
  <r>
    <n v="1545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PA-10000350"/>
    <x v="1"/>
    <x v="10"/>
    <x v="732"/>
    <n v="34.24"/>
  </r>
  <r>
    <n v="1546"/>
    <s v="CA-2015-150245"/>
    <x v="520"/>
    <d v="2016-01-04T00:00:00"/>
    <s v="Second Class"/>
    <s v="PC-18745"/>
    <s v="Pamela Coakley"/>
    <s v="Corporate"/>
    <s v="United States"/>
    <s v="Watertown"/>
    <x v="15"/>
    <n v="13601"/>
    <x v="3"/>
    <s v="FUR-BO-10002613"/>
    <x v="0"/>
    <x v="0"/>
    <x v="180"/>
    <n v="1573.4880000000001"/>
  </r>
  <r>
    <n v="1547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PA-10000994"/>
    <x v="1"/>
    <x v="10"/>
    <x v="914"/>
    <n v="335.52"/>
  </r>
  <r>
    <n v="1548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BI-10002867"/>
    <x v="1"/>
    <x v="8"/>
    <x v="973"/>
    <n v="23.911999999999999"/>
  </r>
  <r>
    <n v="1549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ST-10001291"/>
    <x v="1"/>
    <x v="4"/>
    <x v="1027"/>
    <n v="27.056000000000001"/>
  </r>
  <r>
    <n v="1550"/>
    <s v="CA-2015-134278"/>
    <x v="522"/>
    <d v="2015-07-08T00:00:00"/>
    <s v="First Class"/>
    <s v="EP-13915"/>
    <s v="Emily Phan"/>
    <s v="Consumer"/>
    <s v="United States"/>
    <s v="New York City"/>
    <x v="15"/>
    <n v="10011"/>
    <x v="3"/>
    <s v="TEC-CO-10001046"/>
    <x v="2"/>
    <x v="16"/>
    <x v="884"/>
    <n v="559.99199999999996"/>
  </r>
  <r>
    <n v="1551"/>
    <s v="US-2018-124926"/>
    <x v="38"/>
    <d v="2018-11-18T00:00:00"/>
    <s v="Second Class"/>
    <s v="ME-17320"/>
    <s v="Maria Etezadi"/>
    <s v="Home Office"/>
    <s v="United States"/>
    <s v="Houston"/>
    <x v="5"/>
    <n v="77095"/>
    <x v="2"/>
    <s v="OFF-AP-10004868"/>
    <x v="1"/>
    <x v="9"/>
    <x v="1028"/>
    <n v="9.3239999999999998"/>
  </r>
  <r>
    <n v="1552"/>
    <s v="CA-2017-159345"/>
    <x v="26"/>
    <d v="2017-06-22T00:00:00"/>
    <s v="Standard Class"/>
    <s v="IG-15085"/>
    <s v="Ivan Gibson"/>
    <s v="Consumer"/>
    <s v="United States"/>
    <s v="San Diego"/>
    <x v="1"/>
    <n v="92024"/>
    <x v="1"/>
    <s v="OFF-PA-10000806"/>
    <x v="1"/>
    <x v="10"/>
    <x v="958"/>
    <n v="111.96"/>
  </r>
  <r>
    <n v="1553"/>
    <s v="CA-2015-130274"/>
    <x v="523"/>
    <d v="2015-05-05T00:00:00"/>
    <s v="First Class"/>
    <s v="JS-15940"/>
    <s v="Joni Sundaresam"/>
    <s v="Home Office"/>
    <s v="United States"/>
    <s v="Appleton"/>
    <x v="6"/>
    <n v="54915"/>
    <x v="2"/>
    <s v="OFF-LA-10002195"/>
    <x v="1"/>
    <x v="2"/>
    <x v="1029"/>
    <n v="21.56"/>
  </r>
  <r>
    <n v="1554"/>
    <s v="CA-2018-158386"/>
    <x v="524"/>
    <d v="2018-10-21T00:00:00"/>
    <s v="Standard Class"/>
    <s v="BO-11425"/>
    <s v="Bobby Odegard"/>
    <s v="Consumer"/>
    <s v="United States"/>
    <s v="Richmond"/>
    <x v="0"/>
    <n v="40475"/>
    <x v="0"/>
    <s v="OFF-BI-10003719"/>
    <x v="1"/>
    <x v="8"/>
    <x v="692"/>
    <n v="124.75"/>
  </r>
  <r>
    <n v="1555"/>
    <s v="CA-2016-111507"/>
    <x v="525"/>
    <d v="2016-02-13T00:00:00"/>
    <s v="Standard Class"/>
    <s v="VW-21775"/>
    <s v="Victoria Wilson"/>
    <s v="Corporate"/>
    <s v="United States"/>
    <s v="Bellevue"/>
    <x v="4"/>
    <n v="98006"/>
    <x v="1"/>
    <s v="OFF-AR-10001315"/>
    <x v="1"/>
    <x v="6"/>
    <x v="1030"/>
    <n v="5.28"/>
  </r>
  <r>
    <n v="1556"/>
    <s v="CA-2018-120761"/>
    <x v="507"/>
    <d v="2018-09-08T00:00:00"/>
    <s v="Standard Class"/>
    <s v="AB-10150"/>
    <s v="Aimee Bixby"/>
    <s v="Consumer"/>
    <s v="United States"/>
    <s v="Long Beach"/>
    <x v="15"/>
    <n v="11561"/>
    <x v="3"/>
    <s v="TEC-AC-10000171"/>
    <x v="2"/>
    <x v="11"/>
    <x v="43"/>
    <n v="91.96"/>
  </r>
  <r>
    <n v="1557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EN-10003134"/>
    <x v="1"/>
    <x v="12"/>
    <x v="153"/>
    <n v="9.3439999999999994"/>
  </r>
  <r>
    <n v="1558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AR-10001955"/>
    <x v="1"/>
    <x v="6"/>
    <x v="1031"/>
    <n v="79.36"/>
  </r>
  <r>
    <n v="1559"/>
    <s v="CA-2016-112116"/>
    <x v="199"/>
    <d v="2016-03-18T00:00:00"/>
    <s v="Second Class"/>
    <s v="JE-15475"/>
    <s v="Jeremy Ellison"/>
    <s v="Consumer"/>
    <s v="United States"/>
    <s v="Seattle"/>
    <x v="4"/>
    <n v="98103"/>
    <x v="1"/>
    <s v="FUR-TA-10001039"/>
    <x v="0"/>
    <x v="3"/>
    <x v="833"/>
    <n v="171.96"/>
  </r>
  <r>
    <n v="1560"/>
    <s v="CA-2017-126809"/>
    <x v="526"/>
    <d v="2017-04-13T00:00:00"/>
    <s v="Standard Class"/>
    <s v="EB-13750"/>
    <s v="Edward Becker"/>
    <s v="Corporate"/>
    <s v="United States"/>
    <s v="Seattle"/>
    <x v="4"/>
    <n v="98103"/>
    <x v="1"/>
    <s v="OFF-BI-10003712"/>
    <x v="1"/>
    <x v="8"/>
    <x v="697"/>
    <n v="35.351999999999997"/>
  </r>
  <r>
    <n v="1561"/>
    <s v="CA-2015-105172"/>
    <x v="527"/>
    <d v="2015-04-09T00:00:00"/>
    <s v="Standard Class"/>
    <s v="PK-18910"/>
    <s v="Paul Knutson"/>
    <s v="Home Office"/>
    <s v="United States"/>
    <s v="San Francisco"/>
    <x v="1"/>
    <n v="94109"/>
    <x v="1"/>
    <s v="OFF-LA-10001641"/>
    <x v="1"/>
    <x v="2"/>
    <x v="1032"/>
    <n v="18.899999999999999"/>
  </r>
  <r>
    <n v="1562"/>
    <s v="CA-2018-107293"/>
    <x v="528"/>
    <d v="2018-09-06T00:00:00"/>
    <s v="First Class"/>
    <s v="CS-12400"/>
    <s v="Christopher Schild"/>
    <s v="Home Office"/>
    <s v="United States"/>
    <s v="Seattle"/>
    <x v="4"/>
    <n v="98115"/>
    <x v="1"/>
    <s v="OFF-AR-10003732"/>
    <x v="1"/>
    <x v="6"/>
    <x v="325"/>
    <n v="2.78"/>
  </r>
  <r>
    <n v="1563"/>
    <s v="US-2018-102890"/>
    <x v="160"/>
    <d v="2018-06-30T00:00:00"/>
    <s v="Same Day"/>
    <s v="SG-20470"/>
    <s v="Sheri Gordon"/>
    <s v="Consumer"/>
    <s v="United States"/>
    <s v="New York City"/>
    <x v="15"/>
    <n v="10011"/>
    <x v="3"/>
    <s v="FUR-TA-10000577"/>
    <x v="0"/>
    <x v="3"/>
    <x v="3"/>
    <n v="1044.6300000000001"/>
  </r>
  <r>
    <n v="1564"/>
    <s v="CA-2016-158554"/>
    <x v="529"/>
    <d v="2016-11-09T00:00:00"/>
    <s v="Same Day"/>
    <s v="CM-12190"/>
    <s v="Charlotte Melton"/>
    <s v="Consumer"/>
    <s v="United States"/>
    <s v="Philadelphia"/>
    <x v="9"/>
    <n v="19134"/>
    <x v="3"/>
    <s v="OFF-PA-10004000"/>
    <x v="1"/>
    <x v="10"/>
    <x v="206"/>
    <n v="11.352"/>
  </r>
  <r>
    <n v="1565"/>
    <s v="CA-2015-116239"/>
    <x v="530"/>
    <d v="2015-03-04T00:00:00"/>
    <s v="Same Day"/>
    <s v="CL-12565"/>
    <s v="Clay Ludtke"/>
    <s v="Consumer"/>
    <s v="United States"/>
    <s v="Columbia"/>
    <x v="20"/>
    <n v="29203"/>
    <x v="0"/>
    <s v="OFF-ST-10001370"/>
    <x v="1"/>
    <x v="4"/>
    <x v="1033"/>
    <n v="354.9"/>
  </r>
  <r>
    <n v="1566"/>
    <s v="CA-2016-132101"/>
    <x v="531"/>
    <d v="2016-03-25T00:00:00"/>
    <s v="Standard Class"/>
    <s v="JO-15550"/>
    <s v="Jesus Ocampo"/>
    <s v="Home Office"/>
    <s v="United States"/>
    <s v="Seattle"/>
    <x v="4"/>
    <n v="98105"/>
    <x v="1"/>
    <s v="TEC-PH-10004539"/>
    <x v="2"/>
    <x v="7"/>
    <x v="862"/>
    <n v="453.57600000000002"/>
  </r>
  <r>
    <n v="1567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TEC-AC-10003038"/>
    <x v="2"/>
    <x v="11"/>
    <x v="1034"/>
    <n v="21.48"/>
  </r>
  <r>
    <n v="1568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OFF-BI-10000088"/>
    <x v="1"/>
    <x v="8"/>
    <x v="1035"/>
    <n v="8.7840000000000007"/>
  </r>
  <r>
    <n v="1569"/>
    <s v="US-2018-152002"/>
    <x v="532"/>
    <d v="2018-06-11T00:00:00"/>
    <s v="Same Day"/>
    <s v="DV-13465"/>
    <s v="Dianna Vittorini"/>
    <s v="Consumer"/>
    <s v="United States"/>
    <s v="Los Angeles"/>
    <x v="1"/>
    <n v="90004"/>
    <x v="1"/>
    <s v="OFF-PA-10000357"/>
    <x v="1"/>
    <x v="10"/>
    <x v="448"/>
    <n v="122.97"/>
  </r>
  <r>
    <n v="1570"/>
    <s v="CA-2018-165029"/>
    <x v="200"/>
    <d v="2018-11-30T00:00:00"/>
    <s v="Standard Class"/>
    <s v="AH-10075"/>
    <s v="Adam Hart"/>
    <s v="Corporate"/>
    <s v="United States"/>
    <s v="Atlanta"/>
    <x v="32"/>
    <n v="30318"/>
    <x v="0"/>
    <s v="OFF-AR-10003504"/>
    <x v="1"/>
    <x v="6"/>
    <x v="1036"/>
    <n v="12.84"/>
  </r>
  <r>
    <n v="1571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863"/>
    <x v="0"/>
    <x v="1"/>
    <x v="83"/>
    <n v="603.91999999999996"/>
  </r>
  <r>
    <n v="1572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OFF-EN-10003160"/>
    <x v="1"/>
    <x v="12"/>
    <x v="1037"/>
    <n v="21.84"/>
  </r>
  <r>
    <n v="1573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TEC-AC-10003280"/>
    <x v="2"/>
    <x v="11"/>
    <x v="1038"/>
    <n v="29.99"/>
  </r>
  <r>
    <n v="1574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595"/>
    <x v="0"/>
    <x v="1"/>
    <x v="469"/>
    <n v="381.44"/>
  </r>
  <r>
    <n v="1575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TEC-PH-10000169"/>
    <x v="2"/>
    <x v="7"/>
    <x v="1039"/>
    <n v="40.68"/>
  </r>
  <r>
    <n v="1576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FUR-CH-10004675"/>
    <x v="0"/>
    <x v="1"/>
    <x v="636"/>
    <n v="763.28"/>
  </r>
  <r>
    <n v="1577"/>
    <s v="CA-2017-109057"/>
    <x v="183"/>
    <d v="2017-04-27T00:00:00"/>
    <s v="Standard Class"/>
    <s v="TT-21460"/>
    <s v="Tonja Turnell"/>
    <s v="Home Office"/>
    <s v="United States"/>
    <s v="Aurora"/>
    <x v="10"/>
    <n v="60505"/>
    <x v="2"/>
    <s v="OFF-ST-10002406"/>
    <x v="1"/>
    <x v="4"/>
    <x v="329"/>
    <n v="23.952000000000002"/>
  </r>
  <r>
    <n v="1578"/>
    <s v="CA-2017-154403"/>
    <x v="454"/>
    <d v="2017-05-27T00:00:00"/>
    <s v="Standard Class"/>
    <s v="AP-10720"/>
    <s v="Anne Pryor"/>
    <s v="Home Office"/>
    <s v="United States"/>
    <s v="Florence"/>
    <x v="19"/>
    <n v="35630"/>
    <x v="0"/>
    <s v="OFF-PA-10001526"/>
    <x v="1"/>
    <x v="10"/>
    <x v="1040"/>
    <n v="4.9800000000000004"/>
  </r>
  <r>
    <n v="1579"/>
    <s v="CA-2017-102456"/>
    <x v="535"/>
    <d v="2017-03-01T00:00:00"/>
    <s v="First Class"/>
    <s v="DL-12865"/>
    <s v="Dan Lawera"/>
    <s v="Consumer"/>
    <s v="United States"/>
    <s v="New York City"/>
    <x v="15"/>
    <n v="10011"/>
    <x v="3"/>
    <s v="OFF-AP-10004336"/>
    <x v="1"/>
    <x v="9"/>
    <x v="1041"/>
    <n v="170.88"/>
  </r>
  <r>
    <n v="1580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3012"/>
    <x v="2"/>
    <x v="7"/>
    <x v="349"/>
    <n v="307.98"/>
  </r>
  <r>
    <n v="1581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TA-10002607"/>
    <x v="0"/>
    <x v="3"/>
    <x v="225"/>
    <n v="382.80599999999998"/>
  </r>
  <r>
    <n v="1582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ST-10000642"/>
    <x v="1"/>
    <x v="4"/>
    <x v="195"/>
    <n v="41.96"/>
  </r>
  <r>
    <n v="1583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BI-10000545"/>
    <x v="1"/>
    <x v="8"/>
    <x v="693"/>
    <n v="1217.568"/>
  </r>
  <r>
    <n v="1584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2157"/>
    <x v="0"/>
    <x v="5"/>
    <x v="116"/>
    <n v="47.04"/>
  </r>
  <r>
    <n v="1585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1706"/>
    <x v="0"/>
    <x v="5"/>
    <x v="50"/>
    <n v="6.16"/>
  </r>
  <r>
    <n v="1586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0984"/>
    <x v="2"/>
    <x v="7"/>
    <x v="471"/>
    <n v="979.95"/>
  </r>
  <r>
    <n v="1587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PA-10001357"/>
    <x v="1"/>
    <x v="10"/>
    <x v="1042"/>
    <n v="143.69999999999999"/>
  </r>
  <r>
    <n v="1588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FA-10000992"/>
    <x v="1"/>
    <x v="13"/>
    <x v="1043"/>
    <n v="10.65"/>
  </r>
  <r>
    <n v="1589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AC-10002600"/>
    <x v="2"/>
    <x v="11"/>
    <x v="388"/>
    <n v="247.8"/>
  </r>
  <r>
    <n v="1590"/>
    <s v="CA-2017-109911"/>
    <x v="536"/>
    <d v="2017-05-16T00:00:00"/>
    <s v="Standard Class"/>
    <s v="VG-21805"/>
    <s v="Vivek Grady"/>
    <s v="Corporate"/>
    <s v="United States"/>
    <s v="Virginia Beach"/>
    <x v="17"/>
    <n v="23464"/>
    <x v="0"/>
    <s v="OFF-AR-10001662"/>
    <x v="1"/>
    <x v="6"/>
    <x v="449"/>
    <n v="10.96"/>
  </r>
  <r>
    <n v="1591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AR-10001221"/>
    <x v="1"/>
    <x v="6"/>
    <x v="1044"/>
    <n v="33.488"/>
  </r>
  <r>
    <n v="1592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FA-10002988"/>
    <x v="1"/>
    <x v="13"/>
    <x v="132"/>
    <n v="8.0399999999999991"/>
  </r>
  <r>
    <n v="1593"/>
    <s v="CA-2016-122826"/>
    <x v="537"/>
    <d v="2016-06-25T00:00:00"/>
    <s v="Second Class"/>
    <s v="RD-19480"/>
    <s v="Rick Duston"/>
    <s v="Consumer"/>
    <s v="United States"/>
    <s v="Olympia"/>
    <x v="4"/>
    <n v="98502"/>
    <x v="1"/>
    <s v="TEC-PH-10004830"/>
    <x v="2"/>
    <x v="7"/>
    <x v="1045"/>
    <n v="201.56800000000001"/>
  </r>
  <r>
    <n v="1594"/>
    <s v="CA-2015-117317"/>
    <x v="538"/>
    <d v="2015-10-19T00:00:00"/>
    <s v="Same Day"/>
    <s v="JF-15490"/>
    <s v="Jeremy Farry"/>
    <s v="Consumer"/>
    <s v="United States"/>
    <s v="Los Angeles"/>
    <x v="1"/>
    <n v="90032"/>
    <x v="1"/>
    <s v="OFF-PA-10004519"/>
    <x v="1"/>
    <x v="10"/>
    <x v="1046"/>
    <n v="13.44"/>
  </r>
  <r>
    <n v="1595"/>
    <s v="CA-2016-118423"/>
    <x v="539"/>
    <d v="2016-03-27T00:00:00"/>
    <s v="First Class"/>
    <s v="DP-13390"/>
    <s v="Dennis Pardue"/>
    <s v="Home Office"/>
    <s v="United States"/>
    <s v="Peoria"/>
    <x v="10"/>
    <n v="61604"/>
    <x v="2"/>
    <s v="FUR-BO-10000362"/>
    <x v="0"/>
    <x v="0"/>
    <x v="1047"/>
    <n v="359.05799999999999"/>
  </r>
  <r>
    <n v="1596"/>
    <s v="CA-2018-149181"/>
    <x v="540"/>
    <d v="2018-05-12T00:00:00"/>
    <s v="Standard Class"/>
    <s v="MD-17350"/>
    <s v="Maribeth Dona"/>
    <s v="Consumer"/>
    <s v="United States"/>
    <s v="Columbus"/>
    <x v="24"/>
    <n v="43229"/>
    <x v="3"/>
    <s v="FUR-CH-10004540"/>
    <x v="0"/>
    <x v="1"/>
    <x v="872"/>
    <n v="47.991999999999997"/>
  </r>
  <r>
    <n v="1597"/>
    <s v="CA-2018-132234"/>
    <x v="524"/>
    <d v="2018-10-18T00:00:00"/>
    <s v="First Class"/>
    <s v="MY-17380"/>
    <s v="Maribeth Yedwab"/>
    <s v="Corporate"/>
    <s v="United States"/>
    <s v="New York City"/>
    <x v="15"/>
    <n v="10011"/>
    <x v="3"/>
    <s v="FUR-FU-10001290"/>
    <x v="0"/>
    <x v="5"/>
    <x v="453"/>
    <n v="547.29999999999995"/>
  </r>
  <r>
    <n v="1598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PA-10000308"/>
    <x v="1"/>
    <x v="10"/>
    <x v="1048"/>
    <n v="16.896000000000001"/>
  </r>
  <r>
    <n v="1599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SU-10001165"/>
    <x v="1"/>
    <x v="14"/>
    <x v="1049"/>
    <n v="6.6719999999999997"/>
  </r>
  <r>
    <n v="1600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AR-10003373"/>
    <x v="1"/>
    <x v="6"/>
    <x v="291"/>
    <n v="99.135999999999996"/>
  </r>
  <r>
    <n v="1601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FUR-FU-10001967"/>
    <x v="0"/>
    <x v="5"/>
    <x v="297"/>
    <n v="15.992000000000001"/>
  </r>
  <r>
    <n v="1602"/>
    <s v="CA-2017-164672"/>
    <x v="541"/>
    <d v="2017-05-13T00:00:00"/>
    <s v="Second Class"/>
    <s v="GB-14530"/>
    <s v="George Bell"/>
    <s v="Corporate"/>
    <s v="United States"/>
    <s v="Dover"/>
    <x v="13"/>
    <n v="19901"/>
    <x v="3"/>
    <s v="FUR-FU-10001488"/>
    <x v="0"/>
    <x v="5"/>
    <x v="1050"/>
    <n v="211.96"/>
  </r>
  <r>
    <n v="1603"/>
    <s v="US-2017-132857"/>
    <x v="25"/>
    <d v="2017-12-17T00:00:00"/>
    <s v="Standard Class"/>
    <s v="CA-12775"/>
    <s v="Cynthia Arntzen"/>
    <s v="Consumer"/>
    <s v="United States"/>
    <s v="Smyrna"/>
    <x v="18"/>
    <n v="37167"/>
    <x v="0"/>
    <s v="OFF-AR-10003251"/>
    <x v="1"/>
    <x v="6"/>
    <x v="1051"/>
    <n v="6.6719999999999997"/>
  </r>
  <r>
    <n v="1604"/>
    <s v="CA-2018-116645"/>
    <x v="329"/>
    <d v="2018-12-04T00:00:00"/>
    <s v="Standard Class"/>
    <s v="ME-17725"/>
    <s v="Max Engle"/>
    <s v="Consumer"/>
    <s v="United States"/>
    <s v="Newark"/>
    <x v="13"/>
    <n v="19711"/>
    <x v="3"/>
    <s v="OFF-AR-10001044"/>
    <x v="1"/>
    <x v="6"/>
    <x v="1052"/>
    <n v="155.94"/>
  </r>
  <r>
    <n v="1605"/>
    <s v="US-2017-115819"/>
    <x v="475"/>
    <d v="2017-04-24T00:00:00"/>
    <s v="Second Class"/>
    <s v="JO-15280"/>
    <s v="Jas OCarroll"/>
    <s v="Consumer"/>
    <s v="United States"/>
    <s v="Los Angeles"/>
    <x v="1"/>
    <n v="90049"/>
    <x v="1"/>
    <s v="TEC-PH-10004700"/>
    <x v="2"/>
    <x v="7"/>
    <x v="852"/>
    <n v="39.96"/>
  </r>
  <r>
    <n v="1606"/>
    <s v="US-2017-115819"/>
    <x v="475"/>
    <d v="2017-04-24T00:00:00"/>
    <s v="Second Class"/>
    <s v="JO-15280"/>
    <s v="Jas OCarroll"/>
    <s v="Consumer"/>
    <s v="United States"/>
    <s v="Los Angeles"/>
    <x v="1"/>
    <n v="90049"/>
    <x v="1"/>
    <s v="OFF-AR-10000823"/>
    <x v="1"/>
    <x v="6"/>
    <x v="1053"/>
    <n v="5.46"/>
  </r>
  <r>
    <n v="1607"/>
    <s v="US-2017-115819"/>
    <x v="475"/>
    <d v="2017-04-24T00:00:00"/>
    <s v="Second Class"/>
    <s v="JO-15280"/>
    <s v="Jas OCarroll"/>
    <s v="Consumer"/>
    <s v="United States"/>
    <s v="Los Angeles"/>
    <x v="1"/>
    <n v="90049"/>
    <x v="1"/>
    <s v="OFF-AR-10004456"/>
    <x v="1"/>
    <x v="6"/>
    <x v="1054"/>
    <n v="73.2"/>
  </r>
  <r>
    <n v="1608"/>
    <s v="US-2017-115819"/>
    <x v="475"/>
    <d v="2017-04-24T00:00:00"/>
    <s v="Second Class"/>
    <s v="JO-15280"/>
    <s v="Jas OCarroll"/>
    <s v="Consumer"/>
    <s v="United States"/>
    <s v="Los Angeles"/>
    <x v="1"/>
    <n v="90049"/>
    <x v="1"/>
    <s v="OFF-BI-10000050"/>
    <x v="1"/>
    <x v="8"/>
    <x v="348"/>
    <n v="5.84"/>
  </r>
  <r>
    <n v="1609"/>
    <s v="US-2017-115819"/>
    <x v="475"/>
    <d v="2017-04-24T00:00:00"/>
    <s v="Second Class"/>
    <s v="JO-15280"/>
    <s v="Jas OCarroll"/>
    <s v="Consumer"/>
    <s v="United States"/>
    <s v="Los Angeles"/>
    <x v="1"/>
    <n v="90049"/>
    <x v="1"/>
    <s v="OFF-PA-10002377"/>
    <x v="1"/>
    <x v="10"/>
    <x v="563"/>
    <n v="22.72"/>
  </r>
  <r>
    <n v="1610"/>
    <s v="US-2017-115819"/>
    <x v="475"/>
    <d v="2017-04-24T00:00:00"/>
    <s v="Second Class"/>
    <s v="JO-15280"/>
    <s v="Jas OCarroll"/>
    <s v="Consumer"/>
    <s v="United States"/>
    <s v="Los Angeles"/>
    <x v="1"/>
    <n v="90049"/>
    <x v="1"/>
    <s v="OFF-BI-10000591"/>
    <x v="1"/>
    <x v="8"/>
    <x v="1055"/>
    <n v="9.3360000000000003"/>
  </r>
  <r>
    <n v="1611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FUR-BO-10000362"/>
    <x v="0"/>
    <x v="0"/>
    <x v="1047"/>
    <n v="290.666"/>
  </r>
  <r>
    <n v="1612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0441"/>
    <x v="2"/>
    <x v="7"/>
    <x v="1056"/>
    <n v="201.584"/>
  </r>
  <r>
    <n v="1613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2726"/>
    <x v="2"/>
    <x v="7"/>
    <x v="66"/>
    <n v="83.983999999999995"/>
  </r>
  <r>
    <n v="1614"/>
    <s v="CA-2018-138380"/>
    <x v="202"/>
    <d v="2018-12-25T00:00:00"/>
    <s v="Standard Class"/>
    <s v="YS-21880"/>
    <s v="Yana Sorensen"/>
    <s v="Corporate"/>
    <s v="United States"/>
    <s v="Oakland"/>
    <x v="1"/>
    <n v="94601"/>
    <x v="1"/>
    <s v="OFF-ST-10003306"/>
    <x v="1"/>
    <x v="4"/>
    <x v="386"/>
    <n v="1000.02"/>
  </r>
  <r>
    <n v="1615"/>
    <s v="US-2017-113509"/>
    <x v="543"/>
    <d v="2017-03-19T00:00:00"/>
    <s v="Standard Class"/>
    <s v="PL-18925"/>
    <s v="Paul Lucas"/>
    <s v="Home Office"/>
    <s v="United States"/>
    <s v="Philadelphia"/>
    <x v="9"/>
    <n v="19143"/>
    <x v="3"/>
    <s v="TEC-AC-10004855"/>
    <x v="2"/>
    <x v="11"/>
    <x v="1057"/>
    <n v="83.975999999999999"/>
  </r>
  <r>
    <n v="1616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787"/>
    <x v="1"/>
    <x v="2"/>
    <x v="548"/>
    <n v="3.75"/>
  </r>
  <r>
    <n v="1617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043"/>
    <x v="1"/>
    <x v="2"/>
    <x v="256"/>
    <n v="41.4"/>
  </r>
  <r>
    <n v="1618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AR-10001915"/>
    <x v="1"/>
    <x v="6"/>
    <x v="1058"/>
    <n v="29.79"/>
  </r>
  <r>
    <n v="1619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ST-10000352"/>
    <x v="1"/>
    <x v="4"/>
    <x v="1059"/>
    <n v="59.48"/>
  </r>
  <r>
    <n v="1620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PA-10000575"/>
    <x v="1"/>
    <x v="10"/>
    <x v="1060"/>
    <n v="6.69"/>
  </r>
  <r>
    <n v="1621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FUR-FU-10002937"/>
    <x v="0"/>
    <x v="5"/>
    <x v="1061"/>
    <n v="198.46"/>
  </r>
  <r>
    <n v="1622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LA-10003930"/>
    <x v="1"/>
    <x v="2"/>
    <x v="509"/>
    <n v="786.48"/>
  </r>
  <r>
    <n v="1623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BI-10001107"/>
    <x v="1"/>
    <x v="8"/>
    <x v="498"/>
    <n v="23.167999999999999"/>
  </r>
  <r>
    <n v="1624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TEC-AC-10003063"/>
    <x v="2"/>
    <x v="11"/>
    <x v="1062"/>
    <n v="50"/>
  </r>
  <r>
    <n v="1625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PH-10002922"/>
    <x v="2"/>
    <x v="7"/>
    <x v="975"/>
    <n v="675.96"/>
  </r>
  <r>
    <n v="1626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AC-10002049"/>
    <x v="2"/>
    <x v="11"/>
    <x v="1063"/>
    <n v="1265.8499999999999"/>
  </r>
  <r>
    <n v="1627"/>
    <s v="CA-2016-164539"/>
    <x v="547"/>
    <d v="2016-11-22T00:00:00"/>
    <s v="Standard Class"/>
    <s v="PO-19180"/>
    <s v="Philisse Overcash"/>
    <s v="Home Office"/>
    <s v="United States"/>
    <s v="New York City"/>
    <x v="15"/>
    <n v="10011"/>
    <x v="3"/>
    <s v="OFF-AP-10002457"/>
    <x v="1"/>
    <x v="9"/>
    <x v="550"/>
    <n v="523.25"/>
  </r>
  <r>
    <n v="1628"/>
    <s v="CA-2016-143119"/>
    <x v="496"/>
    <d v="2016-09-30T00:00:00"/>
    <s v="Standard Class"/>
    <s v="MC-17275"/>
    <s v="Marc Crier"/>
    <s v="Consumer"/>
    <s v="United States"/>
    <s v="Lafayette"/>
    <x v="28"/>
    <n v="70506"/>
    <x v="0"/>
    <s v="FUR-CH-10001270"/>
    <x v="0"/>
    <x v="1"/>
    <x v="861"/>
    <n v="517.5"/>
  </r>
  <r>
    <n v="1629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FUR-FU-10004415"/>
    <x v="0"/>
    <x v="5"/>
    <x v="1064"/>
    <n v="17.920000000000002"/>
  </r>
  <r>
    <n v="1630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OFF-BI-10001510"/>
    <x v="1"/>
    <x v="8"/>
    <x v="710"/>
    <n v="41.256"/>
  </r>
  <r>
    <n v="1631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2011"/>
    <x v="1"/>
    <x v="4"/>
    <x v="1065"/>
    <n v="1006.056"/>
  </r>
  <r>
    <n v="1632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2986"/>
    <x v="1"/>
    <x v="10"/>
    <x v="483"/>
    <n v="10.688000000000001"/>
  </r>
  <r>
    <n v="1633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4451"/>
    <x v="1"/>
    <x v="10"/>
    <x v="499"/>
    <n v="10.368"/>
  </r>
  <r>
    <n v="1634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0649"/>
    <x v="1"/>
    <x v="4"/>
    <x v="947"/>
    <n v="25.12"/>
  </r>
  <r>
    <n v="1635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TEC-AC-10001465"/>
    <x v="2"/>
    <x v="11"/>
    <x v="479"/>
    <n v="58.112000000000002"/>
  </r>
  <r>
    <n v="1636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PA-10001166"/>
    <x v="1"/>
    <x v="10"/>
    <x v="778"/>
    <n v="15.552"/>
  </r>
  <r>
    <n v="1637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ST-10001097"/>
    <x v="1"/>
    <x v="4"/>
    <x v="748"/>
    <n v="669.08"/>
  </r>
  <r>
    <n v="1638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TEC-PH-10000038"/>
    <x v="2"/>
    <x v="7"/>
    <x v="1066"/>
    <n v="438.33600000000001"/>
  </r>
  <r>
    <n v="1639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2689"/>
    <x v="1"/>
    <x v="10"/>
    <x v="1067"/>
    <n v="19.440000000000001"/>
  </r>
  <r>
    <n v="1640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BI-10004728"/>
    <x v="1"/>
    <x v="8"/>
    <x v="545"/>
    <n v="9.64"/>
  </r>
  <r>
    <n v="1641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4675"/>
    <x v="1"/>
    <x v="10"/>
    <x v="69"/>
    <n v="12.7"/>
  </r>
  <r>
    <n v="1642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FUR-FU-10000629"/>
    <x v="0"/>
    <x v="5"/>
    <x v="93"/>
    <n v="41.37"/>
  </r>
  <r>
    <n v="1643"/>
    <s v="US-2015-134712"/>
    <x v="503"/>
    <d v="2015-12-04T00:00:00"/>
    <s v="Standard Class"/>
    <s v="BS-11380"/>
    <s v="Bill Stewart"/>
    <s v="Corporate"/>
    <s v="United States"/>
    <s v="Skokie"/>
    <x v="10"/>
    <n v="60076"/>
    <x v="2"/>
    <s v="OFF-FA-10003112"/>
    <x v="1"/>
    <x v="13"/>
    <x v="128"/>
    <n v="12.624000000000001"/>
  </r>
  <r>
    <n v="1644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ST-10000142"/>
    <x v="1"/>
    <x v="4"/>
    <x v="405"/>
    <n v="1247.6400000000001"/>
  </r>
  <r>
    <n v="1645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TEC-CO-10001766"/>
    <x v="2"/>
    <x v="16"/>
    <x v="1068"/>
    <n v="3149.93"/>
  </r>
  <r>
    <n v="1646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PA-10004359"/>
    <x v="1"/>
    <x v="10"/>
    <x v="1069"/>
    <n v="209.7"/>
  </r>
  <r>
    <n v="1647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TEC-AC-10002323"/>
    <x v="2"/>
    <x v="11"/>
    <x v="177"/>
    <n v="35.36"/>
  </r>
  <r>
    <n v="1648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OFF-FA-10001135"/>
    <x v="1"/>
    <x v="13"/>
    <x v="1070"/>
    <n v="3.1680000000000001"/>
  </r>
  <r>
    <n v="1649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OFF-BI-10004224"/>
    <x v="1"/>
    <x v="8"/>
    <x v="1071"/>
    <n v="121.104"/>
  </r>
  <r>
    <n v="1650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TEC-PH-10003357"/>
    <x v="2"/>
    <x v="7"/>
    <x v="1072"/>
    <n v="45.893999999999998"/>
  </r>
  <r>
    <n v="1651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4475"/>
    <x v="1"/>
    <x v="10"/>
    <x v="1073"/>
    <n v="109.92"/>
  </r>
  <r>
    <n v="1652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3001"/>
    <x v="1"/>
    <x v="10"/>
    <x v="1074"/>
    <n v="13.36"/>
  </r>
  <r>
    <n v="1653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3442"/>
    <x v="1"/>
    <x v="4"/>
    <x v="86"/>
    <n v="169.68"/>
  </r>
  <r>
    <n v="1654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TEC-AC-10003832"/>
    <x v="2"/>
    <x v="11"/>
    <x v="464"/>
    <n v="132.52000000000001"/>
  </r>
  <r>
    <n v="1655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FA-10000611"/>
    <x v="1"/>
    <x v="13"/>
    <x v="1075"/>
    <n v="2.96"/>
  </r>
  <r>
    <n v="1656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BI-10001116"/>
    <x v="1"/>
    <x v="8"/>
    <x v="1076"/>
    <n v="8.4480000000000004"/>
  </r>
  <r>
    <n v="1657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0563"/>
    <x v="1"/>
    <x v="4"/>
    <x v="904"/>
    <n v="95.94"/>
  </r>
  <r>
    <n v="1658"/>
    <s v="CA-2015-127159"/>
    <x v="552"/>
    <d v="2015-05-15T00:00:00"/>
    <s v="First Class"/>
    <s v="HL-15040"/>
    <s v="Hunter Lopez"/>
    <s v="Consumer"/>
    <s v="United States"/>
    <s v="Milwaukee"/>
    <x v="6"/>
    <n v="53209"/>
    <x v="2"/>
    <s v="FUR-FU-10000010"/>
    <x v="0"/>
    <x v="5"/>
    <x v="528"/>
    <n v="34.79"/>
  </r>
  <r>
    <n v="1659"/>
    <s v="CA-2018-161809"/>
    <x v="176"/>
    <d v="2018-01-26T00:00:00"/>
    <s v="Standard Class"/>
    <s v="TH-21100"/>
    <s v="Thea Hendricks"/>
    <s v="Consumer"/>
    <s v="United States"/>
    <s v="Los Angeles"/>
    <x v="1"/>
    <n v="90045"/>
    <x v="1"/>
    <s v="TEC-PH-10004922"/>
    <x v="2"/>
    <x v="7"/>
    <x v="1077"/>
    <n v="160.77600000000001"/>
  </r>
  <r>
    <n v="1660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4330"/>
    <x v="1"/>
    <x v="8"/>
    <x v="804"/>
    <n v="88.751999999999995"/>
  </r>
  <r>
    <n v="1661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2072"/>
    <x v="1"/>
    <x v="8"/>
    <x v="839"/>
    <n v="13.904"/>
  </r>
  <r>
    <n v="1662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TEC-PH-10002549"/>
    <x v="2"/>
    <x v="7"/>
    <x v="938"/>
    <n v="677.58"/>
  </r>
  <r>
    <n v="1663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OFF-BI-10002353"/>
    <x v="1"/>
    <x v="8"/>
    <x v="1078"/>
    <n v="13.896000000000001"/>
  </r>
  <r>
    <n v="1664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ST-10001325"/>
    <x v="1"/>
    <x v="4"/>
    <x v="472"/>
    <n v="41.92"/>
  </r>
  <r>
    <n v="1665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2049"/>
    <x v="2"/>
    <x v="11"/>
    <x v="696"/>
    <n v="297.57600000000002"/>
  </r>
  <r>
    <n v="1666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FA-10002676"/>
    <x v="1"/>
    <x v="13"/>
    <x v="1079"/>
    <n v="4.3440000000000003"/>
  </r>
  <r>
    <n v="1667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3023"/>
    <x v="2"/>
    <x v="11"/>
    <x v="1080"/>
    <n v="94.992000000000004"/>
  </r>
  <r>
    <n v="1668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PA-10000167"/>
    <x v="1"/>
    <x v="10"/>
    <x v="1081"/>
    <n v="74.352000000000004"/>
  </r>
  <r>
    <n v="1669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AR-10003405"/>
    <x v="1"/>
    <x v="6"/>
    <x v="629"/>
    <n v="14.04"/>
  </r>
  <r>
    <n v="1670"/>
    <s v="US-2016-157154"/>
    <x v="553"/>
    <d v="2016-01-15T00:00:00"/>
    <s v="Standard Class"/>
    <s v="MM-17920"/>
    <s v="Michael Moore"/>
    <s v="Consumer"/>
    <s v="United States"/>
    <s v="New York City"/>
    <x v="15"/>
    <n v="10011"/>
    <x v="3"/>
    <s v="FUR-TA-10001889"/>
    <x v="0"/>
    <x v="3"/>
    <x v="412"/>
    <n v="1018.104"/>
  </r>
  <r>
    <n v="1671"/>
    <s v="CA-2018-159457"/>
    <x v="15"/>
    <d v="2018-10-26T00:00:00"/>
    <s v="Standard Class"/>
    <s v="RD-19480"/>
    <s v="Rick Duston"/>
    <s v="Consumer"/>
    <s v="United States"/>
    <s v="Houston"/>
    <x v="5"/>
    <n v="77095"/>
    <x v="2"/>
    <s v="TEC-PH-10002185"/>
    <x v="2"/>
    <x v="7"/>
    <x v="1082"/>
    <n v="16.68"/>
  </r>
  <r>
    <n v="1672"/>
    <s v="CA-2017-107615"/>
    <x v="554"/>
    <d v="2017-03-25T00:00:00"/>
    <s v="First Class"/>
    <s v="RB-19645"/>
    <s v="Robert Barroso"/>
    <s v="Corporate"/>
    <s v="United States"/>
    <s v="North Las Vegas"/>
    <x v="33"/>
    <n v="89031"/>
    <x v="1"/>
    <s v="TEC-AC-10001013"/>
    <x v="2"/>
    <x v="11"/>
    <x v="822"/>
    <n v="58.58"/>
  </r>
  <r>
    <n v="1673"/>
    <s v="CA-2018-111647"/>
    <x v="445"/>
    <d v="2018-07-07T00:00:00"/>
    <s v="Standard Class"/>
    <s v="RD-19585"/>
    <s v="Rob Dowd"/>
    <s v="Consumer"/>
    <s v="United States"/>
    <s v="Plano"/>
    <x v="5"/>
    <n v="75023"/>
    <x v="2"/>
    <s v="TEC-PH-10002726"/>
    <x v="2"/>
    <x v="7"/>
    <x v="66"/>
    <n v="167.96799999999999"/>
  </r>
  <r>
    <n v="1674"/>
    <s v="CA-2016-150560"/>
    <x v="555"/>
    <d v="2016-12-12T00:00:00"/>
    <s v="First Class"/>
    <s v="SW-20455"/>
    <s v="Shaun Weien"/>
    <s v="Consumer"/>
    <s v="United States"/>
    <s v="Suffolk"/>
    <x v="17"/>
    <n v="23434"/>
    <x v="0"/>
    <s v="OFF-LA-10003930"/>
    <x v="1"/>
    <x v="2"/>
    <x v="509"/>
    <n v="196.62"/>
  </r>
  <r>
    <n v="1675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FUR-FU-10003535"/>
    <x v="0"/>
    <x v="5"/>
    <x v="898"/>
    <n v="21.936"/>
  </r>
  <r>
    <n v="1676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OFF-BI-10000088"/>
    <x v="1"/>
    <x v="8"/>
    <x v="1035"/>
    <n v="6.5880000000000001"/>
  </r>
  <r>
    <n v="1677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ST-10000604"/>
    <x v="1"/>
    <x v="4"/>
    <x v="54"/>
    <n v="104.28"/>
  </r>
  <r>
    <n v="1678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PA-10004040"/>
    <x v="1"/>
    <x v="10"/>
    <x v="99"/>
    <n v="17.940000000000001"/>
  </r>
  <r>
    <n v="1679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OFF-ST-10002344"/>
    <x v="1"/>
    <x v="4"/>
    <x v="866"/>
    <n v="64.784000000000006"/>
  </r>
  <r>
    <n v="1680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PH-10003589"/>
    <x v="2"/>
    <x v="7"/>
    <x v="827"/>
    <n v="32.381999999999998"/>
  </r>
  <r>
    <n v="1681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FUR-FU-10000758"/>
    <x v="0"/>
    <x v="5"/>
    <x v="1083"/>
    <n v="42.368000000000002"/>
  </r>
  <r>
    <n v="1682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MA-10004679"/>
    <x v="2"/>
    <x v="15"/>
    <x v="1084"/>
    <n v="399.54"/>
  </r>
  <r>
    <n v="1683"/>
    <s v="US-2017-101497"/>
    <x v="321"/>
    <d v="2017-10-01T00:00:00"/>
    <s v="Second Class"/>
    <s v="PS-18760"/>
    <s v="Pamela Stobb"/>
    <s v="Consumer"/>
    <s v="United States"/>
    <s v="Los Angeles"/>
    <x v="1"/>
    <n v="90008"/>
    <x v="1"/>
    <s v="OFF-PA-10000176"/>
    <x v="1"/>
    <x v="10"/>
    <x v="641"/>
    <n v="18.97"/>
  </r>
  <r>
    <n v="1684"/>
    <s v="CA-2017-147585"/>
    <x v="77"/>
    <d v="2017-11-12T00:00:00"/>
    <s v="Standard Class"/>
    <s v="CB-12535"/>
    <s v="Claudia Bergmann"/>
    <s v="Corporate"/>
    <s v="United States"/>
    <s v="San Francisco"/>
    <x v="1"/>
    <n v="94110"/>
    <x v="1"/>
    <s v="FUR-FU-10002597"/>
    <x v="0"/>
    <x v="5"/>
    <x v="628"/>
    <n v="14.82"/>
  </r>
  <r>
    <n v="1685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AP-10002495"/>
    <x v="1"/>
    <x v="9"/>
    <x v="1085"/>
    <n v="99.28"/>
  </r>
  <r>
    <n v="1686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813"/>
    <x v="1"/>
    <x v="8"/>
    <x v="915"/>
    <n v="1.1879999999999999"/>
  </r>
  <r>
    <n v="1687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414"/>
    <x v="1"/>
    <x v="8"/>
    <x v="1086"/>
    <n v="7.5179999999999998"/>
  </r>
  <r>
    <n v="1688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OFF-PA-10000788"/>
    <x v="1"/>
    <x v="10"/>
    <x v="739"/>
    <n v="10.368"/>
  </r>
  <r>
    <n v="1689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FUR-FU-10004306"/>
    <x v="0"/>
    <x v="5"/>
    <x v="623"/>
    <n v="310.88"/>
  </r>
  <r>
    <n v="1690"/>
    <s v="CA-2015-142839"/>
    <x v="559"/>
    <d v="2015-08-20T00:00:00"/>
    <s v="Standard Class"/>
    <s v="TS-21610"/>
    <s v="Troy Staebel"/>
    <s v="Consumer"/>
    <s v="United States"/>
    <s v="Philadelphia"/>
    <x v="9"/>
    <n v="19143"/>
    <x v="3"/>
    <s v="FUR-TA-10001539"/>
    <x v="0"/>
    <x v="3"/>
    <x v="10"/>
    <n v="853.09199999999998"/>
  </r>
  <r>
    <n v="1691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PA-10000575"/>
    <x v="1"/>
    <x v="10"/>
    <x v="1060"/>
    <n v="33.450000000000003"/>
  </r>
  <r>
    <n v="1692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BI-10004182"/>
    <x v="1"/>
    <x v="8"/>
    <x v="73"/>
    <n v="10.4"/>
  </r>
  <r>
    <n v="1693"/>
    <s v="US-2017-154361"/>
    <x v="560"/>
    <d v="2017-03-19T00:00:00"/>
    <s v="Standard Class"/>
    <s v="HZ-14950"/>
    <s v="Henia Zydlo"/>
    <s v="Consumer"/>
    <s v="United States"/>
    <s v="Columbus"/>
    <x v="24"/>
    <n v="43229"/>
    <x v="3"/>
    <s v="FUR-FU-10004020"/>
    <x v="0"/>
    <x v="5"/>
    <x v="494"/>
    <n v="21.88"/>
  </r>
  <r>
    <n v="1694"/>
    <s v="US-2017-158708"/>
    <x v="190"/>
    <d v="2017-06-29T00:00:00"/>
    <s v="Second Class"/>
    <s v="AB-10255"/>
    <s v="Alejandro Ballentine"/>
    <s v="Home Office"/>
    <s v="United States"/>
    <s v="Plano"/>
    <x v="5"/>
    <n v="75023"/>
    <x v="2"/>
    <s v="TEC-AC-10003133"/>
    <x v="2"/>
    <x v="11"/>
    <x v="1087"/>
    <n v="13.616"/>
  </r>
  <r>
    <n v="1695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AC-10002006"/>
    <x v="2"/>
    <x v="11"/>
    <x v="1088"/>
    <n v="63.96"/>
  </r>
  <r>
    <n v="1696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OFF-BI-10003314"/>
    <x v="1"/>
    <x v="8"/>
    <x v="309"/>
    <n v="14.46"/>
  </r>
  <r>
    <n v="1697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PH-10002726"/>
    <x v="2"/>
    <x v="7"/>
    <x v="66"/>
    <n v="104.98"/>
  </r>
  <r>
    <n v="1698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AP-10000240"/>
    <x v="1"/>
    <x v="9"/>
    <x v="651"/>
    <n v="106.96"/>
  </r>
  <r>
    <n v="1699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LA-10002381"/>
    <x v="1"/>
    <x v="2"/>
    <x v="1089"/>
    <n v="21.56"/>
  </r>
  <r>
    <n v="1700"/>
    <s v="CA-2015-135657"/>
    <x v="561"/>
    <d v="2015-06-07T00:00:00"/>
    <s v="Second Class"/>
    <s v="SC-20725"/>
    <s v="Steven Cartwright"/>
    <s v="Consumer"/>
    <s v="United States"/>
    <s v="Seattle"/>
    <x v="4"/>
    <n v="98115"/>
    <x v="1"/>
    <s v="FUR-TA-10004086"/>
    <x v="0"/>
    <x v="3"/>
    <x v="833"/>
    <n v="515.88"/>
  </r>
  <r>
    <n v="1701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BI-10000320"/>
    <x v="1"/>
    <x v="8"/>
    <x v="777"/>
    <n v="11.808"/>
  </r>
  <r>
    <n v="1702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FUR-CH-10000595"/>
    <x v="0"/>
    <x v="1"/>
    <x v="469"/>
    <n v="1931.04"/>
  </r>
  <r>
    <n v="1703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PA-10000349"/>
    <x v="1"/>
    <x v="10"/>
    <x v="33"/>
    <n v="9.9600000000000009"/>
  </r>
  <r>
    <n v="1704"/>
    <s v="CA-2015-139857"/>
    <x v="563"/>
    <d v="2015-02-06T00:00:00"/>
    <s v="Standard Class"/>
    <s v="CD-12790"/>
    <s v="Cynthia Delaney"/>
    <s v="Home Office"/>
    <s v="United States"/>
    <s v="San Diego"/>
    <x v="1"/>
    <n v="92037"/>
    <x v="1"/>
    <s v="OFF-FA-10001843"/>
    <x v="1"/>
    <x v="13"/>
    <x v="128"/>
    <n v="12.35"/>
  </r>
  <r>
    <n v="1705"/>
    <s v="CA-2017-106306"/>
    <x v="387"/>
    <d v="2017-03-08T00:00:00"/>
    <s v="Same Day"/>
    <s v="PG-18820"/>
    <s v="Patrick Gardner"/>
    <s v="Consumer"/>
    <s v="United States"/>
    <s v="Glendale"/>
    <x v="16"/>
    <n v="85301"/>
    <x v="1"/>
    <s v="OFF-BI-10003676"/>
    <x v="1"/>
    <x v="8"/>
    <x v="825"/>
    <n v="9.702"/>
  </r>
  <r>
    <n v="1706"/>
    <s v="CA-2016-100545"/>
    <x v="6"/>
    <d v="2016-11-26T00:00:00"/>
    <s v="Standard Class"/>
    <s v="IM-15070"/>
    <s v="Irene Maddox"/>
    <s v="Consumer"/>
    <s v="United States"/>
    <s v="Philadelphia"/>
    <x v="9"/>
    <n v="19120"/>
    <x v="3"/>
    <s v="OFF-BI-10003638"/>
    <x v="1"/>
    <x v="8"/>
    <x v="613"/>
    <n v="11.61"/>
  </r>
  <r>
    <n v="1707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LA-10003077"/>
    <x v="1"/>
    <x v="2"/>
    <x v="1090"/>
    <n v="43.86"/>
  </r>
  <r>
    <n v="1708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TEC-PH-10003505"/>
    <x v="2"/>
    <x v="7"/>
    <x v="911"/>
    <n v="148.47999999999999"/>
  </r>
  <r>
    <n v="1709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PA-10003424"/>
    <x v="1"/>
    <x v="10"/>
    <x v="1091"/>
    <n v="7.42"/>
  </r>
  <r>
    <n v="1710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FUR-CH-10003061"/>
    <x v="0"/>
    <x v="1"/>
    <x v="51"/>
    <n v="71.992000000000004"/>
  </r>
  <r>
    <n v="1711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R-10003514"/>
    <x v="1"/>
    <x v="6"/>
    <x v="183"/>
    <n v="19.899999999999999"/>
  </r>
  <r>
    <n v="1712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P-10002684"/>
    <x v="1"/>
    <x v="9"/>
    <x v="167"/>
    <n v="1702.12"/>
  </r>
  <r>
    <n v="1713"/>
    <s v="CA-2016-145401"/>
    <x v="564"/>
    <d v="2016-02-04T00:00:00"/>
    <s v="Standard Class"/>
    <s v="JP-15520"/>
    <s v="Jeremy Pistek"/>
    <s v="Consumer"/>
    <s v="United States"/>
    <s v="Houston"/>
    <x v="5"/>
    <n v="77070"/>
    <x v="2"/>
    <s v="OFF-PA-10004405"/>
    <x v="1"/>
    <x v="10"/>
    <x v="1092"/>
    <n v="14.304"/>
  </r>
  <r>
    <n v="1714"/>
    <s v="US-2018-124968"/>
    <x v="565"/>
    <d v="2018-09-13T00:00:00"/>
    <s v="Second Class"/>
    <s v="MM-18055"/>
    <s v="Michelle Moray"/>
    <s v="Consumer"/>
    <s v="United States"/>
    <s v="Chicago"/>
    <x v="10"/>
    <n v="60610"/>
    <x v="2"/>
    <s v="FUR-TA-10004289"/>
    <x v="0"/>
    <x v="3"/>
    <x v="190"/>
    <n v="765.625"/>
  </r>
  <r>
    <n v="1715"/>
    <s v="CA-2018-104003"/>
    <x v="566"/>
    <d v="2018-10-13T00:00:00"/>
    <s v="Standard Class"/>
    <s v="DC-13285"/>
    <s v="Debra Catini"/>
    <s v="Consumer"/>
    <s v="United States"/>
    <s v="San Francisco"/>
    <x v="1"/>
    <n v="94110"/>
    <x v="1"/>
    <s v="FUR-BO-10003965"/>
    <x v="0"/>
    <x v="0"/>
    <x v="1093"/>
    <n v="307.666"/>
  </r>
  <r>
    <n v="1716"/>
    <s v="CA-2017-154788"/>
    <x v="567"/>
    <d v="2017-05-04T00:00:00"/>
    <s v="Standard Class"/>
    <s v="JL-15835"/>
    <s v="John Lee"/>
    <s v="Consumer"/>
    <s v="United States"/>
    <s v="New York City"/>
    <x v="15"/>
    <n v="10011"/>
    <x v="3"/>
    <s v="OFF-BI-10003314"/>
    <x v="1"/>
    <x v="8"/>
    <x v="309"/>
    <n v="7.7119999999999997"/>
  </r>
  <r>
    <n v="1717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AP-10001563"/>
    <x v="1"/>
    <x v="9"/>
    <x v="536"/>
    <n v="242.9"/>
  </r>
  <r>
    <n v="1718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ST-10004123"/>
    <x v="1"/>
    <x v="4"/>
    <x v="72"/>
    <n v="454.9"/>
  </r>
  <r>
    <n v="1719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2088"/>
    <x v="0"/>
    <x v="5"/>
    <x v="1094"/>
    <n v="35.92"/>
  </r>
  <r>
    <n v="1720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0010"/>
    <x v="0"/>
    <x v="5"/>
    <x v="528"/>
    <n v="39.76"/>
  </r>
  <r>
    <n v="1721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BI-10002824"/>
    <x v="1"/>
    <x v="8"/>
    <x v="529"/>
    <n v="47.744"/>
  </r>
  <r>
    <n v="1722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PH-10001061"/>
    <x v="2"/>
    <x v="7"/>
    <x v="831"/>
    <n v="159.98400000000001"/>
  </r>
  <r>
    <n v="1723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AC-10000736"/>
    <x v="2"/>
    <x v="11"/>
    <x v="1095"/>
    <n v="255.96799999999999"/>
  </r>
  <r>
    <n v="1724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FUR-BO-10003966"/>
    <x v="0"/>
    <x v="0"/>
    <x v="1096"/>
    <n v="359.05799999999999"/>
  </r>
  <r>
    <n v="1725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0828"/>
    <x v="1"/>
    <x v="9"/>
    <x v="1097"/>
    <n v="434.35199999999998"/>
  </r>
  <r>
    <n v="1726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2906"/>
    <x v="1"/>
    <x v="9"/>
    <x v="1098"/>
    <n v="3.552"/>
  </r>
  <r>
    <n v="1727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3860"/>
    <x v="1"/>
    <x v="9"/>
    <x v="1099"/>
    <n v="88.831999999999994"/>
  </r>
  <r>
    <n v="1728"/>
    <s v="US-2018-164056"/>
    <x v="568"/>
    <d v="2018-05-04T00:00:00"/>
    <s v="Second Class"/>
    <s v="FM-14215"/>
    <s v="Filia McAdams"/>
    <s v="Corporate"/>
    <s v="United States"/>
    <s v="Dublin"/>
    <x v="24"/>
    <n v="43017"/>
    <x v="3"/>
    <s v="FUR-TA-10001307"/>
    <x v="0"/>
    <x v="3"/>
    <x v="1100"/>
    <n v="1048.3499999999999"/>
  </r>
  <r>
    <n v="1729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TEC-AC-10003063"/>
    <x v="2"/>
    <x v="11"/>
    <x v="1062"/>
    <n v="100"/>
  </r>
  <r>
    <n v="1730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OFF-LA-10001045"/>
    <x v="1"/>
    <x v="2"/>
    <x v="709"/>
    <n v="7.83"/>
  </r>
  <r>
    <n v="1731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457"/>
    <x v="1"/>
    <x v="10"/>
    <x v="1101"/>
    <n v="96.256"/>
  </r>
  <r>
    <n v="1732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804"/>
    <x v="1"/>
    <x v="10"/>
    <x v="129"/>
    <n v="10.688000000000001"/>
  </r>
  <r>
    <n v="1733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ST-10000689"/>
    <x v="1"/>
    <x v="4"/>
    <x v="427"/>
    <n v="338.04"/>
  </r>
  <r>
    <n v="1734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AR-10002135"/>
    <x v="1"/>
    <x v="6"/>
    <x v="282"/>
    <n v="154.24"/>
  </r>
  <r>
    <n v="1735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P-10002082"/>
    <x v="1"/>
    <x v="9"/>
    <x v="1102"/>
    <n v="34.847999999999999"/>
  </r>
  <r>
    <n v="1736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TEC-PH-10003442"/>
    <x v="2"/>
    <x v="7"/>
    <x v="889"/>
    <n v="22"/>
  </r>
  <r>
    <n v="1737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R-10002833"/>
    <x v="1"/>
    <x v="6"/>
    <x v="6"/>
    <n v="4.3680000000000003"/>
  </r>
  <r>
    <n v="1738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OFF-ST-10001325"/>
    <x v="1"/>
    <x v="4"/>
    <x v="472"/>
    <n v="31.44"/>
  </r>
  <r>
    <n v="1739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038"/>
    <x v="2"/>
    <x v="11"/>
    <x v="1034"/>
    <n v="17.899999999999999"/>
  </r>
  <r>
    <n v="1740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590"/>
    <x v="2"/>
    <x v="11"/>
    <x v="1103"/>
    <n v="129.44999999999999"/>
  </r>
  <r>
    <n v="1741"/>
    <s v="CA-2015-110527"/>
    <x v="128"/>
    <d v="2015-08-16T00:00:00"/>
    <s v="Standard Class"/>
    <s v="ED-13885"/>
    <s v="Emily Ducich"/>
    <s v="Home Office"/>
    <s v="United States"/>
    <s v="San Diego"/>
    <x v="1"/>
    <n v="92037"/>
    <x v="1"/>
    <s v="OFF-LA-10000262"/>
    <x v="1"/>
    <x v="2"/>
    <x v="942"/>
    <n v="20.88"/>
  </r>
  <r>
    <n v="1742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PA-10004355"/>
    <x v="1"/>
    <x v="10"/>
    <x v="1104"/>
    <n v="20.736000000000001"/>
  </r>
  <r>
    <n v="1743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FUR-FU-10004415"/>
    <x v="0"/>
    <x v="5"/>
    <x v="1064"/>
    <n v="7.1680000000000001"/>
  </r>
  <r>
    <n v="1744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ST-10002486"/>
    <x v="1"/>
    <x v="4"/>
    <x v="701"/>
    <n v="11.167999999999999"/>
  </r>
  <r>
    <n v="1745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TEC-AC-10001142"/>
    <x v="2"/>
    <x v="11"/>
    <x v="552"/>
    <n v="442.4"/>
  </r>
  <r>
    <n v="1746"/>
    <s v="CA-2015-133270"/>
    <x v="571"/>
    <d v="2015-06-09T00:00:00"/>
    <s v="First Class"/>
    <s v="BM-11785"/>
    <s v="Bryan Mills"/>
    <s v="Consumer"/>
    <s v="United States"/>
    <s v="Rochester"/>
    <x v="15"/>
    <n v="14609"/>
    <x v="3"/>
    <s v="OFF-AR-10002656"/>
    <x v="1"/>
    <x v="6"/>
    <x v="159"/>
    <n v="13.36"/>
  </r>
  <r>
    <n v="1747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BI-10000138"/>
    <x v="1"/>
    <x v="8"/>
    <x v="606"/>
    <n v="11.231999999999999"/>
  </r>
  <r>
    <n v="1748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PA-10004947"/>
    <x v="1"/>
    <x v="10"/>
    <x v="33"/>
    <n v="10.272"/>
  </r>
  <r>
    <n v="1749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PA-10003543"/>
    <x v="1"/>
    <x v="10"/>
    <x v="724"/>
    <n v="10.368"/>
  </r>
  <r>
    <n v="1750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AR-10002221"/>
    <x v="1"/>
    <x v="6"/>
    <x v="1018"/>
    <n v="6.24"/>
  </r>
  <r>
    <n v="1751"/>
    <s v="CA-2016-139094"/>
    <x v="6"/>
    <d v="2016-11-27T00:00:00"/>
    <s v="Standard Class"/>
    <s v="MO-17800"/>
    <s v="Meg OConnel"/>
    <s v="Home Office"/>
    <s v="United States"/>
    <s v="San Antonio"/>
    <x v="5"/>
    <n v="78207"/>
    <x v="2"/>
    <s v="FUR-TA-10004607"/>
    <x v="0"/>
    <x v="3"/>
    <x v="1105"/>
    <n v="206.96199999999999"/>
  </r>
  <r>
    <n v="1752"/>
    <s v="CA-2018-168837"/>
    <x v="336"/>
    <d v="2018-10-17T00:00:00"/>
    <s v="First Class"/>
    <s v="JW-15955"/>
    <s v="Joni Wasserman"/>
    <s v="Consumer"/>
    <s v="United States"/>
    <s v="Oakland"/>
    <x v="1"/>
    <n v="94601"/>
    <x v="1"/>
    <s v="FUR-FU-10001918"/>
    <x v="0"/>
    <x v="5"/>
    <x v="284"/>
    <n v="9.4600000000000009"/>
  </r>
  <r>
    <n v="1753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ST-10004340"/>
    <x v="1"/>
    <x v="4"/>
    <x v="818"/>
    <n v="559.62"/>
  </r>
  <r>
    <n v="1754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4475"/>
    <x v="1"/>
    <x v="10"/>
    <x v="1073"/>
    <n v="109.92"/>
  </r>
  <r>
    <n v="1755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3893"/>
    <x v="1"/>
    <x v="10"/>
    <x v="1106"/>
    <n v="8.56"/>
  </r>
  <r>
    <n v="1756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OFF-PA-10000100"/>
    <x v="1"/>
    <x v="10"/>
    <x v="834"/>
    <n v="360.71199999999999"/>
  </r>
  <r>
    <n v="1757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TEC-PH-10001817"/>
    <x v="2"/>
    <x v="7"/>
    <x v="1107"/>
    <n v="1718.4"/>
  </r>
  <r>
    <n v="1758"/>
    <s v="US-2016-107349"/>
    <x v="562"/>
    <d v="2016-07-15T00:00:00"/>
    <s v="First Class"/>
    <s v="SL-20155"/>
    <s v="Sara Luxemburg"/>
    <s v="Home Office"/>
    <s v="United States"/>
    <s v="Houston"/>
    <x v="5"/>
    <n v="77095"/>
    <x v="2"/>
    <s v="OFF-BI-10001765"/>
    <x v="1"/>
    <x v="8"/>
    <x v="995"/>
    <n v="41.567999999999998"/>
  </r>
  <r>
    <n v="1759"/>
    <s v="CA-2015-139017"/>
    <x v="218"/>
    <d v="2015-05-17T00:00:00"/>
    <s v="Standard Class"/>
    <s v="RM-19375"/>
    <s v="Raymond Messe"/>
    <s v="Consumer"/>
    <s v="United States"/>
    <s v="Houston"/>
    <x v="5"/>
    <n v="77095"/>
    <x v="2"/>
    <s v="TEC-AC-10001013"/>
    <x v="2"/>
    <x v="11"/>
    <x v="822"/>
    <n v="46.863999999999997"/>
  </r>
  <r>
    <n v="1760"/>
    <s v="CA-2015-141817"/>
    <x v="576"/>
    <d v="2015-01-12T00:00:00"/>
    <s v="Standard Class"/>
    <s v="MB-18085"/>
    <s v="Mick Brown"/>
    <s v="Consumer"/>
    <s v="United States"/>
    <s v="Philadelphia"/>
    <x v="9"/>
    <n v="19143"/>
    <x v="3"/>
    <s v="OFF-AR-10003478"/>
    <x v="1"/>
    <x v="6"/>
    <x v="360"/>
    <n v="19.536000000000001"/>
  </r>
  <r>
    <n v="1761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0330"/>
    <x v="0"/>
    <x v="0"/>
    <x v="1108"/>
    <n v="411.33199999999999"/>
  </r>
  <r>
    <n v="1762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OFF-BI-10001900"/>
    <x v="1"/>
    <x v="8"/>
    <x v="1109"/>
    <n v="28.751999999999999"/>
  </r>
  <r>
    <n v="1763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3159"/>
    <x v="0"/>
    <x v="0"/>
    <x v="1110"/>
    <n v="293.19900000000001"/>
  </r>
  <r>
    <n v="1764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SU-10002573"/>
    <x v="1"/>
    <x v="14"/>
    <x v="355"/>
    <n v="35.06"/>
  </r>
  <r>
    <n v="1765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4484"/>
    <x v="1"/>
    <x v="2"/>
    <x v="618"/>
    <n v="4.13"/>
  </r>
  <r>
    <n v="1766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FUR-FU-10001591"/>
    <x v="0"/>
    <x v="5"/>
    <x v="1111"/>
    <n v="109.8"/>
  </r>
  <r>
    <n v="1767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2034"/>
    <x v="1"/>
    <x v="2"/>
    <x v="1112"/>
    <n v="9.82"/>
  </r>
  <r>
    <n v="1768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4410"/>
    <x v="1"/>
    <x v="8"/>
    <x v="48"/>
    <n v="7.6440000000000001"/>
  </r>
  <r>
    <n v="1769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2735"/>
    <x v="1"/>
    <x v="8"/>
    <x v="142"/>
    <n v="51.465000000000003"/>
  </r>
  <r>
    <n v="1770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SU-10001935"/>
    <x v="1"/>
    <x v="14"/>
    <x v="328"/>
    <n v="6.976"/>
  </r>
  <r>
    <n v="1771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BI-10003291"/>
    <x v="1"/>
    <x v="8"/>
    <x v="44"/>
    <n v="12.222"/>
  </r>
  <r>
    <n v="1772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OFF-ST-10004337"/>
    <x v="1"/>
    <x v="4"/>
    <x v="848"/>
    <n v="97.983999999999995"/>
  </r>
  <r>
    <n v="1773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TEC-AC-10001266"/>
    <x v="2"/>
    <x v="11"/>
    <x v="199"/>
    <n v="62.4"/>
  </r>
  <r>
    <n v="1774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BI-10001628"/>
    <x v="1"/>
    <x v="8"/>
    <x v="1113"/>
    <n v="20.86"/>
  </r>
  <r>
    <n v="1775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ST-10000877"/>
    <x v="1"/>
    <x v="4"/>
    <x v="1114"/>
    <n v="497.61"/>
  </r>
  <r>
    <n v="1776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AR-10004752"/>
    <x v="1"/>
    <x v="6"/>
    <x v="1115"/>
    <n v="5.34"/>
  </r>
  <r>
    <n v="1777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LA-10000452"/>
    <x v="1"/>
    <x v="2"/>
    <x v="813"/>
    <n v="3.15"/>
  </r>
  <r>
    <n v="1778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PA-10000675"/>
    <x v="1"/>
    <x v="10"/>
    <x v="1116"/>
    <n v="368.91"/>
  </r>
  <r>
    <n v="1779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AR-10003045"/>
    <x v="1"/>
    <x v="6"/>
    <x v="426"/>
    <n v="14.7"/>
  </r>
  <r>
    <n v="1780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TEC-AC-10003447"/>
    <x v="2"/>
    <x v="11"/>
    <x v="807"/>
    <n v="59.97"/>
  </r>
  <r>
    <n v="1781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OFF-ST-10002276"/>
    <x v="1"/>
    <x v="4"/>
    <x v="227"/>
    <n v="83.36"/>
  </r>
  <r>
    <n v="1782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PA-10001609"/>
    <x v="1"/>
    <x v="10"/>
    <x v="1117"/>
    <n v="6.58"/>
  </r>
  <r>
    <n v="1783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BI-10001597"/>
    <x v="1"/>
    <x v="8"/>
    <x v="799"/>
    <n v="122.94"/>
  </r>
  <r>
    <n v="1784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PA-10004475"/>
    <x v="1"/>
    <x v="10"/>
    <x v="1073"/>
    <n v="219.84"/>
  </r>
  <r>
    <n v="1785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AC-10004510"/>
    <x v="2"/>
    <x v="11"/>
    <x v="954"/>
    <n v="98.16"/>
  </r>
  <r>
    <n v="1786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BI-10002976"/>
    <x v="1"/>
    <x v="8"/>
    <x v="858"/>
    <n v="33.04"/>
  </r>
  <r>
    <n v="1787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PH-10001615"/>
    <x v="2"/>
    <x v="7"/>
    <x v="1118"/>
    <n v="86.97"/>
  </r>
  <r>
    <n v="1788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1819"/>
    <x v="2"/>
    <x v="7"/>
    <x v="814"/>
    <n v="134.97"/>
  </r>
  <r>
    <n v="1789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0560"/>
    <x v="2"/>
    <x v="7"/>
    <x v="753"/>
    <n v="699.98"/>
  </r>
  <r>
    <n v="1790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AC-10004568"/>
    <x v="2"/>
    <x v="11"/>
    <x v="1119"/>
    <n v="139.94999999999999"/>
  </r>
  <r>
    <n v="1791"/>
    <s v="CA-2015-102008"/>
    <x v="587"/>
    <d v="2015-10-04T00:00:00"/>
    <s v="Standard Class"/>
    <s v="RA-19915"/>
    <s v="Russell Applegate"/>
    <s v="Consumer"/>
    <s v="United States"/>
    <s v="New York City"/>
    <x v="15"/>
    <n v="10011"/>
    <x v="3"/>
    <s v="OFF-PA-10004092"/>
    <x v="1"/>
    <x v="10"/>
    <x v="594"/>
    <n v="48.94"/>
  </r>
  <r>
    <n v="1792"/>
    <s v="CA-2015-120474"/>
    <x v="588"/>
    <d v="2015-12-03T00:00:00"/>
    <s v="First Class"/>
    <s v="RP-19390"/>
    <s v="Resi Pölking"/>
    <s v="Consumer"/>
    <s v="United States"/>
    <s v="Madison"/>
    <x v="6"/>
    <n v="53711"/>
    <x v="2"/>
    <s v="FUR-CH-10001854"/>
    <x v="0"/>
    <x v="1"/>
    <x v="1120"/>
    <n v="2807.84"/>
  </r>
  <r>
    <n v="1793"/>
    <s v="CA-2015-120474"/>
    <x v="588"/>
    <d v="2015-12-03T00:00:00"/>
    <s v="First Class"/>
    <s v="RP-19390"/>
    <s v="Resi Pölking"/>
    <s v="Consumer"/>
    <s v="United States"/>
    <s v="Madison"/>
    <x v="6"/>
    <n v="53711"/>
    <x v="2"/>
    <s v="OFF-AR-10000475"/>
    <x v="1"/>
    <x v="6"/>
    <x v="1121"/>
    <n v="46.64"/>
  </r>
  <r>
    <n v="1794"/>
    <s v="CA-2015-104773"/>
    <x v="589"/>
    <d v="2015-12-13T00:00:00"/>
    <s v="Standard Class"/>
    <s v="TB-21175"/>
    <s v="Thomas Boland"/>
    <s v="Corporate"/>
    <s v="United States"/>
    <s v="Houston"/>
    <x v="5"/>
    <n v="77041"/>
    <x v="2"/>
    <s v="OFF-ST-10000777"/>
    <x v="1"/>
    <x v="4"/>
    <x v="117"/>
    <n v="60.415999999999997"/>
  </r>
  <r>
    <n v="1795"/>
    <s v="CA-2017-140774"/>
    <x v="64"/>
    <d v="2017-09-10T00:00:00"/>
    <s v="Standard Class"/>
    <s v="BE-11455"/>
    <s v="Brad Eason"/>
    <s v="Home Office"/>
    <s v="United States"/>
    <s v="Olathe"/>
    <x v="41"/>
    <n v="66062"/>
    <x v="2"/>
    <s v="OFF-AR-10004022"/>
    <x v="1"/>
    <x v="6"/>
    <x v="908"/>
    <n v="107.94"/>
  </r>
  <r>
    <n v="1796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ST-10002352"/>
    <x v="1"/>
    <x v="4"/>
    <x v="856"/>
    <n v="63.84"/>
  </r>
  <r>
    <n v="1797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TEC-PH-10000455"/>
    <x v="2"/>
    <x v="7"/>
    <x v="1122"/>
    <n v="347.97"/>
  </r>
  <r>
    <n v="1798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BI-10003910"/>
    <x v="1"/>
    <x v="8"/>
    <x v="8"/>
    <n v="37.008000000000003"/>
  </r>
  <r>
    <n v="1799"/>
    <s v="CA-2017-100965"/>
    <x v="274"/>
    <d v="2017-07-11T00:00:00"/>
    <s v="Standard Class"/>
    <s v="RM-19375"/>
    <s v="Raymond Messe"/>
    <s v="Consumer"/>
    <s v="United States"/>
    <s v="San Jose"/>
    <x v="1"/>
    <n v="95123"/>
    <x v="1"/>
    <s v="FUR-FU-10003039"/>
    <x v="0"/>
    <x v="5"/>
    <x v="485"/>
    <n v="215.65"/>
  </r>
  <r>
    <n v="1800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FA-10000585"/>
    <x v="1"/>
    <x v="13"/>
    <x v="205"/>
    <n v="11.167999999999999"/>
  </r>
  <r>
    <n v="1801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PA-10001994"/>
    <x v="1"/>
    <x v="10"/>
    <x v="1123"/>
    <n v="53.951999999999998"/>
  </r>
  <r>
    <n v="1802"/>
    <s v="CA-2017-149461"/>
    <x v="373"/>
    <d v="2017-11-19T00:00:00"/>
    <s v="Standard Class"/>
    <s v="AS-10135"/>
    <s v="Adrian Shami"/>
    <s v="Home Office"/>
    <s v="United States"/>
    <s v="Auburn"/>
    <x v="4"/>
    <n v="98002"/>
    <x v="1"/>
    <s v="FUR-FU-10004270"/>
    <x v="0"/>
    <x v="5"/>
    <x v="999"/>
    <n v="4.18"/>
  </r>
  <r>
    <n v="1803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BI-10002498"/>
    <x v="1"/>
    <x v="8"/>
    <x v="441"/>
    <n v="5.6070000000000002"/>
  </r>
  <r>
    <n v="1804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SU-10002881"/>
    <x v="1"/>
    <x v="14"/>
    <x v="467"/>
    <n v="4663.7359999999999"/>
  </r>
  <r>
    <n v="1805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TEC-AC-10002926"/>
    <x v="2"/>
    <x v="11"/>
    <x v="1124"/>
    <n v="79.983999999999995"/>
  </r>
  <r>
    <n v="1806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PH-10002200"/>
    <x v="2"/>
    <x v="7"/>
    <x v="878"/>
    <n v="2575.944"/>
  </r>
  <r>
    <n v="1807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OFF-PA-10002005"/>
    <x v="1"/>
    <x v="10"/>
    <x v="511"/>
    <n v="45.36"/>
  </r>
  <r>
    <n v="1808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AC-10001465"/>
    <x v="2"/>
    <x v="11"/>
    <x v="479"/>
    <n v="254.24"/>
  </r>
  <r>
    <n v="1809"/>
    <s v="CA-2017-164938"/>
    <x v="592"/>
    <d v="2017-02-13T00:00:00"/>
    <s v="First Class"/>
    <s v="PB-19210"/>
    <s v="Phillip Breyer"/>
    <s v="Corporate"/>
    <s v="United States"/>
    <s v="Tulsa"/>
    <x v="26"/>
    <n v="74133"/>
    <x v="2"/>
    <s v="TEC-PH-10004897"/>
    <x v="2"/>
    <x v="7"/>
    <x v="1125"/>
    <n v="69.930000000000007"/>
  </r>
  <r>
    <n v="1810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FUR-FU-10001196"/>
    <x v="0"/>
    <x v="5"/>
    <x v="1126"/>
    <n v="16.155999999999999"/>
  </r>
  <r>
    <n v="1811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OFF-PA-10000595"/>
    <x v="1"/>
    <x v="10"/>
    <x v="1127"/>
    <n v="54.816000000000003"/>
  </r>
  <r>
    <n v="1812"/>
    <s v="CA-2015-132612"/>
    <x v="3"/>
    <d v="2015-06-11T00:00:00"/>
    <s v="Second Class"/>
    <s v="FO-14305"/>
    <s v="Frank Olsen"/>
    <s v="Consumer"/>
    <s v="United States"/>
    <s v="Harrisonburg"/>
    <x v="17"/>
    <n v="22801"/>
    <x v="0"/>
    <s v="FUR-TA-10004534"/>
    <x v="0"/>
    <x v="3"/>
    <x v="121"/>
    <n v="1441.3"/>
  </r>
  <r>
    <n v="1813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1861"/>
    <x v="0"/>
    <x v="5"/>
    <x v="276"/>
    <n v="77.599999999999994"/>
  </r>
  <r>
    <n v="1814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0206"/>
    <x v="0"/>
    <x v="5"/>
    <x v="398"/>
    <n v="4.6559999999999997"/>
  </r>
  <r>
    <n v="1815"/>
    <s v="CA-2016-131597"/>
    <x v="471"/>
    <d v="2016-09-18T00:00:00"/>
    <s v="Standard Class"/>
    <s v="SP-20620"/>
    <s v="Stefania Perrino"/>
    <s v="Corporate"/>
    <s v="United States"/>
    <s v="Los Angeles"/>
    <x v="1"/>
    <n v="90045"/>
    <x v="1"/>
    <s v="FUR-TA-10002607"/>
    <x v="0"/>
    <x v="3"/>
    <x v="225"/>
    <n v="170.136"/>
  </r>
  <r>
    <n v="1816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LA-10000443"/>
    <x v="1"/>
    <x v="2"/>
    <x v="1128"/>
    <n v="7.38"/>
  </r>
  <r>
    <n v="1817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AR-10004685"/>
    <x v="1"/>
    <x v="6"/>
    <x v="184"/>
    <n v="9.26"/>
  </r>
  <r>
    <n v="1818"/>
    <s v="CA-2016-125423"/>
    <x v="350"/>
    <d v="2016-12-15T00:00:00"/>
    <s v="Second Class"/>
    <s v="MC-17575"/>
    <s v="Matt Collins"/>
    <s v="Consumer"/>
    <s v="United States"/>
    <s v="Los Angeles"/>
    <x v="1"/>
    <n v="90036"/>
    <x v="1"/>
    <s v="OFF-LA-10001771"/>
    <x v="1"/>
    <x v="2"/>
    <x v="1129"/>
    <n v="9.9600000000000009"/>
  </r>
  <r>
    <n v="1819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OFF-AP-10001394"/>
    <x v="1"/>
    <x v="9"/>
    <x v="1130"/>
    <n v="75.599999999999994"/>
  </r>
  <r>
    <n v="1820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FUR-FU-10002553"/>
    <x v="0"/>
    <x v="5"/>
    <x v="1131"/>
    <n v="29.32"/>
  </r>
  <r>
    <n v="1821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AP-10004233"/>
    <x v="1"/>
    <x v="9"/>
    <x v="1132"/>
    <n v="92.063999999999993"/>
  </r>
  <r>
    <n v="1822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FA-10000304"/>
    <x v="1"/>
    <x v="13"/>
    <x v="52"/>
    <n v="6.976"/>
  </r>
  <r>
    <n v="1823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FUR-CH-10004754"/>
    <x v="0"/>
    <x v="1"/>
    <x v="1133"/>
    <n v="62.957999999999998"/>
  </r>
  <r>
    <n v="1824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PA-10000809"/>
    <x v="1"/>
    <x v="10"/>
    <x v="1134"/>
    <n v="5.1840000000000002"/>
  </r>
  <r>
    <n v="1825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OFF-BI-10003694"/>
    <x v="1"/>
    <x v="8"/>
    <x v="859"/>
    <n v="31.32"/>
  </r>
  <r>
    <n v="1826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1935"/>
    <x v="0"/>
    <x v="5"/>
    <x v="346"/>
    <n v="11.84"/>
  </r>
  <r>
    <n v="1827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2878"/>
    <x v="0"/>
    <x v="5"/>
    <x v="1135"/>
    <n v="22.783999999999999"/>
  </r>
  <r>
    <n v="1828"/>
    <s v="CA-2017-109344"/>
    <x v="597"/>
    <d v="2017-02-11T00:00:00"/>
    <s v="Second Class"/>
    <s v="CH-12070"/>
    <s v="Cathy Hwang"/>
    <s v="Home Office"/>
    <s v="United States"/>
    <s v="Raleigh"/>
    <x v="3"/>
    <n v="27604"/>
    <x v="0"/>
    <s v="TEC-PH-10002624"/>
    <x v="2"/>
    <x v="7"/>
    <x v="1136"/>
    <n v="1127.9760000000001"/>
  </r>
  <r>
    <n v="1829"/>
    <s v="US-2016-140851"/>
    <x v="562"/>
    <d v="2016-07-15T00:00:00"/>
    <s v="Second Class"/>
    <s v="ND-18460"/>
    <s v="Neil Ducich"/>
    <s v="Corporate"/>
    <s v="United States"/>
    <s v="Macon"/>
    <x v="32"/>
    <n v="31204"/>
    <x v="0"/>
    <s v="OFF-PA-10000019"/>
    <x v="1"/>
    <x v="10"/>
    <x v="712"/>
    <n v="38.880000000000003"/>
  </r>
  <r>
    <n v="1830"/>
    <s v="CA-2015-103373"/>
    <x v="598"/>
    <d v="2015-05-24T00:00:00"/>
    <s v="Standard Class"/>
    <s v="BS-11755"/>
    <s v="Bruce Stewart"/>
    <s v="Consumer"/>
    <s v="United States"/>
    <s v="Cleveland"/>
    <x v="24"/>
    <n v="44105"/>
    <x v="3"/>
    <s v="TEC-PH-10002885"/>
    <x v="2"/>
    <x v="7"/>
    <x v="1137"/>
    <n v="779.79600000000005"/>
  </r>
  <r>
    <n v="1831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TEC-PH-10000895"/>
    <x v="2"/>
    <x v="7"/>
    <x v="1138"/>
    <n v="1439.92"/>
  </r>
  <r>
    <n v="1832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FUR-TA-10002356"/>
    <x v="0"/>
    <x v="3"/>
    <x v="736"/>
    <n v="262.11"/>
  </r>
  <r>
    <n v="1833"/>
    <s v="CA-2016-131422"/>
    <x v="599"/>
    <d v="2016-11-09T00:00:00"/>
    <s v="Standard Class"/>
    <s v="GB-14530"/>
    <s v="George Bell"/>
    <s v="Corporate"/>
    <s v="United States"/>
    <s v="Monroe"/>
    <x v="3"/>
    <n v="28110"/>
    <x v="0"/>
    <s v="FUR-CH-10001270"/>
    <x v="0"/>
    <x v="1"/>
    <x v="861"/>
    <n v="207"/>
  </r>
  <r>
    <n v="1834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TEC-MA-10000488"/>
    <x v="2"/>
    <x v="15"/>
    <x v="1139"/>
    <n v="1439.982"/>
  </r>
  <r>
    <n v="1835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OFF-PA-10003729"/>
    <x v="1"/>
    <x v="10"/>
    <x v="1140"/>
    <n v="36.287999999999997"/>
  </r>
  <r>
    <n v="1836"/>
    <s v="CA-2015-141278"/>
    <x v="261"/>
    <d v="2015-06-24T00:00:00"/>
    <s v="First Class"/>
    <s v="RM-19375"/>
    <s v="Raymond Messe"/>
    <s v="Consumer"/>
    <s v="United States"/>
    <s v="Meriden"/>
    <x v="29"/>
    <n v="6450"/>
    <x v="3"/>
    <s v="OFF-AR-10003056"/>
    <x v="1"/>
    <x v="6"/>
    <x v="18"/>
    <n v="21.4"/>
  </r>
  <r>
    <n v="1837"/>
    <s v="CA-2018-122693"/>
    <x v="600"/>
    <d v="2018-02-21T00:00:00"/>
    <s v="Second Class"/>
    <s v="NH-18610"/>
    <s v="Nicole Hansen"/>
    <s v="Corporate"/>
    <s v="United States"/>
    <s v="Roswell"/>
    <x v="32"/>
    <n v="30076"/>
    <x v="0"/>
    <s v="OFF-AP-10002518"/>
    <x v="1"/>
    <x v="9"/>
    <x v="160"/>
    <n v="1245.8599999999999"/>
  </r>
  <r>
    <n v="1838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LA-10000240"/>
    <x v="1"/>
    <x v="2"/>
    <x v="2"/>
    <n v="17.544"/>
  </r>
  <r>
    <n v="1839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FUR-FU-10000629"/>
    <x v="0"/>
    <x v="5"/>
    <x v="93"/>
    <n v="44.128"/>
  </r>
  <r>
    <n v="1840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AP-10001005"/>
    <x v="1"/>
    <x v="9"/>
    <x v="1141"/>
    <n v="62.92"/>
  </r>
  <r>
    <n v="1841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PA-10002377"/>
    <x v="1"/>
    <x v="10"/>
    <x v="127"/>
    <n v="78.304000000000002"/>
  </r>
  <r>
    <n v="1842"/>
    <s v="CA-2017-157763"/>
    <x v="427"/>
    <d v="2017-07-23T00:00:00"/>
    <s v="Standard Class"/>
    <s v="KH-16330"/>
    <s v="Katharine Harms"/>
    <s v="Corporate"/>
    <s v="United States"/>
    <s v="Bowling Green"/>
    <x v="0"/>
    <n v="42104"/>
    <x v="0"/>
    <s v="FUR-CH-10000988"/>
    <x v="0"/>
    <x v="1"/>
    <x v="1142"/>
    <n v="140.81"/>
  </r>
  <r>
    <n v="1843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OFF-LA-10001074"/>
    <x v="1"/>
    <x v="2"/>
    <x v="301"/>
    <n v="40.095999999999997"/>
  </r>
  <r>
    <n v="1844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FUR-FU-10001986"/>
    <x v="0"/>
    <x v="5"/>
    <x v="1143"/>
    <n v="40.783999999999999"/>
  </r>
  <r>
    <n v="1845"/>
    <s v="US-2018-113852"/>
    <x v="570"/>
    <d v="2018-08-02T00:00:00"/>
    <s v="Standard Class"/>
    <s v="GW-14605"/>
    <s v="Giulietta Weimer"/>
    <s v="Consumer"/>
    <s v="United States"/>
    <s v="Seattle"/>
    <x v="4"/>
    <n v="98115"/>
    <x v="1"/>
    <s v="TEC-AC-10003027"/>
    <x v="2"/>
    <x v="11"/>
    <x v="25"/>
    <n v="90.57"/>
  </r>
  <r>
    <n v="1846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OFF-PA-10001804"/>
    <x v="1"/>
    <x v="10"/>
    <x v="129"/>
    <n v="40.08"/>
  </r>
  <r>
    <n v="1847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FUR-FU-10004973"/>
    <x v="0"/>
    <x v="5"/>
    <x v="1144"/>
    <n v="37.68"/>
  </r>
  <r>
    <n v="1848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FUR-CH-10002602"/>
    <x v="0"/>
    <x v="1"/>
    <x v="292"/>
    <n v="362.35199999999998"/>
  </r>
  <r>
    <n v="1849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OFF-BI-10004140"/>
    <x v="1"/>
    <x v="8"/>
    <x v="308"/>
    <n v="7.1840000000000002"/>
  </r>
  <r>
    <n v="1850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0464"/>
    <x v="1"/>
    <x v="4"/>
    <x v="1145"/>
    <n v="34.76"/>
  </r>
  <r>
    <n v="1851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TEC-AC-10002253"/>
    <x v="2"/>
    <x v="11"/>
    <x v="578"/>
    <n v="831.2"/>
  </r>
  <r>
    <n v="1852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0528"/>
    <x v="1"/>
    <x v="10"/>
    <x v="1146"/>
    <n v="26.4"/>
  </r>
  <r>
    <n v="1853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EN-10000483"/>
    <x v="1"/>
    <x v="12"/>
    <x v="375"/>
    <n v="106.75"/>
  </r>
  <r>
    <n v="1854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3129"/>
    <x v="1"/>
    <x v="10"/>
    <x v="1147"/>
    <n v="97.82"/>
  </r>
  <r>
    <n v="1855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3442"/>
    <x v="1"/>
    <x v="4"/>
    <x v="86"/>
    <n v="141.4"/>
  </r>
  <r>
    <n v="1856"/>
    <s v="CA-2015-114643"/>
    <x v="604"/>
    <d v="2015-06-17T00:00:00"/>
    <s v="Standard Class"/>
    <s v="FM-14215"/>
    <s v="Filia McAdams"/>
    <s v="Corporate"/>
    <s v="United States"/>
    <s v="Los Angeles"/>
    <x v="1"/>
    <n v="90032"/>
    <x v="1"/>
    <s v="OFF-AR-10003631"/>
    <x v="1"/>
    <x v="6"/>
    <x v="773"/>
    <n v="14.52"/>
  </r>
  <r>
    <n v="1857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ST-10000563"/>
    <x v="1"/>
    <x v="4"/>
    <x v="904"/>
    <n v="127.92"/>
  </r>
  <r>
    <n v="1858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BI-10002133"/>
    <x v="1"/>
    <x v="8"/>
    <x v="1148"/>
    <n v="34.24"/>
  </r>
  <r>
    <n v="1859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OFF-AP-10002311"/>
    <x v="1"/>
    <x v="9"/>
    <x v="14"/>
    <n v="137.62"/>
  </r>
  <r>
    <n v="1860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TEC-PH-10004959"/>
    <x v="2"/>
    <x v="7"/>
    <x v="1149"/>
    <n v="100.49"/>
  </r>
  <r>
    <n v="1861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FUR-BO-10001918"/>
    <x v="0"/>
    <x v="0"/>
    <x v="1150"/>
    <n v="257.56799999999998"/>
  </r>
  <r>
    <n v="1862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TEC-PH-10004896"/>
    <x v="2"/>
    <x v="7"/>
    <x v="174"/>
    <n v="119.96"/>
  </r>
  <r>
    <n v="1863"/>
    <s v="CA-2015-151078"/>
    <x v="607"/>
    <d v="2015-11-12T00:00:00"/>
    <s v="Same Day"/>
    <s v="RF-19840"/>
    <s v="Roy Französisch"/>
    <s v="Consumer"/>
    <s v="United States"/>
    <s v="San Antonio"/>
    <x v="5"/>
    <n v="78207"/>
    <x v="2"/>
    <s v="OFF-ST-10001328"/>
    <x v="1"/>
    <x v="4"/>
    <x v="178"/>
    <n v="49.631999999999998"/>
  </r>
  <r>
    <n v="1864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TA-10004575"/>
    <x v="0"/>
    <x v="3"/>
    <x v="310"/>
    <n v="727.45"/>
  </r>
  <r>
    <n v="1865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FU-10001617"/>
    <x v="0"/>
    <x v="5"/>
    <x v="1151"/>
    <n v="24.96"/>
  </r>
  <r>
    <n v="1866"/>
    <s v="US-2018-116659"/>
    <x v="105"/>
    <d v="2018-11-12T00:00:00"/>
    <s v="Same Day"/>
    <s v="NG-18355"/>
    <s v="Nat Gilpin"/>
    <s v="Corporate"/>
    <s v="United States"/>
    <s v="Newark"/>
    <x v="24"/>
    <n v="43055"/>
    <x v="3"/>
    <s v="TEC-PH-10002824"/>
    <x v="2"/>
    <x v="7"/>
    <x v="1152"/>
    <n v="370.78199999999998"/>
  </r>
  <r>
    <n v="1867"/>
    <s v="CA-2018-118857"/>
    <x v="4"/>
    <d v="2018-04-18T00:00:00"/>
    <s v="First Class"/>
    <s v="AH-10075"/>
    <s v="Adam Hart"/>
    <s v="Corporate"/>
    <s v="United States"/>
    <s v="Henderson"/>
    <x v="33"/>
    <n v="89015"/>
    <x v="1"/>
    <s v="FUR-FU-10004460"/>
    <x v="0"/>
    <x v="5"/>
    <x v="794"/>
    <n v="196.45"/>
  </r>
  <r>
    <n v="1868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PA-10003309"/>
    <x v="1"/>
    <x v="10"/>
    <x v="1153"/>
    <n v="31.103999999999999"/>
  </r>
  <r>
    <n v="1869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ST-10002554"/>
    <x v="1"/>
    <x v="4"/>
    <x v="1154"/>
    <n v="78.256"/>
  </r>
  <r>
    <n v="1870"/>
    <s v="CA-2017-148201"/>
    <x v="370"/>
    <d v="2017-08-29T00:00:00"/>
    <s v="Second Class"/>
    <s v="CC-12145"/>
    <s v="Charles Crestani"/>
    <s v="Consumer"/>
    <s v="United States"/>
    <s v="Seattle"/>
    <x v="4"/>
    <n v="98103"/>
    <x v="1"/>
    <s v="OFF-PA-10000019"/>
    <x v="1"/>
    <x v="10"/>
    <x v="712"/>
    <n v="6.48"/>
  </r>
  <r>
    <n v="1871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OFF-AR-10002067"/>
    <x v="1"/>
    <x v="6"/>
    <x v="1155"/>
    <n v="99.2"/>
  </r>
  <r>
    <n v="1872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CH-10001215"/>
    <x v="0"/>
    <x v="1"/>
    <x v="446"/>
    <n v="801.56799999999998"/>
  </r>
  <r>
    <n v="1873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TA-10004175"/>
    <x v="0"/>
    <x v="3"/>
    <x v="1156"/>
    <n v="272.84800000000001"/>
  </r>
  <r>
    <n v="1874"/>
    <s v="CA-2018-142888"/>
    <x v="610"/>
    <d v="2018-11-25T00:00:00"/>
    <s v="Standard Class"/>
    <s v="BP-11230"/>
    <s v="Benjamin Patterson"/>
    <s v="Consumer"/>
    <s v="United States"/>
    <s v="Spokane"/>
    <x v="4"/>
    <n v="99207"/>
    <x v="1"/>
    <s v="FUR-TA-10004767"/>
    <x v="0"/>
    <x v="3"/>
    <x v="1157"/>
    <n v="70.98"/>
  </r>
  <r>
    <n v="1875"/>
    <s v="CA-2015-147914"/>
    <x v="611"/>
    <d v="2015-06-09T00:00:00"/>
    <s v="Standard Class"/>
    <s v="MP-17470"/>
    <s v="Mark Packer"/>
    <s v="Home Office"/>
    <s v="United States"/>
    <s v="Columbus"/>
    <x v="24"/>
    <n v="43229"/>
    <x v="3"/>
    <s v="OFF-PA-10001685"/>
    <x v="1"/>
    <x v="10"/>
    <x v="33"/>
    <n v="16.224"/>
  </r>
  <r>
    <n v="1876"/>
    <s v="US-2017-112977"/>
    <x v="612"/>
    <d v="2017-03-16T00:00:00"/>
    <s v="Standard Class"/>
    <s v="CJ-12010"/>
    <s v="Caroline Jumper"/>
    <s v="Consumer"/>
    <s v="United States"/>
    <s v="Long Beach"/>
    <x v="15"/>
    <n v="11561"/>
    <x v="3"/>
    <s v="FUR-BO-10003272"/>
    <x v="0"/>
    <x v="0"/>
    <x v="588"/>
    <n v="176.78399999999999"/>
  </r>
  <r>
    <n v="1877"/>
    <s v="CA-2018-112039"/>
    <x v="613"/>
    <d v="2018-03-29T00:00:00"/>
    <s v="Standard Class"/>
    <s v="JC-15775"/>
    <s v="John Castell"/>
    <s v="Consumer"/>
    <s v="United States"/>
    <s v="San Antonio"/>
    <x v="5"/>
    <n v="78207"/>
    <x v="2"/>
    <s v="TEC-PH-10000984"/>
    <x v="2"/>
    <x v="7"/>
    <x v="471"/>
    <n v="470.37599999999998"/>
  </r>
  <r>
    <n v="1878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FUR-CH-10002880"/>
    <x v="0"/>
    <x v="1"/>
    <x v="810"/>
    <n v="393.56799999999998"/>
  </r>
  <r>
    <n v="1879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TEC-PH-10002563"/>
    <x v="2"/>
    <x v="7"/>
    <x v="204"/>
    <n v="302.37599999999998"/>
  </r>
  <r>
    <n v="1880"/>
    <s v="US-2018-166611"/>
    <x v="615"/>
    <d v="2018-04-02T00:00:00"/>
    <s v="Standard Class"/>
    <s v="CK-12760"/>
    <s v="Cyma Kinney"/>
    <s v="Corporate"/>
    <s v="United States"/>
    <s v="Jacksonville"/>
    <x v="2"/>
    <n v="32216"/>
    <x v="0"/>
    <s v="OFF-BI-10001191"/>
    <x v="1"/>
    <x v="8"/>
    <x v="980"/>
    <n v="68.742000000000004"/>
  </r>
  <r>
    <n v="1881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EN-10002621"/>
    <x v="1"/>
    <x v="12"/>
    <x v="153"/>
    <n v="29.34"/>
  </r>
  <r>
    <n v="1882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FUR-CH-10001146"/>
    <x v="0"/>
    <x v="1"/>
    <x v="64"/>
    <n v="383.60700000000003"/>
  </r>
  <r>
    <n v="1883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ST-10000689"/>
    <x v="1"/>
    <x v="4"/>
    <x v="427"/>
    <n v="563.4"/>
  </r>
  <r>
    <n v="1884"/>
    <s v="CA-2017-118570"/>
    <x v="373"/>
    <d v="2017-11-17T00:00:00"/>
    <s v="Standard Class"/>
    <s v="CC-12430"/>
    <s v="Chuck Clark"/>
    <s v="Home Office"/>
    <s v="United States"/>
    <s v="Philadelphia"/>
    <x v="9"/>
    <n v="19143"/>
    <x v="3"/>
    <s v="OFF-PA-10001289"/>
    <x v="1"/>
    <x v="10"/>
    <x v="962"/>
    <n v="217.05600000000001"/>
  </r>
  <r>
    <n v="1885"/>
    <s v="CA-2018-154718"/>
    <x v="617"/>
    <d v="2018-01-23T00:00:00"/>
    <s v="Second Class"/>
    <s v="DL-12865"/>
    <s v="Dan Lawera"/>
    <s v="Consumer"/>
    <s v="United States"/>
    <s v="Keller"/>
    <x v="5"/>
    <n v="76248"/>
    <x v="2"/>
    <s v="OFF-LA-10003714"/>
    <x v="1"/>
    <x v="2"/>
    <x v="1158"/>
    <n v="6"/>
  </r>
  <r>
    <n v="1886"/>
    <s v="CA-2017-147578"/>
    <x v="183"/>
    <d v="2017-04-26T00:00:00"/>
    <s v="Second Class"/>
    <s v="PG-18895"/>
    <s v="Paul Gonzalez"/>
    <s v="Consumer"/>
    <s v="United States"/>
    <s v="San Francisco"/>
    <x v="1"/>
    <n v="94122"/>
    <x v="1"/>
    <s v="FUR-FU-10001889"/>
    <x v="0"/>
    <x v="5"/>
    <x v="1159"/>
    <n v="31.56"/>
  </r>
  <r>
    <n v="1887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FA-10002815"/>
    <x v="1"/>
    <x v="13"/>
    <x v="128"/>
    <n v="7.1040000000000001"/>
  </r>
  <r>
    <n v="1888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BI-10004519"/>
    <x v="1"/>
    <x v="8"/>
    <x v="890"/>
    <n v="398.35199999999998"/>
  </r>
  <r>
    <n v="1889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OFF-AP-10004708"/>
    <x v="1"/>
    <x v="9"/>
    <x v="514"/>
    <n v="121.792"/>
  </r>
  <r>
    <n v="1890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FUR-TA-10000617"/>
    <x v="0"/>
    <x v="3"/>
    <x v="343"/>
    <n v="409.59"/>
  </r>
  <r>
    <n v="1891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PA-10001204"/>
    <x v="1"/>
    <x v="10"/>
    <x v="524"/>
    <n v="10.56"/>
  </r>
  <r>
    <n v="1892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AR-10003723"/>
    <x v="1"/>
    <x v="6"/>
    <x v="1160"/>
    <n v="3.38"/>
  </r>
  <r>
    <n v="1893"/>
    <s v="CA-2018-145310"/>
    <x v="66"/>
    <d v="2018-12-24T00:00:00"/>
    <s v="Second Class"/>
    <s v="JP-15520"/>
    <s v="Jeremy Pistek"/>
    <s v="Consumer"/>
    <s v="United States"/>
    <s v="Port Orange"/>
    <x v="2"/>
    <n v="32127"/>
    <x v="0"/>
    <s v="OFF-EN-10002621"/>
    <x v="1"/>
    <x v="12"/>
    <x v="153"/>
    <n v="7.8239999999999998"/>
  </r>
  <r>
    <n v="1894"/>
    <s v="CA-2017-100083"/>
    <x v="390"/>
    <d v="2017-11-29T00:00:00"/>
    <s v="Standard Class"/>
    <s v="CD-11980"/>
    <s v="Carol Darley"/>
    <s v="Consumer"/>
    <s v="United States"/>
    <s v="Medford"/>
    <x v="21"/>
    <n v="97504"/>
    <x v="1"/>
    <s v="OFF-PA-10000241"/>
    <x v="1"/>
    <x v="10"/>
    <x v="1161"/>
    <n v="24.783999999999999"/>
  </r>
  <r>
    <n v="1895"/>
    <s v="US-2018-108063"/>
    <x v="574"/>
    <d v="2018-12-05T00:00:00"/>
    <s v="First Class"/>
    <s v="AS-10090"/>
    <s v="Adam Shillingsburg"/>
    <s v="Consumer"/>
    <s v="United States"/>
    <s v="Charlottesville"/>
    <x v="17"/>
    <n v="22901"/>
    <x v="0"/>
    <s v="OFF-AR-10001446"/>
    <x v="1"/>
    <x v="6"/>
    <x v="1162"/>
    <n v="34.65"/>
  </r>
  <r>
    <n v="1896"/>
    <s v="CA-2016-109197"/>
    <x v="620"/>
    <d v="2017-01-04T00:00:00"/>
    <s v="Standard Class"/>
    <s v="JO-15280"/>
    <s v="Jas OCarroll"/>
    <s v="Consumer"/>
    <s v="United States"/>
    <s v="Missoula"/>
    <x v="37"/>
    <n v="59801"/>
    <x v="1"/>
    <s v="OFF-BI-10004632"/>
    <x v="1"/>
    <x v="8"/>
    <x v="570"/>
    <n v="487.98399999999998"/>
  </r>
  <r>
    <n v="1897"/>
    <s v="CA-2018-141789"/>
    <x v="621"/>
    <d v="2018-10-06T00:00:00"/>
    <s v="First Class"/>
    <s v="AC-10450"/>
    <s v="Amy Cox"/>
    <s v="Consumer"/>
    <s v="United States"/>
    <s v="Minneapolis"/>
    <x v="11"/>
    <n v="55407"/>
    <x v="2"/>
    <s v="OFF-BI-10001359"/>
    <x v="1"/>
    <x v="8"/>
    <x v="1163"/>
    <n v="1793.98"/>
  </r>
  <r>
    <n v="1898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EN-10001749"/>
    <x v="1"/>
    <x v="12"/>
    <x v="1164"/>
    <n v="29.808"/>
  </r>
  <r>
    <n v="1899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BI-10004390"/>
    <x v="1"/>
    <x v="8"/>
    <x v="1165"/>
    <n v="505.17599999999999"/>
  </r>
  <r>
    <n v="1900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FUR-TA-10001857"/>
    <x v="0"/>
    <x v="3"/>
    <x v="439"/>
    <n v="174.05850000000001"/>
  </r>
  <r>
    <n v="1901"/>
    <s v="CA-2017-140543"/>
    <x v="622"/>
    <d v="2017-07-03T00:00:00"/>
    <s v="Second Class"/>
    <s v="Co-12640"/>
    <s v="Corey-Lock"/>
    <s v="Consumer"/>
    <s v="United States"/>
    <s v="Florence"/>
    <x v="20"/>
    <n v="29501"/>
    <x v="0"/>
    <s v="OFF-ST-10000563"/>
    <x v="1"/>
    <x v="4"/>
    <x v="904"/>
    <n v="191.88"/>
  </r>
  <r>
    <n v="1902"/>
    <s v="CA-2017-151141"/>
    <x v="623"/>
    <d v="2017-08-23T00:00:00"/>
    <s v="First Class"/>
    <s v="DW-13480"/>
    <s v="Dianna Wilson"/>
    <s v="Home Office"/>
    <s v="United States"/>
    <s v="Detroit"/>
    <x v="12"/>
    <n v="48205"/>
    <x v="2"/>
    <s v="TEC-PH-10004924"/>
    <x v="2"/>
    <x v="7"/>
    <x v="1166"/>
    <n v="14.78"/>
  </r>
  <r>
    <n v="1903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OFF-PA-10003953"/>
    <x v="1"/>
    <x v="10"/>
    <x v="645"/>
    <n v="5.1840000000000002"/>
  </r>
  <r>
    <n v="1904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FUR-CH-10000155"/>
    <x v="0"/>
    <x v="1"/>
    <x v="1167"/>
    <n v="478.48"/>
  </r>
  <r>
    <n v="1905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TEC-AC-10003116"/>
    <x v="2"/>
    <x v="11"/>
    <x v="930"/>
    <n v="28.4"/>
  </r>
  <r>
    <n v="1906"/>
    <s v="CA-2018-154410"/>
    <x v="208"/>
    <d v="2018-10-24T00:00:00"/>
    <s v="First Class"/>
    <s v="MD-17860"/>
    <s v="Michael Dominguez"/>
    <s v="Corporate"/>
    <s v="United States"/>
    <s v="Indianapolis"/>
    <x v="14"/>
    <n v="46203"/>
    <x v="2"/>
    <s v="OFF-ST-10002743"/>
    <x v="1"/>
    <x v="4"/>
    <x v="419"/>
    <n v="909.12"/>
  </r>
  <r>
    <n v="1907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1757"/>
    <x v="1"/>
    <x v="8"/>
    <x v="1168"/>
    <n v="2.952"/>
  </r>
  <r>
    <n v="1908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0069"/>
    <x v="1"/>
    <x v="8"/>
    <x v="492"/>
    <n v="27.018000000000001"/>
  </r>
  <r>
    <n v="1909"/>
    <s v="CA-2016-157959"/>
    <x v="302"/>
    <d v="2016-02-04T00:00:00"/>
    <s v="First Class"/>
    <s v="RW-19540"/>
    <s v="Rick Wilson"/>
    <s v="Corporate"/>
    <s v="United States"/>
    <s v="Los Angeles"/>
    <x v="1"/>
    <n v="90008"/>
    <x v="1"/>
    <s v="FUR-FU-10004093"/>
    <x v="0"/>
    <x v="5"/>
    <x v="1169"/>
    <n v="136.91999999999999"/>
  </r>
  <r>
    <n v="1910"/>
    <s v="CA-2018-105886"/>
    <x v="404"/>
    <d v="2018-12-23T00:00:00"/>
    <s v="Standard Class"/>
    <s v="DB-13660"/>
    <s v="Duane Benoit"/>
    <s v="Consumer"/>
    <s v="United States"/>
    <s v="Oceanside"/>
    <x v="15"/>
    <n v="11572"/>
    <x v="3"/>
    <s v="FUR-FU-10001037"/>
    <x v="0"/>
    <x v="5"/>
    <x v="1170"/>
    <n v="18.96"/>
  </r>
  <r>
    <n v="1911"/>
    <s v="CA-2017-105963"/>
    <x v="625"/>
    <d v="2017-11-22T00:00:00"/>
    <s v="Standard Class"/>
    <s v="SC-20770"/>
    <s v="Stewart Carmichael"/>
    <s v="Corporate"/>
    <s v="United States"/>
    <s v="Los Angeles"/>
    <x v="1"/>
    <n v="90008"/>
    <x v="1"/>
    <s v="TEC-AC-10003832"/>
    <x v="2"/>
    <x v="11"/>
    <x v="464"/>
    <n v="99.39"/>
  </r>
  <r>
    <n v="1912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OFF-PA-10001878"/>
    <x v="1"/>
    <x v="10"/>
    <x v="1171"/>
    <n v="273.89600000000002"/>
  </r>
  <r>
    <n v="1913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TEC-MA-10003674"/>
    <x v="2"/>
    <x v="15"/>
    <x v="1172"/>
    <n v="597.13199999999995"/>
  </r>
  <r>
    <n v="1914"/>
    <s v="CA-2015-103366"/>
    <x v="626"/>
    <d v="2015-01-17T00:00:00"/>
    <s v="First Class"/>
    <s v="EH-13990"/>
    <s v="Erica Hackney"/>
    <s v="Consumer"/>
    <s v="United States"/>
    <s v="Roswell"/>
    <x v="32"/>
    <n v="30076"/>
    <x v="0"/>
    <s v="TEC-AC-10003628"/>
    <x v="2"/>
    <x v="11"/>
    <x v="248"/>
    <n v="149.94999999999999"/>
  </r>
  <r>
    <n v="1915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3190"/>
    <x v="1"/>
    <x v="2"/>
    <x v="1173"/>
    <n v="4.6079999999999997"/>
  </r>
  <r>
    <n v="1916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AR-10002280"/>
    <x v="1"/>
    <x v="6"/>
    <x v="773"/>
    <n v="15.528"/>
  </r>
  <r>
    <n v="1917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1569"/>
    <x v="1"/>
    <x v="2"/>
    <x v="640"/>
    <n v="11.952"/>
  </r>
  <r>
    <n v="1918"/>
    <s v="CA-2016-105634"/>
    <x v="627"/>
    <d v="2016-11-14T00:00:00"/>
    <s v="Standard Class"/>
    <s v="HA-14905"/>
    <s v="Helen Abelman"/>
    <s v="Consumer"/>
    <s v="United States"/>
    <s v="Franklin"/>
    <x v="31"/>
    <n v="2038"/>
    <x v="3"/>
    <s v="OFF-AR-10001573"/>
    <x v="1"/>
    <x v="6"/>
    <x v="374"/>
    <n v="11.65"/>
  </r>
  <r>
    <n v="1919"/>
    <s v="CA-2016-123673"/>
    <x v="628"/>
    <d v="2016-11-01T00:00:00"/>
    <s v="Second Class"/>
    <s v="CH-12070"/>
    <s v="Cathy Hwang"/>
    <s v="Home Office"/>
    <s v="United States"/>
    <s v="Detroit"/>
    <x v="12"/>
    <n v="48227"/>
    <x v="2"/>
    <s v="TEC-PH-10001809"/>
    <x v="2"/>
    <x v="7"/>
    <x v="1174"/>
    <n v="299.89999999999998"/>
  </r>
  <r>
    <n v="1920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OFF-BI-10003091"/>
    <x v="1"/>
    <x v="8"/>
    <x v="1175"/>
    <n v="895.92"/>
  </r>
  <r>
    <n v="1921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FUR-CH-10003981"/>
    <x v="0"/>
    <x v="1"/>
    <x v="1176"/>
    <n v="462.56400000000002"/>
  </r>
  <r>
    <n v="1922"/>
    <s v="CA-2016-125178"/>
    <x v="292"/>
    <d v="2016-10-09T00:00:00"/>
    <s v="Standard Class"/>
    <s v="MZ-17515"/>
    <s v="Mary Zewe"/>
    <s v="Corporate"/>
    <s v="United States"/>
    <s v="Reading"/>
    <x v="9"/>
    <n v="19601"/>
    <x v="3"/>
    <s v="OFF-ST-10002562"/>
    <x v="1"/>
    <x v="4"/>
    <x v="684"/>
    <n v="15.007999999999999"/>
  </r>
  <r>
    <n v="1923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TEC-PH-10004345"/>
    <x v="2"/>
    <x v="7"/>
    <x v="1177"/>
    <n v="863.64"/>
  </r>
  <r>
    <n v="1924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OFF-AR-10000588"/>
    <x v="1"/>
    <x v="6"/>
    <x v="399"/>
    <n v="47.616"/>
  </r>
  <r>
    <n v="1925"/>
    <s v="CA-2018-126865"/>
    <x v="256"/>
    <d v="2018-12-07T00:00:00"/>
    <s v="Second Class"/>
    <s v="NP-18325"/>
    <s v="Naresj Patel"/>
    <s v="Consumer"/>
    <s v="United States"/>
    <s v="San Diego"/>
    <x v="1"/>
    <n v="92024"/>
    <x v="1"/>
    <s v="OFF-PA-10003039"/>
    <x v="1"/>
    <x v="10"/>
    <x v="335"/>
    <n v="92.94"/>
  </r>
  <r>
    <n v="1926"/>
    <s v="CA-2018-102834"/>
    <x v="631"/>
    <d v="2018-03-13T00:00:00"/>
    <s v="Standard Class"/>
    <s v="LW-16990"/>
    <s v="Lindsay Williams"/>
    <s v="Corporate"/>
    <s v="United States"/>
    <s v="San Francisco"/>
    <x v="1"/>
    <n v="94110"/>
    <x v="1"/>
    <s v="TEC-AC-10001908"/>
    <x v="2"/>
    <x v="11"/>
    <x v="296"/>
    <n v="199.98"/>
  </r>
  <r>
    <n v="1927"/>
    <s v="US-2017-139710"/>
    <x v="632"/>
    <d v="2017-06-15T00:00:00"/>
    <s v="Standard Class"/>
    <s v="GM-14680"/>
    <s v="Greg Matthias"/>
    <s v="Consumer"/>
    <s v="United States"/>
    <s v="Los Angeles"/>
    <x v="1"/>
    <n v="90045"/>
    <x v="1"/>
    <s v="TEC-PH-10001198"/>
    <x v="2"/>
    <x v="7"/>
    <x v="1178"/>
    <n v="177.48"/>
  </r>
  <r>
    <n v="1928"/>
    <s v="CA-2018-121538"/>
    <x v="354"/>
    <d v="2018-12-01T00:00:00"/>
    <s v="First Class"/>
    <s v="RH-19495"/>
    <s v="Rick Hansen"/>
    <s v="Consumer"/>
    <s v="United States"/>
    <s v="Denver"/>
    <x v="22"/>
    <n v="80219"/>
    <x v="1"/>
    <s v="OFF-PA-10004071"/>
    <x v="1"/>
    <x v="10"/>
    <x v="418"/>
    <n v="88.768000000000001"/>
  </r>
  <r>
    <n v="1929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PA-10001972"/>
    <x v="1"/>
    <x v="10"/>
    <x v="1179"/>
    <n v="6.48"/>
  </r>
  <r>
    <n v="1930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ST-10004180"/>
    <x v="1"/>
    <x v="4"/>
    <x v="245"/>
    <n v="46.51"/>
  </r>
  <r>
    <n v="1931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TEC-PH-10004165"/>
    <x v="2"/>
    <x v="7"/>
    <x v="896"/>
    <n v="659.976"/>
  </r>
  <r>
    <n v="1932"/>
    <s v="CA-2017-152121"/>
    <x v="581"/>
    <d v="2017-11-29T00:00:00"/>
    <s v="Second Class"/>
    <s v="CC-12670"/>
    <s v="Craig Carreira"/>
    <s v="Consumer"/>
    <s v="United States"/>
    <s v="Scottsdale"/>
    <x v="16"/>
    <n v="85254"/>
    <x v="1"/>
    <s v="TEC-PH-10002483"/>
    <x v="2"/>
    <x v="7"/>
    <x v="1180"/>
    <n v="271.99200000000002"/>
  </r>
  <r>
    <n v="1933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BO-10000468"/>
    <x v="0"/>
    <x v="0"/>
    <x v="1181"/>
    <n v="145.74"/>
  </r>
  <r>
    <n v="1934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FU-10001706"/>
    <x v="0"/>
    <x v="5"/>
    <x v="50"/>
    <n v="15.4"/>
  </r>
  <r>
    <n v="1935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OFF-PA-10003129"/>
    <x v="1"/>
    <x v="10"/>
    <x v="1147"/>
    <n v="244.55"/>
  </r>
  <r>
    <n v="1936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TEC-AC-10001284"/>
    <x v="2"/>
    <x v="11"/>
    <x v="1182"/>
    <n v="166.16"/>
  </r>
  <r>
    <n v="1937"/>
    <s v="CA-2016-141768"/>
    <x v="442"/>
    <d v="2016-05-27T00:00:00"/>
    <s v="Second Class"/>
    <s v="NP-18685"/>
    <s v="Nora Pelletier"/>
    <s v="Home Office"/>
    <s v="United States"/>
    <s v="San Francisco"/>
    <x v="1"/>
    <n v="94109"/>
    <x v="1"/>
    <s v="FUR-FU-10002268"/>
    <x v="0"/>
    <x v="5"/>
    <x v="870"/>
    <n v="14.73"/>
  </r>
  <r>
    <n v="1938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2082"/>
    <x v="1"/>
    <x v="8"/>
    <x v="1183"/>
    <n v="19.968"/>
  </r>
  <r>
    <n v="1939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ST-10001505"/>
    <x v="1"/>
    <x v="4"/>
    <x v="1184"/>
    <n v="33.488"/>
  </r>
  <r>
    <n v="1940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1634"/>
    <x v="1"/>
    <x v="8"/>
    <x v="24"/>
    <n v="8.7360000000000007"/>
  </r>
  <r>
    <n v="1941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FUR-CH-10004287"/>
    <x v="0"/>
    <x v="1"/>
    <x v="158"/>
    <n v="662.88"/>
  </r>
  <r>
    <n v="1942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LA-10004544"/>
    <x v="1"/>
    <x v="2"/>
    <x v="200"/>
    <n v="47.36"/>
  </r>
  <r>
    <n v="1943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ST-10004507"/>
    <x v="1"/>
    <x v="4"/>
    <x v="458"/>
    <n v="27.44"/>
  </r>
  <r>
    <n v="1944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BI-10002012"/>
    <x v="1"/>
    <x v="8"/>
    <x v="750"/>
    <n v="3.24"/>
  </r>
  <r>
    <n v="1945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TEC-AC-10001109"/>
    <x v="2"/>
    <x v="11"/>
    <x v="1008"/>
    <n v="95.968000000000004"/>
  </r>
  <r>
    <n v="1946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OFF-PA-10000809"/>
    <x v="1"/>
    <x v="10"/>
    <x v="1134"/>
    <n v="10.368"/>
  </r>
  <r>
    <n v="194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0658"/>
    <x v="1"/>
    <x v="6"/>
    <x v="333"/>
    <n v="23.1"/>
  </r>
  <r>
    <n v="194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FU-10001196"/>
    <x v="0"/>
    <x v="5"/>
    <x v="1126"/>
    <n v="11.54"/>
  </r>
  <r>
    <n v="1949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TA-10001889"/>
    <x v="0"/>
    <x v="3"/>
    <x v="412"/>
    <n v="254.52600000000001"/>
  </r>
  <r>
    <n v="1950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P-10000358"/>
    <x v="1"/>
    <x v="9"/>
    <x v="95"/>
    <n v="12.98"/>
  </r>
  <r>
    <n v="1951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BI-10004970"/>
    <x v="1"/>
    <x v="8"/>
    <x v="918"/>
    <n v="26.431999999999999"/>
  </r>
  <r>
    <n v="1952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PH-10003885"/>
    <x v="2"/>
    <x v="7"/>
    <x v="781"/>
    <n v="197.97"/>
  </r>
  <r>
    <n v="1953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LA-10001641"/>
    <x v="1"/>
    <x v="2"/>
    <x v="1032"/>
    <n v="18.899999999999999"/>
  </r>
  <r>
    <n v="1954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CH-10003379"/>
    <x v="0"/>
    <x v="1"/>
    <x v="465"/>
    <n v="1282.4100000000001"/>
  </r>
  <r>
    <n v="1955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4582"/>
    <x v="1"/>
    <x v="6"/>
    <x v="1185"/>
    <n v="4.92"/>
  </r>
  <r>
    <n v="1956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2842"/>
    <x v="2"/>
    <x v="11"/>
    <x v="1186"/>
    <n v="238"/>
  </r>
  <r>
    <n v="195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0109"/>
    <x v="2"/>
    <x v="11"/>
    <x v="203"/>
    <n v="167.97"/>
  </r>
  <r>
    <n v="195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PA-10003893"/>
    <x v="1"/>
    <x v="10"/>
    <x v="1106"/>
    <n v="17.12"/>
  </r>
  <r>
    <n v="1959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3669"/>
    <x v="1"/>
    <x v="8"/>
    <x v="805"/>
    <n v="16.2"/>
  </r>
  <r>
    <n v="1960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4785"/>
    <x v="1"/>
    <x v="9"/>
    <x v="1187"/>
    <n v="33.99"/>
  </r>
  <r>
    <n v="1961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3023"/>
    <x v="2"/>
    <x v="11"/>
    <x v="1080"/>
    <n v="296.85000000000002"/>
  </r>
  <r>
    <n v="1962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2217"/>
    <x v="2"/>
    <x v="11"/>
    <x v="1188"/>
    <n v="112.8"/>
  </r>
  <r>
    <n v="1963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2954"/>
    <x v="1"/>
    <x v="8"/>
    <x v="1189"/>
    <n v="13.71"/>
  </r>
  <r>
    <n v="1964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PA-10002586"/>
    <x v="1"/>
    <x v="10"/>
    <x v="1017"/>
    <n v="24.9"/>
  </r>
  <r>
    <n v="1965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ST-10000025"/>
    <x v="1"/>
    <x v="4"/>
    <x v="622"/>
    <n v="286.29000000000002"/>
  </r>
  <r>
    <n v="1966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3281"/>
    <x v="1"/>
    <x v="9"/>
    <x v="1190"/>
    <n v="24.18"/>
  </r>
  <r>
    <n v="1967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TEC-PH-10002103"/>
    <x v="2"/>
    <x v="7"/>
    <x v="540"/>
    <n v="281.97000000000003"/>
  </r>
  <r>
    <n v="1968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SU-10000898"/>
    <x v="1"/>
    <x v="14"/>
    <x v="1191"/>
    <n v="69.5"/>
  </r>
  <r>
    <n v="1969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PA-10001144"/>
    <x v="1"/>
    <x v="10"/>
    <x v="163"/>
    <n v="166.44"/>
  </r>
  <r>
    <n v="1970"/>
    <s v="CA-2018-117485"/>
    <x v="397"/>
    <d v="2018-09-29T00:00:00"/>
    <s v="Standard Class"/>
    <s v="BD-11320"/>
    <s v="Bill Donatelli"/>
    <s v="Consumer"/>
    <s v="United States"/>
    <s v="Tulsa"/>
    <x v="26"/>
    <n v="74133"/>
    <x v="2"/>
    <s v="TEC-AC-10004659"/>
    <x v="2"/>
    <x v="11"/>
    <x v="172"/>
    <n v="291.95999999999998"/>
  </r>
  <r>
    <n v="1971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OFF-AR-10004752"/>
    <x v="1"/>
    <x v="6"/>
    <x v="1115"/>
    <n v="6.4080000000000004"/>
  </r>
  <r>
    <n v="1972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TEC-AC-10004659"/>
    <x v="2"/>
    <x v="11"/>
    <x v="172"/>
    <n v="408.74400000000003"/>
  </r>
  <r>
    <n v="1973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BI-10001249"/>
    <x v="1"/>
    <x v="8"/>
    <x v="1192"/>
    <n v="5.1040000000000001"/>
  </r>
  <r>
    <n v="1974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FA-10003059"/>
    <x v="1"/>
    <x v="13"/>
    <x v="803"/>
    <n v="2.8959999999999999"/>
  </r>
  <r>
    <n v="1975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TEC-AC-10002718"/>
    <x v="2"/>
    <x v="11"/>
    <x v="1193"/>
    <n v="35.015999999999998"/>
  </r>
  <r>
    <n v="1976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OFF-ST-10001522"/>
    <x v="1"/>
    <x v="4"/>
    <x v="198"/>
    <n v="275.97000000000003"/>
  </r>
  <r>
    <n v="1977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TEC-PH-10002352"/>
    <x v="2"/>
    <x v="7"/>
    <x v="1194"/>
    <n v="1394.95"/>
  </r>
  <r>
    <n v="1978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FUR-CH-10003774"/>
    <x v="0"/>
    <x v="1"/>
    <x v="1195"/>
    <n v="545.88"/>
  </r>
  <r>
    <n v="1979"/>
    <s v="CA-2016-109939"/>
    <x v="412"/>
    <d v="2016-05-12T00:00:00"/>
    <s v="Standard Class"/>
    <s v="AA-10375"/>
    <s v="Allen Armold"/>
    <s v="Consumer"/>
    <s v="United States"/>
    <s v="Salem"/>
    <x v="21"/>
    <n v="97301"/>
    <x v="1"/>
    <s v="OFF-AR-10000127"/>
    <x v="1"/>
    <x v="6"/>
    <x v="1196"/>
    <n v="5.2480000000000002"/>
  </r>
  <r>
    <n v="1980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FUR-CH-10004086"/>
    <x v="0"/>
    <x v="1"/>
    <x v="285"/>
    <n v="933.53599999999994"/>
  </r>
  <r>
    <n v="1981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OFF-ST-10001228"/>
    <x v="1"/>
    <x v="4"/>
    <x v="232"/>
    <n v="42.975999999999999"/>
  </r>
  <r>
    <n v="1982"/>
    <s v="CA-2016-119592"/>
    <x v="639"/>
    <d v="2016-12-16T00:00:00"/>
    <s v="Second Class"/>
    <s v="MM-18280"/>
    <s v="Muhammed MacIntyre"/>
    <s v="Corporate"/>
    <s v="United States"/>
    <s v="Columbus"/>
    <x v="32"/>
    <n v="31907"/>
    <x v="0"/>
    <s v="OFF-BI-10004187"/>
    <x v="1"/>
    <x v="8"/>
    <x v="621"/>
    <n v="3.76"/>
  </r>
  <r>
    <n v="1983"/>
    <s v="CA-2015-122749"/>
    <x v="640"/>
    <d v="2015-12-09T00:00:00"/>
    <s v="Standard Class"/>
    <s v="NG-18430"/>
    <s v="Nathan Gelder"/>
    <s v="Consumer"/>
    <s v="United States"/>
    <s v="Oklahoma City"/>
    <x v="26"/>
    <n v="73120"/>
    <x v="2"/>
    <s v="TEC-PH-10003811"/>
    <x v="2"/>
    <x v="7"/>
    <x v="1197"/>
    <n v="479.96"/>
  </r>
  <r>
    <n v="1984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AP-10000240"/>
    <x v="1"/>
    <x v="9"/>
    <x v="651"/>
    <n v="320.88"/>
  </r>
  <r>
    <n v="1985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FUR-FU-10001940"/>
    <x v="0"/>
    <x v="5"/>
    <x v="223"/>
    <n v="23.88"/>
  </r>
  <r>
    <n v="1986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PA-10000575"/>
    <x v="1"/>
    <x v="10"/>
    <x v="1060"/>
    <n v="26.76"/>
  </r>
  <r>
    <n v="1987"/>
    <s v="CA-2017-147417"/>
    <x v="197"/>
    <d v="2017-07-27T00:00:00"/>
    <s v="First Class"/>
    <s v="CB-12415"/>
    <s v="Christy Brittain"/>
    <s v="Consumer"/>
    <s v="United States"/>
    <s v="Columbus"/>
    <x v="24"/>
    <n v="43229"/>
    <x v="3"/>
    <s v="TEC-CO-10001449"/>
    <x v="2"/>
    <x v="16"/>
    <x v="307"/>
    <n v="1439.9760000000001"/>
  </r>
  <r>
    <n v="1988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BI-10002393"/>
    <x v="1"/>
    <x v="8"/>
    <x v="1198"/>
    <n v="17.22"/>
  </r>
  <r>
    <n v="1989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FUR-TA-10002855"/>
    <x v="0"/>
    <x v="3"/>
    <x v="1199"/>
    <n v="1024.3800000000001"/>
  </r>
  <r>
    <n v="1990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EN-10000781"/>
    <x v="1"/>
    <x v="12"/>
    <x v="754"/>
    <n v="26.22"/>
  </r>
  <r>
    <n v="1991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PA-10002160"/>
    <x v="1"/>
    <x v="10"/>
    <x v="1200"/>
    <n v="17.34"/>
  </r>
  <r>
    <n v="1992"/>
    <s v="CA-2018-111374"/>
    <x v="642"/>
    <d v="2018-02-28T00:00:00"/>
    <s v="Standard Class"/>
    <s v="CB-12415"/>
    <s v="Christy Brittain"/>
    <s v="Consumer"/>
    <s v="United States"/>
    <s v="Philadelphia"/>
    <x v="9"/>
    <n v="19134"/>
    <x v="3"/>
    <s v="OFF-BI-10004970"/>
    <x v="1"/>
    <x v="8"/>
    <x v="918"/>
    <n v="4.9560000000000004"/>
  </r>
  <r>
    <n v="1993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LA-10003923"/>
    <x v="1"/>
    <x v="2"/>
    <x v="430"/>
    <n v="71.040000000000006"/>
  </r>
  <r>
    <n v="1994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AR-10002257"/>
    <x v="1"/>
    <x v="6"/>
    <x v="1201"/>
    <n v="5.3440000000000003"/>
  </r>
  <r>
    <n v="1995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FA-10004395"/>
    <x v="1"/>
    <x v="13"/>
    <x v="1202"/>
    <n v="11.304"/>
  </r>
  <r>
    <n v="1996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OFF-AP-10002534"/>
    <x v="1"/>
    <x v="9"/>
    <x v="1203"/>
    <n v="294.62"/>
  </r>
  <r>
    <n v="1997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FUR-FU-10004020"/>
    <x v="0"/>
    <x v="5"/>
    <x v="494"/>
    <n v="8.7520000000000007"/>
  </r>
  <r>
    <n v="1998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OFF-LA-10002787"/>
    <x v="1"/>
    <x v="2"/>
    <x v="548"/>
    <n v="15"/>
  </r>
  <r>
    <n v="1999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3645"/>
    <x v="2"/>
    <x v="7"/>
    <x v="298"/>
    <n v="161.61000000000001"/>
  </r>
  <r>
    <n v="2000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1615"/>
    <x v="2"/>
    <x v="7"/>
    <x v="1118"/>
    <n v="144.94999999999999"/>
  </r>
  <r>
    <n v="2001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TEC-AC-10001767"/>
    <x v="2"/>
    <x v="11"/>
    <x v="97"/>
    <n v="199.95"/>
  </r>
  <r>
    <n v="2002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OFF-AR-10001221"/>
    <x v="1"/>
    <x v="6"/>
    <x v="1044"/>
    <n v="41.86"/>
  </r>
  <r>
    <n v="2003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OFF-ST-10000563"/>
    <x v="1"/>
    <x v="4"/>
    <x v="904"/>
    <n v="95.94"/>
  </r>
  <r>
    <n v="2004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FUR-CH-10001146"/>
    <x v="0"/>
    <x v="1"/>
    <x v="64"/>
    <n v="304.45"/>
  </r>
  <r>
    <n v="2005"/>
    <s v="US-2018-143028"/>
    <x v="645"/>
    <d v="2018-04-18T00:00:00"/>
    <s v="Standard Class"/>
    <s v="SC-20050"/>
    <s v="Sample Company A"/>
    <s v="Home Office"/>
    <s v="United States"/>
    <s v="Lubbock"/>
    <x v="5"/>
    <n v="79424"/>
    <x v="2"/>
    <s v="OFF-BI-10004738"/>
    <x v="1"/>
    <x v="8"/>
    <x v="92"/>
    <n v="11.364000000000001"/>
  </r>
  <r>
    <n v="2006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OFF-AR-10000034"/>
    <x v="1"/>
    <x v="6"/>
    <x v="752"/>
    <n v="29.68"/>
  </r>
  <r>
    <n v="2007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TEC-AC-10000290"/>
    <x v="2"/>
    <x v="11"/>
    <x v="236"/>
    <n v="47.53"/>
  </r>
  <r>
    <n v="2008"/>
    <s v="CA-2018-165386"/>
    <x v="646"/>
    <d v="2018-08-04T00:00:00"/>
    <s v="First Class"/>
    <s v="CM-12190"/>
    <s v="Charlotte Melton"/>
    <s v="Consumer"/>
    <s v="United States"/>
    <s v="Chicago"/>
    <x v="10"/>
    <n v="60623"/>
    <x v="2"/>
    <s v="FUR-BO-10003034"/>
    <x v="0"/>
    <x v="0"/>
    <x v="1204"/>
    <n v="183.37200000000001"/>
  </r>
  <r>
    <n v="2009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R-10001315"/>
    <x v="1"/>
    <x v="6"/>
    <x v="1030"/>
    <n v="4.2240000000000002"/>
  </r>
  <r>
    <n v="2010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P-10002118"/>
    <x v="1"/>
    <x v="9"/>
    <x v="77"/>
    <n v="333.05599999999998"/>
  </r>
  <r>
    <n v="2011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PA-10002137"/>
    <x v="1"/>
    <x v="10"/>
    <x v="566"/>
    <n v="24.896000000000001"/>
  </r>
  <r>
    <n v="2012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TEC-AC-10001606"/>
    <x v="2"/>
    <x v="11"/>
    <x v="591"/>
    <n v="159.98400000000001"/>
  </r>
  <r>
    <n v="2013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OFF-ST-10000943"/>
    <x v="1"/>
    <x v="4"/>
    <x v="1205"/>
    <n v="46.344000000000001"/>
  </r>
  <r>
    <n v="2014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FUR-CH-10001854"/>
    <x v="0"/>
    <x v="1"/>
    <x v="1120"/>
    <n v="350.98"/>
  </r>
  <r>
    <n v="2015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PA-10000533"/>
    <x v="1"/>
    <x v="10"/>
    <x v="1206"/>
    <n v="13.08"/>
  </r>
  <r>
    <n v="2016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ST-10003716"/>
    <x v="1"/>
    <x v="4"/>
    <x v="899"/>
    <n v="900.08"/>
  </r>
  <r>
    <n v="2017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BI-10000088"/>
    <x v="1"/>
    <x v="8"/>
    <x v="1035"/>
    <n v="17.568000000000001"/>
  </r>
  <r>
    <n v="2018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LA-10000240"/>
    <x v="1"/>
    <x v="2"/>
    <x v="2"/>
    <n v="14.62"/>
  </r>
  <r>
    <n v="2019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SU-10001165"/>
    <x v="1"/>
    <x v="14"/>
    <x v="1049"/>
    <n v="33.36"/>
  </r>
  <r>
    <n v="2020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PA-10002749"/>
    <x v="1"/>
    <x v="10"/>
    <x v="188"/>
    <n v="40.14"/>
  </r>
  <r>
    <n v="2021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ST-10001490"/>
    <x v="1"/>
    <x v="4"/>
    <x v="519"/>
    <n v="1606.23"/>
  </r>
  <r>
    <n v="2022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PA-10002377"/>
    <x v="1"/>
    <x v="10"/>
    <x v="563"/>
    <n v="17.04"/>
  </r>
  <r>
    <n v="2023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BI-10004826"/>
    <x v="1"/>
    <x v="8"/>
    <x v="729"/>
    <n v="49.53"/>
  </r>
  <r>
    <n v="2024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FUR-CH-10004675"/>
    <x v="0"/>
    <x v="1"/>
    <x v="636"/>
    <n v="872.32"/>
  </r>
  <r>
    <n v="2025"/>
    <s v="US-2018-111241"/>
    <x v="648"/>
    <d v="2018-08-22T00:00:00"/>
    <s v="Second Class"/>
    <s v="GM-14500"/>
    <s v="Gene McClure"/>
    <s v="Consumer"/>
    <s v="United States"/>
    <s v="Fresno"/>
    <x v="1"/>
    <n v="93727"/>
    <x v="1"/>
    <s v="OFF-BI-10002867"/>
    <x v="1"/>
    <x v="8"/>
    <x v="973"/>
    <n v="239.12"/>
  </r>
  <r>
    <n v="2026"/>
    <s v="CA-2016-114237"/>
    <x v="649"/>
    <d v="2016-03-15T00:00:00"/>
    <s v="First Class"/>
    <s v="MC-17275"/>
    <s v="Marc Crier"/>
    <s v="Consumer"/>
    <s v="United States"/>
    <s v="Seattle"/>
    <x v="4"/>
    <n v="98103"/>
    <x v="1"/>
    <s v="FUR-BO-10004409"/>
    <x v="0"/>
    <x v="0"/>
    <x v="632"/>
    <n v="141.96"/>
  </r>
  <r>
    <n v="2027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2225"/>
    <x v="1"/>
    <x v="8"/>
    <x v="341"/>
    <n v="33.024000000000001"/>
  </r>
  <r>
    <n v="2028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1989"/>
    <x v="1"/>
    <x v="8"/>
    <x v="543"/>
    <n v="67.135999999999996"/>
  </r>
  <r>
    <n v="2029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0343"/>
    <x v="1"/>
    <x v="8"/>
    <x v="187"/>
    <n v="14.73"/>
  </r>
  <r>
    <n v="2030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ST-10001172"/>
    <x v="1"/>
    <x v="4"/>
    <x v="1207"/>
    <n v="104.9"/>
  </r>
  <r>
    <n v="2031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3707"/>
    <x v="1"/>
    <x v="8"/>
    <x v="785"/>
    <n v="61.04"/>
  </r>
  <r>
    <n v="2032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PA-10001274"/>
    <x v="1"/>
    <x v="10"/>
    <x v="1021"/>
    <n v="10.95"/>
  </r>
  <r>
    <n v="2033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PA-10002250"/>
    <x v="1"/>
    <x v="10"/>
    <x v="707"/>
    <n v="9.3919999999999995"/>
  </r>
  <r>
    <n v="2034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AR-10000475"/>
    <x v="1"/>
    <x v="6"/>
    <x v="1121"/>
    <n v="9.3279999999999994"/>
  </r>
  <r>
    <n v="2035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OFF-BI-10002976"/>
    <x v="1"/>
    <x v="8"/>
    <x v="858"/>
    <n v="8.26"/>
  </r>
  <r>
    <n v="2036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FUR-CH-10003061"/>
    <x v="0"/>
    <x v="1"/>
    <x v="51"/>
    <n v="269.97000000000003"/>
  </r>
  <r>
    <n v="2037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PA-10002893"/>
    <x v="1"/>
    <x v="10"/>
    <x v="365"/>
    <n v="29.04"/>
  </r>
  <r>
    <n v="2038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LA-10003077"/>
    <x v="1"/>
    <x v="2"/>
    <x v="1090"/>
    <n v="14.62"/>
  </r>
  <r>
    <n v="2039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PA-10001661"/>
    <x v="1"/>
    <x v="10"/>
    <x v="1208"/>
    <n v="11.952"/>
  </r>
  <r>
    <n v="2040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4656"/>
    <x v="1"/>
    <x v="8"/>
    <x v="865"/>
    <n v="4.5359999999999996"/>
  </r>
  <r>
    <n v="2041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3707"/>
    <x v="1"/>
    <x v="8"/>
    <x v="785"/>
    <n v="9.1560000000000006"/>
  </r>
  <r>
    <n v="2042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FUR-FU-10004973"/>
    <x v="0"/>
    <x v="5"/>
    <x v="1144"/>
    <n v="75.36"/>
  </r>
  <r>
    <n v="2043"/>
    <s v="CA-2016-104493"/>
    <x v="653"/>
    <d v="2016-10-08T00:00:00"/>
    <s v="Standard Class"/>
    <s v="EB-13705"/>
    <s v="Ed Braxton"/>
    <s v="Corporate"/>
    <s v="United States"/>
    <s v="San Diego"/>
    <x v="1"/>
    <n v="92105"/>
    <x v="1"/>
    <s v="OFF-BI-10004817"/>
    <x v="1"/>
    <x v="8"/>
    <x v="1209"/>
    <n v="57.503999999999998"/>
  </r>
  <r>
    <n v="2044"/>
    <s v="US-2018-158946"/>
    <x v="551"/>
    <d v="2018-11-23T00:00:00"/>
    <s v="Standard Class"/>
    <s v="JW-15220"/>
    <s v="Jane Waco"/>
    <s v="Corporate"/>
    <s v="United States"/>
    <s v="Lakewood"/>
    <x v="24"/>
    <n v="44107"/>
    <x v="3"/>
    <s v="OFF-AR-10001860"/>
    <x v="1"/>
    <x v="6"/>
    <x v="917"/>
    <n v="38.863999999999997"/>
  </r>
  <r>
    <n v="2045"/>
    <s v="CA-2015-129168"/>
    <x v="654"/>
    <d v="2015-08-23T00:00:00"/>
    <s v="Standard Class"/>
    <s v="KB-16585"/>
    <s v="Ken Black"/>
    <s v="Corporate"/>
    <s v="United States"/>
    <s v="Houston"/>
    <x v="5"/>
    <n v="77095"/>
    <x v="2"/>
    <s v="OFF-PA-10001639"/>
    <x v="1"/>
    <x v="10"/>
    <x v="982"/>
    <n v="15.552"/>
  </r>
  <r>
    <n v="2046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AP-10004487"/>
    <x v="1"/>
    <x v="9"/>
    <x v="723"/>
    <n v="162.63999999999999"/>
  </r>
  <r>
    <n v="2047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TEC-PH-10001760"/>
    <x v="2"/>
    <x v="7"/>
    <x v="258"/>
    <n v="597"/>
  </r>
  <r>
    <n v="2048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PA-10004071"/>
    <x v="1"/>
    <x v="10"/>
    <x v="418"/>
    <n v="55.48"/>
  </r>
  <r>
    <n v="2049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4848"/>
    <x v="0"/>
    <x v="5"/>
    <x v="28"/>
    <n v="289.8"/>
  </r>
  <r>
    <n v="2050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4022"/>
    <x v="1"/>
    <x v="8"/>
    <x v="756"/>
    <n v="2.5019999999999998"/>
  </r>
  <r>
    <n v="2051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3669"/>
    <x v="1"/>
    <x v="8"/>
    <x v="805"/>
    <n v="6.48"/>
  </r>
  <r>
    <n v="2052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CH-10003833"/>
    <x v="0"/>
    <x v="1"/>
    <x v="1210"/>
    <n v="341.488"/>
  </r>
  <r>
    <n v="2053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AR-10003732"/>
    <x v="1"/>
    <x v="6"/>
    <x v="325"/>
    <n v="11.12"/>
  </r>
  <r>
    <n v="2054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3142"/>
    <x v="0"/>
    <x v="5"/>
    <x v="1211"/>
    <n v="25.344000000000001"/>
  </r>
  <r>
    <n v="2055"/>
    <s v="CA-2017-136434"/>
    <x v="49"/>
    <d v="2017-12-07T00:00:00"/>
    <s v="Standard Class"/>
    <s v="RD-19480"/>
    <s v="Rick Duston"/>
    <s v="Consumer"/>
    <s v="United States"/>
    <s v="Richmond"/>
    <x v="14"/>
    <n v="47374"/>
    <x v="2"/>
    <s v="FUR-FU-10001196"/>
    <x v="0"/>
    <x v="5"/>
    <x v="1126"/>
    <n v="17.309999999999999"/>
  </r>
  <r>
    <n v="2056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1114"/>
    <x v="2"/>
    <x v="11"/>
    <x v="1212"/>
    <n v="199.95"/>
  </r>
  <r>
    <n v="2057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CH-10002335"/>
    <x v="0"/>
    <x v="1"/>
    <x v="630"/>
    <n v="1586.69"/>
  </r>
  <r>
    <n v="2058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0844"/>
    <x v="2"/>
    <x v="11"/>
    <x v="106"/>
    <n v="84.99"/>
  </r>
  <r>
    <n v="2059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TA-10004534"/>
    <x v="0"/>
    <x v="3"/>
    <x v="121"/>
    <n v="411.8"/>
  </r>
  <r>
    <n v="2060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FA-10002975"/>
    <x v="1"/>
    <x v="13"/>
    <x v="128"/>
    <n v="11.34"/>
  </r>
  <r>
    <n v="2061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3996"/>
    <x v="1"/>
    <x v="4"/>
    <x v="1213"/>
    <n v="80.3"/>
  </r>
  <r>
    <n v="2062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2571"/>
    <x v="1"/>
    <x v="8"/>
    <x v="1214"/>
    <n v="15.968"/>
  </r>
  <r>
    <n v="2063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PA-10000477"/>
    <x v="1"/>
    <x v="10"/>
    <x v="1215"/>
    <n v="64.739999999999995"/>
  </r>
  <r>
    <n v="2064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4209"/>
    <x v="1"/>
    <x v="8"/>
    <x v="1216"/>
    <n v="19.295999999999999"/>
  </r>
  <r>
    <n v="2065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1963"/>
    <x v="1"/>
    <x v="4"/>
    <x v="538"/>
    <n v="405.64"/>
  </r>
  <r>
    <n v="2066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FUR-CH-10003833"/>
    <x v="0"/>
    <x v="1"/>
    <x v="1210"/>
    <n v="146.352"/>
  </r>
  <r>
    <n v="2067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TEC-AC-10004568"/>
    <x v="2"/>
    <x v="11"/>
    <x v="1119"/>
    <n v="251.91"/>
  </r>
  <r>
    <n v="2068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AR-10001419"/>
    <x v="1"/>
    <x v="6"/>
    <x v="1016"/>
    <n v="12.39"/>
  </r>
  <r>
    <n v="2069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TEC-AC-10002800"/>
    <x v="2"/>
    <x v="11"/>
    <x v="1217"/>
    <n v="199.96"/>
  </r>
  <r>
    <n v="2070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FUR-TA-10003954"/>
    <x v="0"/>
    <x v="3"/>
    <x v="1218"/>
    <n v="710.83199999999999"/>
  </r>
  <r>
    <n v="2071"/>
    <s v="CA-2017-146521"/>
    <x v="658"/>
    <d v="2017-07-23T00:00:00"/>
    <s v="Second Class"/>
    <s v="CC-12610"/>
    <s v="Corey Catlett"/>
    <s v="Corporate"/>
    <s v="United States"/>
    <s v="Philadelphia"/>
    <x v="9"/>
    <n v="19134"/>
    <x v="3"/>
    <s v="OFF-BI-10000301"/>
    <x v="1"/>
    <x v="8"/>
    <x v="626"/>
    <n v="1.9410000000000001"/>
  </r>
  <r>
    <n v="2072"/>
    <s v="US-2018-110996"/>
    <x v="225"/>
    <d v="2018-11-25T00:00:00"/>
    <s v="Standard Class"/>
    <s v="KA-16525"/>
    <s v="Kelly Andreada"/>
    <s v="Consumer"/>
    <s v="United States"/>
    <s v="Ontario"/>
    <x v="1"/>
    <n v="91761"/>
    <x v="1"/>
    <s v="FUR-CH-10003956"/>
    <x v="0"/>
    <x v="1"/>
    <x v="369"/>
    <n v="283.92"/>
  </r>
  <r>
    <n v="2073"/>
    <s v="CA-2017-129693"/>
    <x v="491"/>
    <d v="2017-12-02T00:00:00"/>
    <s v="Standard Class"/>
    <s v="TC-20980"/>
    <s v="Tamara Chand"/>
    <s v="Corporate"/>
    <s v="United States"/>
    <s v="Seattle"/>
    <x v="4"/>
    <n v="98105"/>
    <x v="1"/>
    <s v="OFF-BI-10002954"/>
    <x v="1"/>
    <x v="8"/>
    <x v="1189"/>
    <n v="7.3120000000000003"/>
  </r>
  <r>
    <n v="2074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AC-10003289"/>
    <x v="2"/>
    <x v="11"/>
    <x v="1219"/>
    <n v="59.97"/>
  </r>
  <r>
    <n v="2075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PH-10002468"/>
    <x v="2"/>
    <x v="7"/>
    <x v="1220"/>
    <n v="761.54399999999998"/>
  </r>
  <r>
    <n v="2076"/>
    <s v="CA-2015-131051"/>
    <x v="588"/>
    <d v="2015-12-05T00:00:00"/>
    <s v="Standard Class"/>
    <s v="TR-21325"/>
    <s v="Toby Ritter"/>
    <s v="Consumer"/>
    <s v="United States"/>
    <s v="San Francisco"/>
    <x v="1"/>
    <n v="94122"/>
    <x v="1"/>
    <s v="FUR-FU-10001861"/>
    <x v="0"/>
    <x v="5"/>
    <x v="276"/>
    <n v="58.2"/>
  </r>
  <r>
    <n v="2077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082"/>
    <x v="1"/>
    <x v="10"/>
    <x v="228"/>
    <n v="39.9"/>
  </r>
  <r>
    <n v="2078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AP-10000358"/>
    <x v="1"/>
    <x v="9"/>
    <x v="95"/>
    <n v="90.86"/>
  </r>
  <r>
    <n v="2079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243"/>
    <x v="1"/>
    <x v="10"/>
    <x v="275"/>
    <n v="94.85"/>
  </r>
  <r>
    <n v="2080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OFF-PA-10001295"/>
    <x v="1"/>
    <x v="10"/>
    <x v="1221"/>
    <n v="106.232"/>
  </r>
  <r>
    <n v="2081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TEC-PH-10002170"/>
    <x v="2"/>
    <x v="7"/>
    <x v="600"/>
    <n v="111.98399999999999"/>
  </r>
  <r>
    <n v="2082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FUR-FU-10002885"/>
    <x v="0"/>
    <x v="5"/>
    <x v="763"/>
    <n v="7.7119999999999997"/>
  </r>
  <r>
    <n v="2083"/>
    <s v="CA-2018-104647"/>
    <x v="660"/>
    <d v="2018-03-01T00:00:00"/>
    <s v="Standard Class"/>
    <s v="CK-12595"/>
    <s v="Clytie Kelty"/>
    <s v="Consumer"/>
    <s v="United States"/>
    <s v="Los Angeles"/>
    <x v="1"/>
    <n v="90008"/>
    <x v="1"/>
    <s v="OFF-PA-10002870"/>
    <x v="1"/>
    <x v="10"/>
    <x v="903"/>
    <n v="37.44"/>
  </r>
  <r>
    <n v="2084"/>
    <s v="CA-2015-110352"/>
    <x v="533"/>
    <d v="2015-11-29T00:00:00"/>
    <s v="Standard Class"/>
    <s v="ED-13885"/>
    <s v="Emily Ducich"/>
    <s v="Home Office"/>
    <s v="United States"/>
    <s v="Houston"/>
    <x v="5"/>
    <n v="77036"/>
    <x v="2"/>
    <s v="OFF-LA-10003923"/>
    <x v="1"/>
    <x v="2"/>
    <x v="430"/>
    <n v="23.68"/>
  </r>
  <r>
    <n v="2085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3510"/>
    <x v="1"/>
    <x v="2"/>
    <x v="581"/>
    <n v="122.12"/>
  </r>
  <r>
    <n v="2086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0248"/>
    <x v="1"/>
    <x v="2"/>
    <x v="1222"/>
    <n v="18.45"/>
  </r>
  <r>
    <n v="2087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ST-10000060"/>
    <x v="1"/>
    <x v="4"/>
    <x v="393"/>
    <n v="324.89999999999998"/>
  </r>
  <r>
    <n v="2088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PA-10003129"/>
    <x v="1"/>
    <x v="10"/>
    <x v="1147"/>
    <n v="146.72999999999999"/>
  </r>
  <r>
    <n v="2089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FA-10004076"/>
    <x v="1"/>
    <x v="13"/>
    <x v="1223"/>
    <n v="3.96"/>
  </r>
  <r>
    <n v="2090"/>
    <s v="CA-2016-139290"/>
    <x v="662"/>
    <d v="2016-10-30T00:00:00"/>
    <s v="Standard Class"/>
    <s v="MY-17380"/>
    <s v="Maribeth Yedwab"/>
    <s v="Corporate"/>
    <s v="United States"/>
    <s v="Rancho Cucamonga"/>
    <x v="1"/>
    <n v="91730"/>
    <x v="1"/>
    <s v="OFF-LA-10004008"/>
    <x v="1"/>
    <x v="2"/>
    <x v="1224"/>
    <n v="5.76"/>
  </r>
  <r>
    <n v="2091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OFF-BI-10004094"/>
    <x v="1"/>
    <x v="8"/>
    <x v="609"/>
    <n v="26.55"/>
  </r>
  <r>
    <n v="2092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FUR-TA-10004607"/>
    <x v="0"/>
    <x v="3"/>
    <x v="1105"/>
    <n v="310.44299999999998"/>
  </r>
  <r>
    <n v="2093"/>
    <s v="CA-2015-145926"/>
    <x v="664"/>
    <d v="2015-11-21T00:00:00"/>
    <s v="Standard Class"/>
    <s v="MP-17470"/>
    <s v="Mark Packer"/>
    <s v="Home Office"/>
    <s v="United States"/>
    <s v="Moorhead"/>
    <x v="11"/>
    <n v="56560"/>
    <x v="2"/>
    <s v="FUR-CH-10004289"/>
    <x v="0"/>
    <x v="1"/>
    <x v="985"/>
    <n v="479.9"/>
  </r>
  <r>
    <n v="2094"/>
    <s v="CA-2016-149678"/>
    <x v="657"/>
    <d v="2016-04-15T00:00:00"/>
    <s v="Second Class"/>
    <s v="AW-10840"/>
    <s v="Anthony Witt"/>
    <s v="Consumer"/>
    <s v="United States"/>
    <s v="Farmington"/>
    <x v="27"/>
    <n v="87401"/>
    <x v="1"/>
    <s v="OFF-SU-10004498"/>
    <x v="1"/>
    <x v="14"/>
    <x v="506"/>
    <n v="12.88"/>
  </r>
  <r>
    <n v="2095"/>
    <s v="US-2016-164357"/>
    <x v="665"/>
    <d v="2016-11-29T00:00:00"/>
    <s v="Standard Class"/>
    <s v="SF-20065"/>
    <s v="Sandra Flanagan"/>
    <s v="Consumer"/>
    <s v="United States"/>
    <s v="Wilmington"/>
    <x v="3"/>
    <n v="28403"/>
    <x v="0"/>
    <s v="OFF-AR-10001177"/>
    <x v="1"/>
    <x v="6"/>
    <x v="1225"/>
    <n v="13.12"/>
  </r>
  <r>
    <n v="2096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BI-10001718"/>
    <x v="1"/>
    <x v="8"/>
    <x v="1226"/>
    <n v="511.84"/>
  </r>
  <r>
    <n v="2097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4602"/>
    <x v="1"/>
    <x v="6"/>
    <x v="1227"/>
    <n v="91.96"/>
  </r>
  <r>
    <n v="2098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3856"/>
    <x v="1"/>
    <x v="6"/>
    <x v="450"/>
    <n v="8.34"/>
  </r>
  <r>
    <n v="2099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OFF-ST-10000649"/>
    <x v="1"/>
    <x v="4"/>
    <x v="947"/>
    <n v="37.68"/>
  </r>
  <r>
    <n v="2100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TEC-AC-10002926"/>
    <x v="2"/>
    <x v="11"/>
    <x v="1124"/>
    <n v="279.94400000000002"/>
  </r>
  <r>
    <n v="2101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ST-10000078"/>
    <x v="1"/>
    <x v="4"/>
    <x v="1228"/>
    <n v="636.40800000000002"/>
  </r>
  <r>
    <n v="2102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AR-10001044"/>
    <x v="1"/>
    <x v="6"/>
    <x v="1052"/>
    <n v="83.168000000000006"/>
  </r>
  <r>
    <n v="2103"/>
    <s v="CA-2015-123295"/>
    <x v="667"/>
    <d v="2015-07-18T00:00:00"/>
    <s v="Same Day"/>
    <s v="AH-10120"/>
    <s v="Adrian Hane"/>
    <s v="Home Office"/>
    <s v="United States"/>
    <s v="Tucson"/>
    <x v="16"/>
    <n v="85705"/>
    <x v="1"/>
    <s v="FUR-CH-10002372"/>
    <x v="0"/>
    <x v="1"/>
    <x v="396"/>
    <n v="259.13600000000002"/>
  </r>
  <r>
    <n v="2104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OFF-PA-10000357"/>
    <x v="1"/>
    <x v="10"/>
    <x v="1229"/>
    <n v="221.92"/>
  </r>
  <r>
    <n v="2105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TEC-AC-10001266"/>
    <x v="2"/>
    <x v="11"/>
    <x v="199"/>
    <n v="26"/>
  </r>
  <r>
    <n v="2106"/>
    <s v="US-2015-167633"/>
    <x v="587"/>
    <d v="2015-10-05T00:00:00"/>
    <s v="Standard Class"/>
    <s v="BW-11200"/>
    <s v="Ben Wallace"/>
    <s v="Consumer"/>
    <s v="United States"/>
    <s v="Boynton Beach"/>
    <x v="2"/>
    <n v="33437"/>
    <x v="0"/>
    <s v="OFF-PA-10004888"/>
    <x v="1"/>
    <x v="10"/>
    <x v="969"/>
    <n v="15.552"/>
  </r>
  <r>
    <n v="2107"/>
    <s v="US-2015-152723"/>
    <x v="467"/>
    <d v="2015-09-26T00:00:00"/>
    <s v="Same Day"/>
    <s v="HG-14965"/>
    <s v="Henry Goldwyn"/>
    <s v="Corporate"/>
    <s v="United States"/>
    <s v="Mesquite"/>
    <x v="5"/>
    <n v="75150"/>
    <x v="2"/>
    <s v="OFF-BI-10003460"/>
    <x v="1"/>
    <x v="8"/>
    <x v="238"/>
    <n v="0.876"/>
  </r>
  <r>
    <n v="2108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PA-10000157"/>
    <x v="1"/>
    <x v="10"/>
    <x v="370"/>
    <n v="19.98"/>
  </r>
  <r>
    <n v="2109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BI-10004519"/>
    <x v="1"/>
    <x v="8"/>
    <x v="890"/>
    <n v="398.35199999999998"/>
  </r>
  <r>
    <n v="2110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AR-10004272"/>
    <x v="1"/>
    <x v="6"/>
    <x v="1230"/>
    <n v="5.04"/>
  </r>
  <r>
    <n v="2111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FA-10000585"/>
    <x v="1"/>
    <x v="13"/>
    <x v="205"/>
    <n v="17.45"/>
  </r>
  <r>
    <n v="2112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CH-10004218"/>
    <x v="0"/>
    <x v="1"/>
    <x v="38"/>
    <n v="323.13600000000002"/>
  </r>
  <r>
    <n v="2113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U-10004231"/>
    <x v="1"/>
    <x v="14"/>
    <x v="558"/>
    <n v="29.7"/>
  </r>
  <r>
    <n v="2114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TEC-PH-10001578"/>
    <x v="2"/>
    <x v="7"/>
    <x v="1231"/>
    <n v="1295.8399999999999"/>
  </r>
  <r>
    <n v="2115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T-10003638"/>
    <x v="1"/>
    <x v="4"/>
    <x v="1232"/>
    <n v="46.84"/>
  </r>
  <r>
    <n v="2116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BO-10002213"/>
    <x v="0"/>
    <x v="0"/>
    <x v="1233"/>
    <n v="425.83300000000003"/>
  </r>
  <r>
    <n v="2117"/>
    <s v="CA-2016-159786"/>
    <x v="88"/>
    <d v="2016-10-17T00:00:00"/>
    <s v="Second Class"/>
    <s v="RK-19300"/>
    <s v="Ralph Kennedy"/>
    <s v="Consumer"/>
    <s v="United States"/>
    <s v="Rochester"/>
    <x v="15"/>
    <n v="14609"/>
    <x v="3"/>
    <s v="FUR-TA-10001307"/>
    <x v="0"/>
    <x v="3"/>
    <x v="1100"/>
    <n v="209.67"/>
  </r>
  <r>
    <n v="2118"/>
    <s v="CA-2017-130267"/>
    <x v="251"/>
    <d v="2017-09-23T00:00:00"/>
    <s v="Standard Class"/>
    <s v="SW-20245"/>
    <s v="Scot Wooten"/>
    <s v="Consumer"/>
    <s v="United States"/>
    <s v="Stockton"/>
    <x v="1"/>
    <n v="95207"/>
    <x v="1"/>
    <s v="OFF-PA-10002222"/>
    <x v="1"/>
    <x v="10"/>
    <x v="395"/>
    <n v="159.88"/>
  </r>
  <r>
    <n v="2119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PA-10002479"/>
    <x v="1"/>
    <x v="10"/>
    <x v="220"/>
    <n v="5.28"/>
  </r>
  <r>
    <n v="2120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BI-10003091"/>
    <x v="1"/>
    <x v="8"/>
    <x v="1175"/>
    <n v="895.92"/>
  </r>
  <r>
    <n v="2121"/>
    <s v="US-2018-168690"/>
    <x v="363"/>
    <d v="2018-01-13T00:00:00"/>
    <s v="Standard Class"/>
    <s v="TS-21085"/>
    <s v="Thais Sissman"/>
    <s v="Consumer"/>
    <s v="United States"/>
    <s v="Ormond Beach"/>
    <x v="2"/>
    <n v="32174"/>
    <x v="0"/>
    <s v="OFF-BI-10000145"/>
    <x v="1"/>
    <x v="8"/>
    <x v="743"/>
    <n v="2.8079999999999998"/>
  </r>
  <r>
    <n v="2122"/>
    <s v="CA-2018-158246"/>
    <x v="45"/>
    <d v="2018-11-11T00:00:00"/>
    <s v="First Class"/>
    <s v="JB-15400"/>
    <s v="Jennifer Braxton"/>
    <s v="Corporate"/>
    <s v="United States"/>
    <s v="Sunnyvale"/>
    <x v="1"/>
    <n v="94086"/>
    <x v="1"/>
    <s v="FUR-CH-10003061"/>
    <x v="0"/>
    <x v="1"/>
    <x v="51"/>
    <n v="215.976"/>
  </r>
  <r>
    <n v="2123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FUR-BO-10001972"/>
    <x v="0"/>
    <x v="0"/>
    <x v="368"/>
    <n v="241.96"/>
  </r>
  <r>
    <n v="2124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OFF-LA-10000134"/>
    <x v="1"/>
    <x v="2"/>
    <x v="85"/>
    <n v="27.72"/>
  </r>
  <r>
    <n v="2125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OFF-EN-10003040"/>
    <x v="1"/>
    <x v="12"/>
    <x v="1234"/>
    <n v="104.68"/>
  </r>
  <r>
    <n v="2126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TEC-PH-10000923"/>
    <x v="2"/>
    <x v="7"/>
    <x v="1235"/>
    <n v="62.957999999999998"/>
  </r>
  <r>
    <n v="2127"/>
    <s v="CA-2015-126032"/>
    <x v="670"/>
    <d v="2015-06-28T00:00:00"/>
    <s v="Standard Class"/>
    <s v="BS-11665"/>
    <s v="Brian Stugart"/>
    <s v="Consumer"/>
    <s v="United States"/>
    <s v="Philadelphia"/>
    <x v="9"/>
    <n v="19143"/>
    <x v="3"/>
    <s v="TEC-AC-10000158"/>
    <x v="2"/>
    <x v="11"/>
    <x v="358"/>
    <n v="86.376000000000005"/>
  </r>
  <r>
    <n v="2128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FUR-FU-10003623"/>
    <x v="0"/>
    <x v="5"/>
    <x v="1236"/>
    <n v="64.944000000000003"/>
  </r>
  <r>
    <n v="2129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OFF-PA-10001293"/>
    <x v="1"/>
    <x v="10"/>
    <x v="997"/>
    <n v="20.736000000000001"/>
  </r>
  <r>
    <n v="2130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P-10000124"/>
    <x v="1"/>
    <x v="9"/>
    <x v="1237"/>
    <n v="33.28"/>
  </r>
  <r>
    <n v="2131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R-10004511"/>
    <x v="1"/>
    <x v="6"/>
    <x v="1238"/>
    <n v="38.520000000000003"/>
  </r>
  <r>
    <n v="2132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FUR-FU-10000076"/>
    <x v="0"/>
    <x v="5"/>
    <x v="885"/>
    <n v="139.86000000000001"/>
  </r>
  <r>
    <n v="2133"/>
    <s v="CA-2016-156524"/>
    <x v="312"/>
    <d v="2016-11-26T00:00:00"/>
    <s v="Standard Class"/>
    <s v="DL-12865"/>
    <s v="Dan Lawera"/>
    <s v="Consumer"/>
    <s v="United States"/>
    <s v="New York City"/>
    <x v="15"/>
    <n v="10011"/>
    <x v="3"/>
    <s v="OFF-PA-10003883"/>
    <x v="1"/>
    <x v="10"/>
    <x v="1239"/>
    <n v="19.649999999999999"/>
  </r>
  <r>
    <n v="2134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BI-10003656"/>
    <x v="1"/>
    <x v="8"/>
    <x v="13"/>
    <n v="152.99100000000001"/>
  </r>
  <r>
    <n v="2135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FA-10000053"/>
    <x v="1"/>
    <x v="13"/>
    <x v="963"/>
    <n v="10.584"/>
  </r>
  <r>
    <n v="2136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TEC-PH-10002807"/>
    <x v="2"/>
    <x v="7"/>
    <x v="1240"/>
    <n v="94.92"/>
  </r>
  <r>
    <n v="2137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FUR-FU-10002364"/>
    <x v="0"/>
    <x v="5"/>
    <x v="1241"/>
    <n v="14.76"/>
  </r>
  <r>
    <n v="2138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OFF-BI-10002954"/>
    <x v="1"/>
    <x v="8"/>
    <x v="1189"/>
    <n v="3.6560000000000001"/>
  </r>
  <r>
    <n v="2139"/>
    <s v="US-2018-157896"/>
    <x v="673"/>
    <d v="2018-11-16T00:00:00"/>
    <s v="Same Day"/>
    <s v="CB-12415"/>
    <s v="Christy Brittain"/>
    <s v="Consumer"/>
    <s v="United States"/>
    <s v="New York City"/>
    <x v="15"/>
    <n v="10009"/>
    <x v="3"/>
    <s v="OFF-PA-10004092"/>
    <x v="1"/>
    <x v="10"/>
    <x v="594"/>
    <n v="146.82"/>
  </r>
  <r>
    <n v="2140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BI-10003982"/>
    <x v="1"/>
    <x v="8"/>
    <x v="351"/>
    <n v="149.54400000000001"/>
  </r>
  <r>
    <n v="2141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SU-10001664"/>
    <x v="1"/>
    <x v="14"/>
    <x v="1242"/>
    <n v="17.14"/>
  </r>
  <r>
    <n v="2142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FUR-TA-10003238"/>
    <x v="0"/>
    <x v="3"/>
    <x v="1243"/>
    <n v="991.76400000000001"/>
  </r>
  <r>
    <n v="2143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PA-10004675"/>
    <x v="1"/>
    <x v="10"/>
    <x v="69"/>
    <n v="30.48"/>
  </r>
  <r>
    <n v="2144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TEC-PH-10002293"/>
    <x v="2"/>
    <x v="7"/>
    <x v="126"/>
    <n v="23.988"/>
  </r>
  <r>
    <n v="2145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FA-10002780"/>
    <x v="1"/>
    <x v="13"/>
    <x v="128"/>
    <n v="16.687999999999999"/>
  </r>
  <r>
    <n v="2146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FUR-CH-10002965"/>
    <x v="0"/>
    <x v="1"/>
    <x v="230"/>
    <n v="422.05799999999999"/>
  </r>
  <r>
    <n v="2147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BI-10004781"/>
    <x v="1"/>
    <x v="8"/>
    <x v="133"/>
    <n v="38.088000000000001"/>
  </r>
  <r>
    <n v="2148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ST-10001713"/>
    <x v="1"/>
    <x v="4"/>
    <x v="45"/>
    <n v="254.352"/>
  </r>
  <r>
    <n v="2149"/>
    <s v="CA-2015-141607"/>
    <x v="432"/>
    <d v="2015-12-17T00:00:00"/>
    <s v="Standard Class"/>
    <s v="WB-21850"/>
    <s v="William Brown"/>
    <s v="Consumer"/>
    <s v="United States"/>
    <s v="Concord"/>
    <x v="1"/>
    <n v="94521"/>
    <x v="1"/>
    <s v="FUR-FU-10003975"/>
    <x v="0"/>
    <x v="5"/>
    <x v="784"/>
    <n v="43.31"/>
  </r>
  <r>
    <n v="2150"/>
    <s v="CA-2018-102771"/>
    <x v="185"/>
    <d v="2018-04-05T00:00:00"/>
    <s v="Standard Class"/>
    <s v="DO-13435"/>
    <s v="Denny Ordway"/>
    <s v="Consumer"/>
    <s v="United States"/>
    <s v="New York City"/>
    <x v="15"/>
    <n v="10035"/>
    <x v="3"/>
    <s v="TEC-PH-10001536"/>
    <x v="2"/>
    <x v="7"/>
    <x v="1244"/>
    <n v="84.95"/>
  </r>
  <r>
    <n v="2151"/>
    <s v="US-2018-139969"/>
    <x v="123"/>
    <d v="2018-11-26T00:00:00"/>
    <s v="Standard Class"/>
    <s v="AF-10870"/>
    <s v="Art Ferguson"/>
    <s v="Consumer"/>
    <s v="United States"/>
    <s v="College Station"/>
    <x v="5"/>
    <n v="77840"/>
    <x v="2"/>
    <s v="FUR-CH-10001973"/>
    <x v="0"/>
    <x v="1"/>
    <x v="906"/>
    <n v="233.05799999999999"/>
  </r>
  <r>
    <n v="2152"/>
    <s v="CA-2015-167360"/>
    <x v="156"/>
    <d v="2015-11-29T00:00:00"/>
    <s v="Second Class"/>
    <s v="RB-19435"/>
    <s v="Richard Bierner"/>
    <s v="Consumer"/>
    <s v="United States"/>
    <s v="Saint Louis"/>
    <x v="25"/>
    <n v="63116"/>
    <x v="2"/>
    <s v="TEC-AC-10001772"/>
    <x v="2"/>
    <x v="11"/>
    <x v="406"/>
    <n v="111.79"/>
  </r>
  <r>
    <n v="2153"/>
    <s v="CA-2016-123505"/>
    <x v="6"/>
    <d v="2016-11-26T00:00:00"/>
    <s v="Standard Class"/>
    <s v="AR-10540"/>
    <s v="Andy Reiter"/>
    <s v="Consumer"/>
    <s v="United States"/>
    <s v="Quincy"/>
    <x v="31"/>
    <n v="2169"/>
    <x v="3"/>
    <s v="OFF-PA-10002586"/>
    <x v="1"/>
    <x v="10"/>
    <x v="1017"/>
    <n v="14.94"/>
  </r>
  <r>
    <n v="2154"/>
    <s v="CA-2017-117282"/>
    <x v="216"/>
    <d v="2017-07-18T00:00:00"/>
    <s v="Standard Class"/>
    <s v="DR-12880"/>
    <s v="Dan Reichenbach"/>
    <s v="Corporate"/>
    <s v="United States"/>
    <s v="New York City"/>
    <x v="15"/>
    <n v="10009"/>
    <x v="3"/>
    <s v="OFF-BI-10004094"/>
    <x v="1"/>
    <x v="8"/>
    <x v="609"/>
    <n v="14.16"/>
  </r>
  <r>
    <n v="2155"/>
    <s v="US-2017-120460"/>
    <x v="567"/>
    <d v="2017-05-05T00:00:00"/>
    <s v="Standard Class"/>
    <s v="BF-11170"/>
    <s v="Ben Ferrer"/>
    <s v="Home Office"/>
    <s v="United States"/>
    <s v="Dallas"/>
    <x v="5"/>
    <n v="75081"/>
    <x v="2"/>
    <s v="FUR-FU-10004973"/>
    <x v="0"/>
    <x v="5"/>
    <x v="1144"/>
    <n v="22.608000000000001"/>
  </r>
  <r>
    <n v="2156"/>
    <s v="CA-2017-111115"/>
    <x v="197"/>
    <d v="2017-07-27T00:00:00"/>
    <s v="Second Class"/>
    <s v="LB-16735"/>
    <s v="Larry Blacks"/>
    <s v="Consumer"/>
    <s v="United States"/>
    <s v="Los Angeles"/>
    <x v="1"/>
    <n v="90032"/>
    <x v="1"/>
    <s v="OFF-FA-10000624"/>
    <x v="1"/>
    <x v="13"/>
    <x v="295"/>
    <n v="21.48"/>
  </r>
  <r>
    <n v="2157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097"/>
    <x v="1"/>
    <x v="4"/>
    <x v="748"/>
    <n v="501.81"/>
  </r>
  <r>
    <n v="2158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469"/>
    <x v="1"/>
    <x v="4"/>
    <x v="400"/>
    <n v="161.94"/>
  </r>
  <r>
    <n v="2159"/>
    <s v="CA-2018-148166"/>
    <x v="208"/>
    <d v="2018-10-26T00:00:00"/>
    <s v="Standard Class"/>
    <s v="NK-18490"/>
    <s v="Neil Knudson"/>
    <s v="Home Office"/>
    <s v="United States"/>
    <s v="Deltona"/>
    <x v="2"/>
    <n v="32725"/>
    <x v="0"/>
    <s v="OFF-AR-10004956"/>
    <x v="1"/>
    <x v="6"/>
    <x v="1245"/>
    <n v="17.856000000000002"/>
  </r>
  <r>
    <n v="2160"/>
    <s v="CA-2017-159737"/>
    <x v="323"/>
    <d v="2017-09-09T00:00:00"/>
    <s v="Standard Class"/>
    <s v="CS-11950"/>
    <s v="Carlos Soltero"/>
    <s v="Consumer"/>
    <s v="United States"/>
    <s v="Chicago"/>
    <x v="10"/>
    <n v="60610"/>
    <x v="2"/>
    <s v="OFF-BI-10004236"/>
    <x v="1"/>
    <x v="8"/>
    <x v="901"/>
    <n v="8.8079999999999998"/>
  </r>
  <r>
    <n v="2161"/>
    <s v="CA-2017-141019"/>
    <x v="675"/>
    <d v="2017-05-14T00:00:00"/>
    <s v="Same Day"/>
    <s v="LH-17155"/>
    <s v="Logan Haushalter"/>
    <s v="Consumer"/>
    <s v="United States"/>
    <s v="Cincinnati"/>
    <x v="24"/>
    <n v="45231"/>
    <x v="3"/>
    <s v="FUR-FU-10002937"/>
    <x v="0"/>
    <x v="5"/>
    <x v="1061"/>
    <n v="79.384"/>
  </r>
  <r>
    <n v="2162"/>
    <s v="CA-2017-101938"/>
    <x v="676"/>
    <d v="2017-01-12T00:00:00"/>
    <s v="Standard Class"/>
    <s v="DW-13480"/>
    <s v="Dianna Wilson"/>
    <s v="Home Office"/>
    <s v="United States"/>
    <s v="Oakland"/>
    <x v="1"/>
    <n v="94601"/>
    <x v="1"/>
    <s v="OFF-AR-10003696"/>
    <x v="1"/>
    <x v="6"/>
    <x v="1246"/>
    <n v="34.58"/>
  </r>
  <r>
    <n v="2163"/>
    <s v="CA-2018-166296"/>
    <x v="677"/>
    <d v="2018-03-19T00:00:00"/>
    <s v="Standard Class"/>
    <s v="KF-16285"/>
    <s v="Karen Ferguson"/>
    <s v="Home Office"/>
    <s v="United States"/>
    <s v="Manteca"/>
    <x v="1"/>
    <n v="95336"/>
    <x v="1"/>
    <s v="OFF-PA-10004359"/>
    <x v="1"/>
    <x v="10"/>
    <x v="1069"/>
    <n v="314.55"/>
  </r>
  <r>
    <n v="2164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TEC-AC-10002402"/>
    <x v="2"/>
    <x v="11"/>
    <x v="658"/>
    <n v="191.976"/>
  </r>
  <r>
    <n v="2165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PA-10000551"/>
    <x v="1"/>
    <x v="10"/>
    <x v="1247"/>
    <n v="8.2880000000000003"/>
  </r>
  <r>
    <n v="2166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FUR-FU-10003394"/>
    <x v="0"/>
    <x v="5"/>
    <x v="584"/>
    <n v="139.91999999999999"/>
  </r>
  <r>
    <n v="2167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AR-10002067"/>
    <x v="1"/>
    <x v="6"/>
    <x v="1155"/>
    <n v="15.872"/>
  </r>
  <r>
    <n v="2168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BI-10004140"/>
    <x v="1"/>
    <x v="8"/>
    <x v="308"/>
    <n v="6.2859999999999996"/>
  </r>
  <r>
    <n v="2169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OFF-AR-10004078"/>
    <x v="1"/>
    <x v="6"/>
    <x v="513"/>
    <n v="14.016"/>
  </r>
  <r>
    <n v="2170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AC-10000927"/>
    <x v="2"/>
    <x v="11"/>
    <x v="702"/>
    <n v="71.975999999999999"/>
  </r>
  <r>
    <n v="2171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PH-10003931"/>
    <x v="2"/>
    <x v="7"/>
    <x v="161"/>
    <n v="107.982"/>
  </r>
  <r>
    <n v="2172"/>
    <s v="US-2018-137491"/>
    <x v="123"/>
    <d v="2018-11-25T00:00:00"/>
    <s v="Standard Class"/>
    <s v="LC-16930"/>
    <s v="Linda Cazamias"/>
    <s v="Corporate"/>
    <s v="United States"/>
    <s v="San Angelo"/>
    <x v="5"/>
    <n v="76903"/>
    <x v="2"/>
    <s v="FUR-CH-10004675"/>
    <x v="0"/>
    <x v="1"/>
    <x v="636"/>
    <n v="305.31200000000001"/>
  </r>
  <r>
    <n v="2173"/>
    <s v="CA-2015-152296"/>
    <x v="601"/>
    <d v="2015-08-03T00:00:00"/>
    <s v="First Class"/>
    <s v="IL-15100"/>
    <s v="Ivan Liston"/>
    <s v="Consumer"/>
    <s v="United States"/>
    <s v="San Francisco"/>
    <x v="1"/>
    <n v="94122"/>
    <x v="1"/>
    <s v="OFF-BI-10004506"/>
    <x v="1"/>
    <x v="8"/>
    <x v="1248"/>
    <n v="19.751999999999999"/>
  </r>
  <r>
    <n v="2174"/>
    <s v="CA-2017-112025"/>
    <x v="679"/>
    <d v="2017-08-04T00:00:00"/>
    <s v="Standard Class"/>
    <s v="LS-16975"/>
    <s v="Lindsay Shagiari"/>
    <s v="Home Office"/>
    <s v="United States"/>
    <s v="Houston"/>
    <x v="5"/>
    <n v="77070"/>
    <x v="2"/>
    <s v="OFF-BI-10002353"/>
    <x v="1"/>
    <x v="8"/>
    <x v="1078"/>
    <n v="9.2639999999999993"/>
  </r>
  <r>
    <n v="2175"/>
    <s v="CA-2016-132507"/>
    <x v="117"/>
    <d v="2016-08-03T00:00:00"/>
    <s v="Second Class"/>
    <s v="CC-12610"/>
    <s v="Corey Catlett"/>
    <s v="Corporate"/>
    <s v="United States"/>
    <s v="Houston"/>
    <x v="5"/>
    <n v="77041"/>
    <x v="2"/>
    <s v="OFF-ST-10000943"/>
    <x v="1"/>
    <x v="4"/>
    <x v="1205"/>
    <n v="61.792000000000002"/>
  </r>
  <r>
    <n v="2176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0740"/>
    <x v="1"/>
    <x v="10"/>
    <x v="1249"/>
    <n v="45.68"/>
  </r>
  <r>
    <n v="2177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3001"/>
    <x v="1"/>
    <x v="10"/>
    <x v="1074"/>
    <n v="60.12"/>
  </r>
  <r>
    <n v="2178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BI-10001628"/>
    <x v="1"/>
    <x v="8"/>
    <x v="1113"/>
    <n v="41.72"/>
  </r>
  <r>
    <n v="2179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1509"/>
    <x v="1"/>
    <x v="10"/>
    <x v="423"/>
    <n v="71.599999999999994"/>
  </r>
  <r>
    <n v="2180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BI-10000309"/>
    <x v="1"/>
    <x v="8"/>
    <x v="339"/>
    <n v="85.231999999999999"/>
  </r>
  <r>
    <n v="2181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LA-10003923"/>
    <x v="1"/>
    <x v="2"/>
    <x v="430"/>
    <n v="44.4"/>
  </r>
  <r>
    <n v="2182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CH-10002084"/>
    <x v="0"/>
    <x v="1"/>
    <x v="1250"/>
    <n v="442.76400000000001"/>
  </r>
  <r>
    <n v="2183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MA-10000488"/>
    <x v="2"/>
    <x v="15"/>
    <x v="1139"/>
    <n v="3999.95"/>
  </r>
  <r>
    <n v="2184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AC-10001767"/>
    <x v="2"/>
    <x v="11"/>
    <x v="97"/>
    <n v="199.95"/>
  </r>
  <r>
    <n v="2185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FU-10001940"/>
    <x v="0"/>
    <x v="5"/>
    <x v="223"/>
    <n v="63.68"/>
  </r>
  <r>
    <n v="2186"/>
    <s v="CA-2018-124576"/>
    <x v="378"/>
    <d v="2018-08-04T00:00:00"/>
    <s v="Second Class"/>
    <s v="HK-14890"/>
    <s v="Heather Kirkland"/>
    <s v="Corporate"/>
    <s v="United States"/>
    <s v="Salinas"/>
    <x v="1"/>
    <n v="93905"/>
    <x v="1"/>
    <s v="OFF-BI-10002735"/>
    <x v="1"/>
    <x v="8"/>
    <x v="142"/>
    <n v="54.896000000000001"/>
  </r>
  <r>
    <n v="2187"/>
    <s v="CA-2017-101378"/>
    <x v="216"/>
    <d v="2017-07-14T00:00:00"/>
    <s v="Same Day"/>
    <s v="RH-19600"/>
    <s v="Rob Haberlin"/>
    <s v="Consumer"/>
    <s v="United States"/>
    <s v="Huntsville"/>
    <x v="19"/>
    <n v="35810"/>
    <x v="0"/>
    <s v="TEC-AC-10002345"/>
    <x v="2"/>
    <x v="11"/>
    <x v="175"/>
    <n v="29"/>
  </r>
  <r>
    <n v="2188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OFF-EN-10003134"/>
    <x v="1"/>
    <x v="12"/>
    <x v="153"/>
    <n v="70.08"/>
  </r>
  <r>
    <n v="2189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FUR-FU-10003708"/>
    <x v="0"/>
    <x v="5"/>
    <x v="71"/>
    <n v="121.3"/>
  </r>
  <r>
    <n v="2190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TEC-PH-10003645"/>
    <x v="2"/>
    <x v="7"/>
    <x v="298"/>
    <n v="1454.49"/>
  </r>
  <r>
    <n v="2191"/>
    <s v="CA-2017-118913"/>
    <x v="674"/>
    <d v="2017-06-29T00:00:00"/>
    <s v="Standard Class"/>
    <s v="AS-10240"/>
    <s v="Alan Shonely"/>
    <s v="Consumer"/>
    <s v="United States"/>
    <s v="Los Angeles"/>
    <x v="1"/>
    <n v="90049"/>
    <x v="1"/>
    <s v="OFF-AP-10000692"/>
    <x v="1"/>
    <x v="9"/>
    <x v="1251"/>
    <n v="60.81"/>
  </r>
  <r>
    <n v="2192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BI-10001718"/>
    <x v="1"/>
    <x v="8"/>
    <x v="1226"/>
    <n v="153.55199999999999"/>
  </r>
  <r>
    <n v="2193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2082"/>
    <x v="1"/>
    <x v="9"/>
    <x v="1102"/>
    <n v="65.34"/>
  </r>
  <r>
    <n v="2194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PA-10001125"/>
    <x v="1"/>
    <x v="10"/>
    <x v="1022"/>
    <n v="123.92"/>
  </r>
  <r>
    <n v="2195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0252"/>
    <x v="1"/>
    <x v="9"/>
    <x v="1252"/>
    <n v="35.1"/>
  </r>
  <r>
    <n v="2196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TEC-AC-10003038"/>
    <x v="2"/>
    <x v="11"/>
    <x v="1034"/>
    <n v="44.75"/>
  </r>
  <r>
    <n v="2197"/>
    <s v="CA-2017-136483"/>
    <x v="49"/>
    <d v="2017-12-06T00:00:00"/>
    <s v="Standard Class"/>
    <s v="AG-10390"/>
    <s v="Allen Goldenen"/>
    <s v="Consumer"/>
    <s v="United States"/>
    <s v="Knoxville"/>
    <x v="18"/>
    <n v="37918"/>
    <x v="0"/>
    <s v="OFF-AR-10000940"/>
    <x v="1"/>
    <x v="6"/>
    <x v="135"/>
    <n v="4.7039999999999997"/>
  </r>
  <r>
    <n v="2198"/>
    <s v="CA-2015-163013"/>
    <x v="683"/>
    <d v="2015-12-04T00:00:00"/>
    <s v="Standard Class"/>
    <s v="BF-11080"/>
    <s v="Bart Folk"/>
    <s v="Consumer"/>
    <s v="United States"/>
    <s v="Montgomery"/>
    <x v="19"/>
    <n v="36116"/>
    <x v="0"/>
    <s v="OFF-AR-10001954"/>
    <x v="1"/>
    <x v="6"/>
    <x v="564"/>
    <n v="14.67"/>
  </r>
  <r>
    <n v="2199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3177"/>
    <x v="1"/>
    <x v="10"/>
    <x v="89"/>
    <n v="15.552"/>
  </r>
  <r>
    <n v="2200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0533"/>
    <x v="1"/>
    <x v="10"/>
    <x v="1206"/>
    <n v="5.2320000000000002"/>
  </r>
  <r>
    <n v="2201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FUR-FU-10001935"/>
    <x v="0"/>
    <x v="5"/>
    <x v="346"/>
    <n v="22.2"/>
  </r>
  <r>
    <n v="2202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TEC-PH-10002563"/>
    <x v="2"/>
    <x v="7"/>
    <x v="204"/>
    <n v="881.93"/>
  </r>
  <r>
    <n v="2203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OFF-BI-10002160"/>
    <x v="1"/>
    <x v="8"/>
    <x v="316"/>
    <n v="6.0960000000000001"/>
  </r>
  <r>
    <n v="2204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FUR-FU-10004748"/>
    <x v="0"/>
    <x v="5"/>
    <x v="1253"/>
    <n v="191.82"/>
  </r>
  <r>
    <n v="2205"/>
    <s v="CA-2016-128860"/>
    <x v="685"/>
    <d v="2016-07-05T00:00:00"/>
    <s v="Standard Class"/>
    <s v="SC-20725"/>
    <s v="Steven Cartwright"/>
    <s v="Consumer"/>
    <s v="United States"/>
    <s v="Lancaster"/>
    <x v="9"/>
    <n v="17602"/>
    <x v="3"/>
    <s v="FUR-FU-10001473"/>
    <x v="0"/>
    <x v="5"/>
    <x v="1254"/>
    <n v="20.103999999999999"/>
  </r>
  <r>
    <n v="2206"/>
    <s v="CA-2017-164350"/>
    <x v="545"/>
    <d v="2017-09-12T00:00:00"/>
    <s v="Second Class"/>
    <s v="CG-12040"/>
    <s v="Catherine Glotzbach"/>
    <s v="Home Office"/>
    <s v="United States"/>
    <s v="Bristol"/>
    <x v="18"/>
    <n v="37620"/>
    <x v="0"/>
    <s v="OFF-AR-10000538"/>
    <x v="1"/>
    <x v="6"/>
    <x v="1255"/>
    <n v="67.56"/>
  </r>
  <r>
    <n v="2207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OFF-BI-10001098"/>
    <x v="1"/>
    <x v="8"/>
    <x v="411"/>
    <n v="29.931999999999999"/>
  </r>
  <r>
    <n v="2208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TEC-PH-10001552"/>
    <x v="2"/>
    <x v="7"/>
    <x v="181"/>
    <n v="38.271999999999998"/>
  </r>
  <r>
    <n v="2209"/>
    <s v="CA-2016-129854"/>
    <x v="421"/>
    <d v="2016-08-26T00:00:00"/>
    <s v="Standard Class"/>
    <s v="RB-19705"/>
    <s v="Roger Barcio"/>
    <s v="Home Office"/>
    <s v="United States"/>
    <s v="New York City"/>
    <x v="15"/>
    <n v="10009"/>
    <x v="3"/>
    <s v="OFF-AR-10000390"/>
    <x v="1"/>
    <x v="6"/>
    <x v="105"/>
    <n v="16.52"/>
  </r>
  <r>
    <n v="2210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TEC-PH-10001079"/>
    <x v="2"/>
    <x v="7"/>
    <x v="1256"/>
    <n v="832.93"/>
  </r>
  <r>
    <n v="2211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OFF-BI-10003460"/>
    <x v="1"/>
    <x v="8"/>
    <x v="238"/>
    <n v="43.8"/>
  </r>
  <r>
    <n v="2212"/>
    <s v="CA-2017-162313"/>
    <x v="581"/>
    <d v="2017-11-30T00:00:00"/>
    <s v="First Class"/>
    <s v="VB-21745"/>
    <s v="Victoria Brennan"/>
    <s v="Corporate"/>
    <s v="United States"/>
    <s v="Lincoln Park"/>
    <x v="12"/>
    <n v="48146"/>
    <x v="2"/>
    <s v="OFF-AP-10003842"/>
    <x v="1"/>
    <x v="9"/>
    <x v="1257"/>
    <n v="167.292"/>
  </r>
  <r>
    <n v="2213"/>
    <s v="CA-2018-107874"/>
    <x v="610"/>
    <d v="2018-11-25T00:00:00"/>
    <s v="Standard Class"/>
    <s v="SW-20275"/>
    <s v="Scott Williamson"/>
    <s v="Consumer"/>
    <s v="United States"/>
    <s v="New York City"/>
    <x v="15"/>
    <n v="10035"/>
    <x v="3"/>
    <s v="FUR-FU-10003535"/>
    <x v="0"/>
    <x v="5"/>
    <x v="898"/>
    <n v="27.42"/>
  </r>
  <r>
    <n v="2214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2012"/>
    <x v="1"/>
    <x v="8"/>
    <x v="750"/>
    <n v="1.44"/>
  </r>
  <r>
    <n v="2215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1922"/>
    <x v="1"/>
    <x v="8"/>
    <x v="306"/>
    <n v="61.776000000000003"/>
  </r>
  <r>
    <n v="2216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AP-10000576"/>
    <x v="1"/>
    <x v="9"/>
    <x v="851"/>
    <n v="241.96"/>
  </r>
  <r>
    <n v="2217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FUR-CH-10000553"/>
    <x v="0"/>
    <x v="1"/>
    <x v="1258"/>
    <n v="108.608"/>
  </r>
  <r>
    <n v="2218"/>
    <s v="CA-2015-151953"/>
    <x v="59"/>
    <d v="2015-09-25T00:00:00"/>
    <s v="Standard Class"/>
    <s v="DB-13555"/>
    <s v="Dorothy Badders"/>
    <s v="Corporate"/>
    <s v="United States"/>
    <s v="Jacksonville"/>
    <x v="2"/>
    <n v="32216"/>
    <x v="0"/>
    <s v="OFF-AR-10003469"/>
    <x v="1"/>
    <x v="6"/>
    <x v="1259"/>
    <n v="2.8159999999999998"/>
  </r>
  <r>
    <n v="2219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BI-10000145"/>
    <x v="1"/>
    <x v="8"/>
    <x v="743"/>
    <n v="9.984"/>
  </r>
  <r>
    <n v="2220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ST-10001580"/>
    <x v="1"/>
    <x v="4"/>
    <x v="356"/>
    <n v="14.98"/>
  </r>
  <r>
    <n v="2221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TEC-PH-10001817"/>
    <x v="2"/>
    <x v="7"/>
    <x v="1107"/>
    <n v="1145.5999999999999"/>
  </r>
  <r>
    <n v="2222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TEC-PH-10001578"/>
    <x v="2"/>
    <x v="7"/>
    <x v="1231"/>
    <n v="485.94"/>
  </r>
  <r>
    <n v="2223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OFF-AR-10004078"/>
    <x v="1"/>
    <x v="6"/>
    <x v="513"/>
    <n v="37.375999999999998"/>
  </r>
  <r>
    <n v="2224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FUR-CH-10004860"/>
    <x v="0"/>
    <x v="1"/>
    <x v="213"/>
    <n v="70.686000000000007"/>
  </r>
  <r>
    <n v="2225"/>
    <s v="CA-2018-121909"/>
    <x v="689"/>
    <d v="2018-08-05T00:00:00"/>
    <s v="Standard Class"/>
    <s v="EA-14035"/>
    <s v="Erin Ashbrook"/>
    <s v="Corporate"/>
    <s v="United States"/>
    <s v="Philadelphia"/>
    <x v="9"/>
    <n v="19134"/>
    <x v="3"/>
    <s v="OFF-PA-10003790"/>
    <x v="1"/>
    <x v="10"/>
    <x v="1260"/>
    <n v="54.816000000000003"/>
  </r>
  <r>
    <n v="2226"/>
    <s v="CA-2017-106383"/>
    <x v="690"/>
    <d v="2017-03-21T00:00:00"/>
    <s v="Second Class"/>
    <s v="BT-11440"/>
    <s v="Bobby Trafton"/>
    <s v="Consumer"/>
    <s v="United States"/>
    <s v="Littleton"/>
    <x v="22"/>
    <n v="80122"/>
    <x v="1"/>
    <s v="FUR-BO-10002202"/>
    <x v="0"/>
    <x v="0"/>
    <x v="1261"/>
    <n v="72.293999999999997"/>
  </r>
  <r>
    <n v="2227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OFF-FA-10003059"/>
    <x v="1"/>
    <x v="13"/>
    <x v="803"/>
    <n v="2.8959999999999999"/>
  </r>
  <r>
    <n v="2228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TEC-PH-10002496"/>
    <x v="2"/>
    <x v="7"/>
    <x v="496"/>
    <n v="124.792"/>
  </r>
  <r>
    <n v="2229"/>
    <s v="CA-2017-139157"/>
    <x v="393"/>
    <d v="2017-10-05T00:00:00"/>
    <s v="Standard Class"/>
    <s v="GM-14680"/>
    <s v="Greg Matthias"/>
    <s v="Consumer"/>
    <s v="United States"/>
    <s v="New York City"/>
    <x v="15"/>
    <n v="10024"/>
    <x v="3"/>
    <s v="FUR-TA-10003238"/>
    <x v="0"/>
    <x v="3"/>
    <x v="1243"/>
    <n v="330.58800000000002"/>
  </r>
  <r>
    <n v="2230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BI-10004390"/>
    <x v="1"/>
    <x v="8"/>
    <x v="1165"/>
    <n v="673.56799999999998"/>
  </r>
  <r>
    <n v="2231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AP-10002765"/>
    <x v="1"/>
    <x v="9"/>
    <x v="1262"/>
    <n v="52.98"/>
  </r>
  <r>
    <n v="2232"/>
    <s v="CA-2018-157091"/>
    <x v="335"/>
    <d v="2018-07-01T00:00:00"/>
    <s v="Standard Class"/>
    <s v="DB-13405"/>
    <s v="Denny Blanton"/>
    <s v="Consumer"/>
    <s v="United States"/>
    <s v="La Porte"/>
    <x v="14"/>
    <n v="46350"/>
    <x v="2"/>
    <s v="FUR-FU-10000293"/>
    <x v="0"/>
    <x v="5"/>
    <x v="792"/>
    <n v="526.45000000000005"/>
  </r>
  <r>
    <n v="2233"/>
    <s v="CA-2018-132122"/>
    <x v="362"/>
    <d v="2018-07-14T00:00:00"/>
    <s v="Standard Class"/>
    <s v="JH-15820"/>
    <s v="John Huston"/>
    <s v="Consumer"/>
    <s v="United States"/>
    <s v="Chicago"/>
    <x v="10"/>
    <n v="60610"/>
    <x v="2"/>
    <s v="OFF-ST-10003692"/>
    <x v="1"/>
    <x v="4"/>
    <x v="1263"/>
    <n v="228.92"/>
  </r>
  <r>
    <n v="2234"/>
    <s v="CA-2016-123232"/>
    <x v="639"/>
    <d v="2016-12-16T00:00:00"/>
    <s v="Second Class"/>
    <s v="DJ-13630"/>
    <s v="Doug Jacobs"/>
    <s v="Consumer"/>
    <s v="United States"/>
    <s v="Portland"/>
    <x v="21"/>
    <n v="97206"/>
    <x v="1"/>
    <s v="TEC-PH-10001051"/>
    <x v="2"/>
    <x v="7"/>
    <x v="1264"/>
    <n v="319.96800000000002"/>
  </r>
  <r>
    <n v="2235"/>
    <s v="CA-2018-104066"/>
    <x v="256"/>
    <d v="2018-12-10T00:00:00"/>
    <s v="Standard Class"/>
    <s v="QJ-19255"/>
    <s v="Quincy Jones"/>
    <s v="Corporate"/>
    <s v="United States"/>
    <s v="Burlington"/>
    <x v="42"/>
    <m/>
    <x v="3"/>
    <s v="TEC-AC-10001013"/>
    <x v="2"/>
    <x v="11"/>
    <x v="822"/>
    <n v="205.03"/>
  </r>
  <r>
    <n v="2236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ST-10000025"/>
    <x v="1"/>
    <x v="4"/>
    <x v="622"/>
    <n v="190.86"/>
  </r>
  <r>
    <n v="2237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AR-10000817"/>
    <x v="1"/>
    <x v="6"/>
    <x v="1265"/>
    <n v="24.32"/>
  </r>
  <r>
    <n v="2238"/>
    <s v="CA-2017-122322"/>
    <x v="692"/>
    <d v="2017-07-21T00:00:00"/>
    <s v="Standard Class"/>
    <s v="RH-19510"/>
    <s v="Rick Huthwaite"/>
    <s v="Home Office"/>
    <s v="United States"/>
    <s v="Provo"/>
    <x v="7"/>
    <n v="84604"/>
    <x v="1"/>
    <s v="OFF-SU-10000952"/>
    <x v="1"/>
    <x v="14"/>
    <x v="1266"/>
    <n v="44.4"/>
  </r>
  <r>
    <n v="2239"/>
    <s v="CA-2018-166849"/>
    <x v="693"/>
    <d v="2018-04-26T00:00:00"/>
    <s v="Standard Class"/>
    <s v="SJ-20125"/>
    <s v="Sanjit Jacobs"/>
    <s v="Home Office"/>
    <s v="United States"/>
    <s v="Chicago"/>
    <x v="10"/>
    <n v="60610"/>
    <x v="2"/>
    <s v="FUR-FU-10004597"/>
    <x v="0"/>
    <x v="5"/>
    <x v="1267"/>
    <n v="44.4"/>
  </r>
  <r>
    <n v="2240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3527"/>
    <x v="1"/>
    <x v="8"/>
    <x v="452"/>
    <n v="1016.792"/>
  </r>
  <r>
    <n v="2241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2982"/>
    <x v="1"/>
    <x v="8"/>
    <x v="1268"/>
    <n v="38.136000000000003"/>
  </r>
  <r>
    <n v="2242"/>
    <s v="US-2017-126893"/>
    <x v="491"/>
    <d v="2017-12-01T00:00:00"/>
    <s v="Standard Class"/>
    <s v="CT-11995"/>
    <s v="Carol Triggs"/>
    <s v="Consumer"/>
    <s v="United States"/>
    <s v="Philadelphia"/>
    <x v="9"/>
    <n v="19134"/>
    <x v="3"/>
    <s v="TEC-PH-10004165"/>
    <x v="2"/>
    <x v="7"/>
    <x v="896"/>
    <n v="494.98200000000003"/>
  </r>
  <r>
    <n v="2243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ST-10003442"/>
    <x v="1"/>
    <x v="4"/>
    <x v="86"/>
    <n v="56.56"/>
  </r>
  <r>
    <n v="2244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R-10003856"/>
    <x v="1"/>
    <x v="6"/>
    <x v="450"/>
    <n v="5.56"/>
  </r>
  <r>
    <n v="2245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FA-10004248"/>
    <x v="1"/>
    <x v="13"/>
    <x v="486"/>
    <n v="9.02"/>
  </r>
  <r>
    <n v="2246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P-10001492"/>
    <x v="1"/>
    <x v="9"/>
    <x v="22"/>
    <n v="8.6199999999999992"/>
  </r>
  <r>
    <n v="2247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TEC-PH-10004165"/>
    <x v="2"/>
    <x v="7"/>
    <x v="896"/>
    <n v="659.976"/>
  </r>
  <r>
    <n v="2248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4285"/>
    <x v="1"/>
    <x v="10"/>
    <x v="1269"/>
    <n v="13.36"/>
  </r>
  <r>
    <n v="2249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1628"/>
    <x v="1"/>
    <x v="8"/>
    <x v="1113"/>
    <n v="41.72"/>
  </r>
  <r>
    <n v="2250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0546"/>
    <x v="1"/>
    <x v="8"/>
    <x v="615"/>
    <n v="11.52"/>
  </r>
  <r>
    <n v="2251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AP-10001391"/>
    <x v="1"/>
    <x v="9"/>
    <x v="1270"/>
    <n v="541.44000000000005"/>
  </r>
  <r>
    <n v="2252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0477"/>
    <x v="1"/>
    <x v="10"/>
    <x v="1271"/>
    <n v="19.440000000000001"/>
  </r>
  <r>
    <n v="2253"/>
    <s v="CA-2017-117849"/>
    <x v="173"/>
    <d v="2017-04-17T00:00:00"/>
    <s v="Second Class"/>
    <s v="JK-16120"/>
    <s v="Julie Kriz"/>
    <s v="Home Office"/>
    <s v="United States"/>
    <s v="San Diego"/>
    <x v="1"/>
    <n v="92105"/>
    <x v="1"/>
    <s v="OFF-PA-10004327"/>
    <x v="1"/>
    <x v="10"/>
    <x v="137"/>
    <n v="143.69999999999999"/>
  </r>
  <r>
    <n v="2254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0696"/>
    <x v="1"/>
    <x v="9"/>
    <x v="337"/>
    <n v="43.26"/>
  </r>
  <r>
    <n v="2255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2082"/>
    <x v="1"/>
    <x v="9"/>
    <x v="1102"/>
    <n v="43.56"/>
  </r>
  <r>
    <n v="2256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TEC-PH-10001944"/>
    <x v="2"/>
    <x v="7"/>
    <x v="1272"/>
    <n v="437.85"/>
  </r>
  <r>
    <n v="2257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FUR-FU-10004952"/>
    <x v="0"/>
    <x v="5"/>
    <x v="854"/>
    <n v="109.48"/>
  </r>
  <r>
    <n v="2258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FUR-CH-10000015"/>
    <x v="0"/>
    <x v="1"/>
    <x v="379"/>
    <n v="1212.96"/>
  </r>
  <r>
    <n v="2259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OFF-PA-10001776"/>
    <x v="1"/>
    <x v="10"/>
    <x v="1273"/>
    <n v="18.54"/>
  </r>
  <r>
    <n v="2260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OFF-FA-10002280"/>
    <x v="1"/>
    <x v="13"/>
    <x v="660"/>
    <n v="5"/>
  </r>
  <r>
    <n v="2261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TEC-AC-10002049"/>
    <x v="2"/>
    <x v="11"/>
    <x v="696"/>
    <n v="371.97"/>
  </r>
  <r>
    <n v="2262"/>
    <s v="US-2016-137960"/>
    <x v="217"/>
    <d v="2016-12-18T00:00:00"/>
    <s v="Same Day"/>
    <s v="MW-18220"/>
    <s v="Mitch Webber"/>
    <s v="Consumer"/>
    <s v="United States"/>
    <s v="New York City"/>
    <x v="15"/>
    <n v="10035"/>
    <x v="3"/>
    <s v="TEC-AC-10002253"/>
    <x v="2"/>
    <x v="11"/>
    <x v="578"/>
    <n v="166.24"/>
  </r>
  <r>
    <n v="2263"/>
    <s v="CA-2018-122994"/>
    <x v="695"/>
    <d v="2018-02-09T00:00:00"/>
    <s v="First Class"/>
    <s v="MV-17485"/>
    <s v="Mark Van Huff"/>
    <s v="Consumer"/>
    <s v="United States"/>
    <s v="Arlington"/>
    <x v="17"/>
    <n v="22204"/>
    <x v="0"/>
    <s v="FUR-BO-10004015"/>
    <x v="0"/>
    <x v="0"/>
    <x v="575"/>
    <n v="359.97"/>
  </r>
  <r>
    <n v="2264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TEC-AC-10004145"/>
    <x v="2"/>
    <x v="11"/>
    <x v="1274"/>
    <n v="499.98"/>
  </r>
  <r>
    <n v="2265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PA-10002479"/>
    <x v="1"/>
    <x v="10"/>
    <x v="220"/>
    <n v="5.28"/>
  </r>
  <r>
    <n v="2266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BI-10004970"/>
    <x v="1"/>
    <x v="8"/>
    <x v="918"/>
    <n v="8.26"/>
  </r>
  <r>
    <n v="2267"/>
    <s v="CA-2018-149146"/>
    <x v="386"/>
    <d v="2018-10-12T00:00:00"/>
    <s v="Same Day"/>
    <s v="SM-20320"/>
    <s v="Sean Miller"/>
    <s v="Home Office"/>
    <s v="United States"/>
    <s v="Monroe"/>
    <x v="3"/>
    <n v="28110"/>
    <x v="0"/>
    <s v="OFF-PA-10003919"/>
    <x v="1"/>
    <x v="10"/>
    <x v="1275"/>
    <n v="7.968"/>
  </r>
  <r>
    <n v="2268"/>
    <s v="CA-2018-137470"/>
    <x v="697"/>
    <d v="2018-09-17T00:00:00"/>
    <s v="Same Day"/>
    <s v="TP-21415"/>
    <s v="Tom Prescott"/>
    <s v="Consumer"/>
    <s v="United States"/>
    <s v="Seattle"/>
    <x v="4"/>
    <n v="98115"/>
    <x v="1"/>
    <s v="OFF-PA-10002001"/>
    <x v="1"/>
    <x v="10"/>
    <x v="1276"/>
    <n v="12.96"/>
  </r>
  <r>
    <n v="2269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PA-10002787"/>
    <x v="1"/>
    <x v="10"/>
    <x v="1277"/>
    <n v="6.48"/>
  </r>
  <r>
    <n v="2270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BI-10003291"/>
    <x v="1"/>
    <x v="8"/>
    <x v="44"/>
    <n v="6.984"/>
  </r>
  <r>
    <n v="2271"/>
    <s v="CA-2018-164917"/>
    <x v="574"/>
    <d v="2018-12-07T00:00:00"/>
    <s v="Standard Class"/>
    <s v="MK-17905"/>
    <s v="Michael Kennedy"/>
    <s v="Corporate"/>
    <s v="United States"/>
    <s v="Miami"/>
    <x v="2"/>
    <n v="33180"/>
    <x v="0"/>
    <s v="OFF-AR-10004344"/>
    <x v="1"/>
    <x v="6"/>
    <x v="371"/>
    <n v="47.96"/>
  </r>
  <r>
    <n v="2272"/>
    <s v="CA-2016-102036"/>
    <x v="481"/>
    <d v="2016-09-27T00:00:00"/>
    <s v="Standard Class"/>
    <s v="CS-12130"/>
    <s v="Chad Sievert"/>
    <s v="Consumer"/>
    <s v="United States"/>
    <s v="Seattle"/>
    <x v="4"/>
    <n v="98105"/>
    <x v="1"/>
    <s v="OFF-ST-10003123"/>
    <x v="1"/>
    <x v="4"/>
    <x v="1278"/>
    <n v="199.74"/>
  </r>
  <r>
    <n v="2273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FUR-FU-10000308"/>
    <x v="0"/>
    <x v="5"/>
    <x v="1279"/>
    <n v="435.26"/>
  </r>
  <r>
    <n v="2274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TEC-CO-10003763"/>
    <x v="2"/>
    <x v="16"/>
    <x v="1280"/>
    <n v="1119.9839999999999"/>
  </r>
  <r>
    <n v="2275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TA-10001866"/>
    <x v="0"/>
    <x v="3"/>
    <x v="1281"/>
    <n v="143.43199999999999"/>
  </r>
  <r>
    <n v="2276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CH-10002774"/>
    <x v="0"/>
    <x v="1"/>
    <x v="23"/>
    <n v="122.352"/>
  </r>
  <r>
    <n v="2277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OFF-ST-10004337"/>
    <x v="1"/>
    <x v="4"/>
    <x v="848"/>
    <n v="306.2"/>
  </r>
  <r>
    <n v="2278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FUR-TA-10001039"/>
    <x v="0"/>
    <x v="3"/>
    <x v="833"/>
    <n v="85.98"/>
  </r>
  <r>
    <n v="2279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TEC-AC-10000109"/>
    <x v="2"/>
    <x v="11"/>
    <x v="203"/>
    <n v="223.96"/>
  </r>
  <r>
    <n v="2280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3833"/>
    <x v="0"/>
    <x v="1"/>
    <x v="1210"/>
    <n v="97.567999999999998"/>
  </r>
  <r>
    <n v="2281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4289"/>
    <x v="0"/>
    <x v="1"/>
    <x v="985"/>
    <n v="614.27200000000005"/>
  </r>
  <r>
    <n v="2282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BO-10004467"/>
    <x v="0"/>
    <x v="0"/>
    <x v="893"/>
    <n v="199.98"/>
  </r>
  <r>
    <n v="2283"/>
    <s v="CA-2017-132143"/>
    <x v="323"/>
    <d v="2017-09-05T00:00:00"/>
    <s v="First Class"/>
    <s v="FM-14215"/>
    <s v="Filia McAdams"/>
    <s v="Corporate"/>
    <s v="United States"/>
    <s v="Middletown"/>
    <x v="29"/>
    <n v="6457"/>
    <x v="3"/>
    <s v="OFF-PA-10002713"/>
    <x v="1"/>
    <x v="10"/>
    <x v="321"/>
    <n v="48.16"/>
  </r>
  <r>
    <n v="2284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TEC-PH-10001552"/>
    <x v="2"/>
    <x v="7"/>
    <x v="181"/>
    <n v="23.92"/>
  </r>
  <r>
    <n v="2285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OFF-AP-10002222"/>
    <x v="1"/>
    <x v="9"/>
    <x v="361"/>
    <n v="60.69"/>
  </r>
  <r>
    <n v="2286"/>
    <s v="CA-2017-112676"/>
    <x v="465"/>
    <d v="2017-05-08T00:00:00"/>
    <s v="First Class"/>
    <s v="PJ-18835"/>
    <s v="Patrick Jones"/>
    <s v="Corporate"/>
    <s v="United States"/>
    <s v="Murfreesboro"/>
    <x v="18"/>
    <n v="37130"/>
    <x v="0"/>
    <s v="OFF-PA-10003971"/>
    <x v="1"/>
    <x v="10"/>
    <x v="1282"/>
    <n v="14.352"/>
  </r>
  <r>
    <n v="2287"/>
    <s v="CA-2018-165687"/>
    <x v="701"/>
    <d v="2018-11-23T00:00:00"/>
    <s v="Standard Class"/>
    <s v="CS-12355"/>
    <s v="Christine Sundaresam"/>
    <s v="Consumer"/>
    <s v="United States"/>
    <s v="Salem"/>
    <x v="17"/>
    <n v="24153"/>
    <x v="0"/>
    <s v="OFF-AP-10004036"/>
    <x v="1"/>
    <x v="9"/>
    <x v="1283"/>
    <n v="35.04"/>
  </r>
  <r>
    <n v="2288"/>
    <s v="US-2018-112928"/>
    <x v="702"/>
    <d v="2018-06-05T00:00:00"/>
    <s v="Second Class"/>
    <s v="BB-10990"/>
    <s v="Barry Blumstein"/>
    <s v="Corporate"/>
    <s v="United States"/>
    <s v="Toledo"/>
    <x v="24"/>
    <n v="43615"/>
    <x v="3"/>
    <s v="OFF-AP-10002287"/>
    <x v="1"/>
    <x v="9"/>
    <x v="1284"/>
    <n v="17.48"/>
  </r>
  <r>
    <n v="2289"/>
    <s v="CA-2018-143343"/>
    <x v="193"/>
    <d v="2018-06-13T00:00:00"/>
    <s v="First Class"/>
    <s v="BW-11200"/>
    <s v="Ben Wallace"/>
    <s v="Consumer"/>
    <s v="United States"/>
    <s v="Los Angeles"/>
    <x v="1"/>
    <n v="90032"/>
    <x v="1"/>
    <s v="OFF-AR-10002375"/>
    <x v="1"/>
    <x v="6"/>
    <x v="832"/>
    <n v="16.399999999999999"/>
  </r>
  <r>
    <n v="2290"/>
    <s v="CA-2018-115154"/>
    <x v="703"/>
    <d v="2018-01-11T00:00:00"/>
    <s v="First Class"/>
    <s v="RS-19420"/>
    <s v="Ricardo Sperren"/>
    <s v="Corporate"/>
    <s v="United States"/>
    <s v="Seattle"/>
    <x v="4"/>
    <n v="98115"/>
    <x v="1"/>
    <s v="FUR-TA-10001950"/>
    <x v="0"/>
    <x v="3"/>
    <x v="1285"/>
    <n v="892.98"/>
  </r>
  <r>
    <n v="2291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TEC-PH-10001557"/>
    <x v="2"/>
    <x v="7"/>
    <x v="665"/>
    <n v="287.97000000000003"/>
  </r>
  <r>
    <n v="2292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FUR-FU-10002937"/>
    <x v="0"/>
    <x v="5"/>
    <x v="1061"/>
    <n v="595.38"/>
  </r>
  <r>
    <n v="2293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OFF-PA-10001166"/>
    <x v="1"/>
    <x v="10"/>
    <x v="778"/>
    <n v="12.96"/>
  </r>
  <r>
    <n v="2294"/>
    <s v="CA-2016-130995"/>
    <x v="549"/>
    <d v="2016-11-06T00:00:00"/>
    <s v="Standard Class"/>
    <s v="QJ-19255"/>
    <s v="Quincy Jones"/>
    <s v="Corporate"/>
    <s v="United States"/>
    <s v="New York City"/>
    <x v="15"/>
    <n v="10009"/>
    <x v="3"/>
    <s v="TEC-PH-10000347"/>
    <x v="2"/>
    <x v="7"/>
    <x v="501"/>
    <n v="4.95"/>
  </r>
  <r>
    <n v="2295"/>
    <s v="CA-2018-127929"/>
    <x v="331"/>
    <d v="2018-12-27T00:00:00"/>
    <s v="Standard Class"/>
    <s v="FM-14215"/>
    <s v="Filia McAdams"/>
    <s v="Corporate"/>
    <s v="United States"/>
    <s v="Middletown"/>
    <x v="29"/>
    <n v="6457"/>
    <x v="3"/>
    <s v="FUR-FU-10003708"/>
    <x v="0"/>
    <x v="5"/>
    <x v="71"/>
    <n v="181.95"/>
  </r>
  <r>
    <n v="2296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OFF-PA-10002659"/>
    <x v="1"/>
    <x v="10"/>
    <x v="932"/>
    <n v="13.52"/>
  </r>
  <r>
    <n v="2297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FUR-FU-10000965"/>
    <x v="0"/>
    <x v="5"/>
    <x v="690"/>
    <n v="259.7"/>
  </r>
  <r>
    <n v="2298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1527"/>
    <x v="2"/>
    <x v="7"/>
    <x v="1286"/>
    <n v="42.95"/>
  </r>
  <r>
    <n v="2299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AC-10001838"/>
    <x v="2"/>
    <x v="11"/>
    <x v="652"/>
    <n v="1399.93"/>
  </r>
  <r>
    <n v="2300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2597"/>
    <x v="2"/>
    <x v="7"/>
    <x v="480"/>
    <n v="503.96"/>
  </r>
  <r>
    <n v="2301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756"/>
    <x v="1"/>
    <x v="8"/>
    <x v="15"/>
    <n v="12.72"/>
  </r>
  <r>
    <n v="2302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546"/>
    <x v="1"/>
    <x v="8"/>
    <x v="615"/>
    <n v="11.52"/>
  </r>
  <r>
    <n v="2303"/>
    <s v="CA-2017-106558"/>
    <x v="327"/>
    <d v="2017-01-21T00:00:00"/>
    <s v="Standard Class"/>
    <s v="DL-13495"/>
    <s v="Dionis Lloyd"/>
    <s v="Corporate"/>
    <s v="United States"/>
    <s v="Columbus"/>
    <x v="32"/>
    <n v="31907"/>
    <x v="0"/>
    <s v="TEC-AC-10001142"/>
    <x v="2"/>
    <x v="11"/>
    <x v="552"/>
    <n v="316"/>
  </r>
  <r>
    <n v="2304"/>
    <s v="CA-2018-157931"/>
    <x v="697"/>
    <d v="2018-09-22T00:00:00"/>
    <s v="Second Class"/>
    <s v="MO-17800"/>
    <s v="Meg OConnel"/>
    <s v="Home Office"/>
    <s v="United States"/>
    <s v="Roswell"/>
    <x v="32"/>
    <n v="30076"/>
    <x v="0"/>
    <s v="FUR-CH-10000785"/>
    <x v="0"/>
    <x v="1"/>
    <x v="324"/>
    <n v="723.92"/>
  </r>
  <r>
    <n v="2305"/>
    <s v="CA-2018-157931"/>
    <x v="697"/>
    <d v="2018-09-22T00:00:00"/>
    <s v="Second Class"/>
    <s v="MO-17800"/>
    <s v="Meg OConnel"/>
    <s v="Home Office"/>
    <s v="United States"/>
    <s v="Roswell"/>
    <x v="32"/>
    <n v="30076"/>
    <x v="0"/>
    <s v="OFF-PA-10000474"/>
    <x v="1"/>
    <x v="10"/>
    <x v="33"/>
    <n v="106.32"/>
  </r>
  <r>
    <n v="2306"/>
    <s v="CA-2017-115574"/>
    <x v="443"/>
    <d v="2017-12-24T00:00:00"/>
    <s v="First Class"/>
    <s v="BP-11185"/>
    <s v="Ben Peterman"/>
    <s v="Corporate"/>
    <s v="United States"/>
    <s v="Chicago"/>
    <x v="10"/>
    <n v="60623"/>
    <x v="2"/>
    <s v="FUR-BO-10003441"/>
    <x v="0"/>
    <x v="0"/>
    <x v="713"/>
    <n v="141.37200000000001"/>
  </r>
  <r>
    <n v="2307"/>
    <s v="CA-2016-160794"/>
    <x v="705"/>
    <d v="2016-08-08T00:00:00"/>
    <s v="First Class"/>
    <s v="MS-17980"/>
    <s v="Michael Stewart"/>
    <s v="Corporate"/>
    <s v="United States"/>
    <s v="Houston"/>
    <x v="5"/>
    <n v="77041"/>
    <x v="2"/>
    <s v="OFF-PA-10004156"/>
    <x v="1"/>
    <x v="10"/>
    <x v="751"/>
    <n v="27.216000000000001"/>
  </r>
  <r>
    <n v="2308"/>
    <s v="CA-2018-116225"/>
    <x v="60"/>
    <d v="2018-11-09T00:00:00"/>
    <s v="Standard Class"/>
    <s v="SV-20935"/>
    <s v="Susan Vittorini"/>
    <s v="Consumer"/>
    <s v="United States"/>
    <s v="New York City"/>
    <x v="15"/>
    <n v="10009"/>
    <x v="3"/>
    <s v="TEC-AC-10001432"/>
    <x v="2"/>
    <x v="11"/>
    <x v="477"/>
    <n v="390.75"/>
  </r>
  <r>
    <n v="2309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FUR-CH-10001394"/>
    <x v="0"/>
    <x v="1"/>
    <x v="655"/>
    <n v="280.79199999999997"/>
  </r>
  <r>
    <n v="2310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2370"/>
    <x v="1"/>
    <x v="4"/>
    <x v="80"/>
    <n v="68.447999999999993"/>
  </r>
  <r>
    <n v="2311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2956"/>
    <x v="1"/>
    <x v="6"/>
    <x v="667"/>
    <n v="88.04"/>
  </r>
  <r>
    <n v="2312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1955"/>
    <x v="1"/>
    <x v="6"/>
    <x v="1031"/>
    <n v="15.872"/>
  </r>
  <r>
    <n v="2313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1809"/>
    <x v="1"/>
    <x v="4"/>
    <x v="436"/>
    <n v="215.59200000000001"/>
  </r>
  <r>
    <n v="2314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LA-10004093"/>
    <x v="1"/>
    <x v="2"/>
    <x v="677"/>
    <n v="14.62"/>
  </r>
  <r>
    <n v="2315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AP-10002118"/>
    <x v="1"/>
    <x v="9"/>
    <x v="77"/>
    <n v="416.32"/>
  </r>
  <r>
    <n v="2316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0404"/>
    <x v="1"/>
    <x v="8"/>
    <x v="482"/>
    <n v="43"/>
  </r>
  <r>
    <n v="2317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FUR-CH-10003833"/>
    <x v="0"/>
    <x v="1"/>
    <x v="1210"/>
    <n v="182.94"/>
  </r>
  <r>
    <n v="2318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2072"/>
    <x v="1"/>
    <x v="8"/>
    <x v="839"/>
    <n v="60.83"/>
  </r>
  <r>
    <n v="2319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TEC-AC-10003095"/>
    <x v="2"/>
    <x v="11"/>
    <x v="1287"/>
    <n v="389.97"/>
  </r>
  <r>
    <n v="2320"/>
    <s v="CA-2016-117828"/>
    <x v="706"/>
    <d v="2016-12-26T00:00:00"/>
    <s v="First Class"/>
    <s v="BD-11500"/>
    <s v="Bradley Drucker"/>
    <s v="Consumer"/>
    <s v="United States"/>
    <s v="Richmond"/>
    <x v="17"/>
    <n v="23223"/>
    <x v="0"/>
    <s v="OFF-AP-10001563"/>
    <x v="1"/>
    <x v="9"/>
    <x v="536"/>
    <n v="194.32"/>
  </r>
  <r>
    <n v="2321"/>
    <s v="CA-2018-165491"/>
    <x v="177"/>
    <d v="2018-03-24T00:00:00"/>
    <s v="Standard Class"/>
    <s v="HW-14935"/>
    <s v="Helen Wasserman"/>
    <s v="Corporate"/>
    <s v="United States"/>
    <s v="Seattle"/>
    <x v="4"/>
    <n v="98115"/>
    <x v="1"/>
    <s v="TEC-AC-10000358"/>
    <x v="2"/>
    <x v="11"/>
    <x v="1288"/>
    <n v="265.93"/>
  </r>
  <r>
    <n v="2322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4492"/>
    <x v="1"/>
    <x v="8"/>
    <x v="352"/>
    <n v="94.74"/>
  </r>
  <r>
    <n v="2323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1072"/>
    <x v="1"/>
    <x v="8"/>
    <x v="281"/>
    <n v="60.64"/>
  </r>
  <r>
    <n v="2324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3707"/>
    <x v="1"/>
    <x v="8"/>
    <x v="785"/>
    <n v="76.3"/>
  </r>
  <r>
    <n v="2325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0977"/>
    <x v="1"/>
    <x v="8"/>
    <x v="992"/>
    <n v="364.8"/>
  </r>
  <r>
    <n v="2326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BI-10002082"/>
    <x v="1"/>
    <x v="8"/>
    <x v="1183"/>
    <n v="79.872"/>
  </r>
  <r>
    <n v="2327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FUR-BO-10004709"/>
    <x v="0"/>
    <x v="0"/>
    <x v="267"/>
    <n v="46.384"/>
  </r>
  <r>
    <n v="2328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PA-10002365"/>
    <x v="1"/>
    <x v="10"/>
    <x v="12"/>
    <n v="12.96"/>
  </r>
  <r>
    <n v="2329"/>
    <s v="CA-2018-138422"/>
    <x v="397"/>
    <d v="2018-09-26T00:00:00"/>
    <s v="First Class"/>
    <s v="KN-16705"/>
    <s v="Kristina Nunn"/>
    <s v="Home Office"/>
    <s v="United States"/>
    <s v="Fort Collins"/>
    <x v="22"/>
    <n v="80525"/>
    <x v="1"/>
    <s v="OFF-EN-10004147"/>
    <x v="1"/>
    <x v="12"/>
    <x v="1289"/>
    <n v="14.352"/>
  </r>
  <r>
    <n v="2330"/>
    <s v="US-2016-147739"/>
    <x v="707"/>
    <d v="2016-12-29T00:00:00"/>
    <s v="Standard Class"/>
    <s v="JD-16150"/>
    <s v="Justin Deggeller"/>
    <s v="Corporate"/>
    <s v="United States"/>
    <s v="Philadelphia"/>
    <x v="9"/>
    <n v="19140"/>
    <x v="3"/>
    <s v="FUR-FU-10001468"/>
    <x v="0"/>
    <x v="5"/>
    <x v="1290"/>
    <n v="547.13599999999997"/>
  </r>
  <r>
    <n v="2331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ST-10000642"/>
    <x v="1"/>
    <x v="4"/>
    <x v="195"/>
    <n v="41.96"/>
  </r>
  <r>
    <n v="2332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PA-10000380"/>
    <x v="1"/>
    <x v="10"/>
    <x v="1291"/>
    <n v="41.7"/>
  </r>
  <r>
    <n v="2333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071"/>
    <x v="1"/>
    <x v="10"/>
    <x v="418"/>
    <n v="277.39999999999998"/>
  </r>
  <r>
    <n v="2334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971"/>
    <x v="1"/>
    <x v="10"/>
    <x v="610"/>
    <n v="5.78"/>
  </r>
  <r>
    <n v="2335"/>
    <s v="CA-2015-140886"/>
    <x v="587"/>
    <d v="2015-10-04T00:00:00"/>
    <s v="Standard Class"/>
    <s v="KW-16570"/>
    <s v="Kelly Williams"/>
    <s v="Consumer"/>
    <s v="United States"/>
    <s v="Clarksville"/>
    <x v="18"/>
    <n v="37042"/>
    <x v="0"/>
    <s v="OFF-AP-10000696"/>
    <x v="1"/>
    <x v="9"/>
    <x v="337"/>
    <n v="69.215999999999994"/>
  </r>
  <r>
    <n v="2336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EN-10004030"/>
    <x v="1"/>
    <x v="12"/>
    <x v="136"/>
    <n v="10.86"/>
  </r>
  <r>
    <n v="2337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AP-10000026"/>
    <x v="1"/>
    <x v="9"/>
    <x v="1292"/>
    <n v="426.79"/>
  </r>
  <r>
    <n v="2338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3936"/>
    <x v="1"/>
    <x v="10"/>
    <x v="1293"/>
    <n v="25.92"/>
  </r>
  <r>
    <n v="2339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4530"/>
    <x v="1"/>
    <x v="10"/>
    <x v="497"/>
    <n v="45.92"/>
  </r>
  <r>
    <n v="2340"/>
    <s v="CA-2015-121727"/>
    <x v="710"/>
    <d v="2015-08-24T00:00:00"/>
    <s v="Standard Class"/>
    <s v="JK-15625"/>
    <s v="Jim Karlsson"/>
    <s v="Consumer"/>
    <s v="United States"/>
    <s v="Columbus"/>
    <x v="24"/>
    <n v="43229"/>
    <x v="3"/>
    <s v="OFF-AR-10004930"/>
    <x v="1"/>
    <x v="6"/>
    <x v="87"/>
    <n v="10.72"/>
  </r>
  <r>
    <n v="2341"/>
    <s v="CA-2017-137736"/>
    <x v="338"/>
    <d v="2017-11-15T00:00:00"/>
    <s v="Standard Class"/>
    <s v="DC-13285"/>
    <s v="Debra Catini"/>
    <s v="Consumer"/>
    <s v="United States"/>
    <s v="Warner Robins"/>
    <x v="32"/>
    <n v="31088"/>
    <x v="0"/>
    <s v="OFF-AR-10004999"/>
    <x v="1"/>
    <x v="6"/>
    <x v="874"/>
    <n v="41.86"/>
  </r>
  <r>
    <n v="2342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FUR-FU-10002501"/>
    <x v="0"/>
    <x v="5"/>
    <x v="1294"/>
    <n v="63.2"/>
  </r>
  <r>
    <n v="2343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TEC-AC-10000358"/>
    <x v="2"/>
    <x v="11"/>
    <x v="1288"/>
    <n v="113.97"/>
  </r>
  <r>
    <n v="2344"/>
    <s v="US-2015-155894"/>
    <x v="711"/>
    <d v="2015-07-30T00:00:00"/>
    <s v="Second Class"/>
    <s v="CL-11890"/>
    <s v="Carl Ludwig"/>
    <s v="Consumer"/>
    <s v="United States"/>
    <s v="Chicago"/>
    <x v="10"/>
    <n v="60623"/>
    <x v="2"/>
    <s v="OFF-ST-10004804"/>
    <x v="1"/>
    <x v="4"/>
    <x v="234"/>
    <n v="123.55200000000001"/>
  </r>
  <r>
    <n v="2345"/>
    <s v="CA-2017-119025"/>
    <x v="712"/>
    <d v="2017-02-28T00:00:00"/>
    <s v="Standard Class"/>
    <s v="PV-18985"/>
    <s v="Paul Van Hugh"/>
    <s v="Home Office"/>
    <s v="United States"/>
    <s v="Milwaukee"/>
    <x v="6"/>
    <n v="53209"/>
    <x v="2"/>
    <s v="OFF-AP-10001205"/>
    <x v="1"/>
    <x v="9"/>
    <x v="1295"/>
    <n v="490.32"/>
  </r>
  <r>
    <n v="2346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PA-10000659"/>
    <x v="1"/>
    <x v="10"/>
    <x v="1296"/>
    <n v="70.08"/>
  </r>
  <r>
    <n v="2347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BI-10004141"/>
    <x v="1"/>
    <x v="8"/>
    <x v="1297"/>
    <n v="1.272"/>
  </r>
  <r>
    <n v="2348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FUR-TA-10004619"/>
    <x v="0"/>
    <x v="3"/>
    <x v="892"/>
    <n v="557.58500000000004"/>
  </r>
  <r>
    <n v="2349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4187"/>
    <x v="1"/>
    <x v="8"/>
    <x v="621"/>
    <n v="9.0239999999999991"/>
  </r>
  <r>
    <n v="2350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0632"/>
    <x v="1"/>
    <x v="8"/>
    <x v="1298"/>
    <n v="69.456000000000003"/>
  </r>
  <r>
    <n v="2351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PA-10003724"/>
    <x v="1"/>
    <x v="10"/>
    <x v="363"/>
    <n v="10.86"/>
  </r>
  <r>
    <n v="2352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P-10002765"/>
    <x v="1"/>
    <x v="9"/>
    <x v="1262"/>
    <n v="79.47"/>
  </r>
  <r>
    <n v="2353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R-10001868"/>
    <x v="1"/>
    <x v="6"/>
    <x v="59"/>
    <n v="10.08"/>
  </r>
  <r>
    <n v="2354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FUR-BO-10002545"/>
    <x v="0"/>
    <x v="0"/>
    <x v="37"/>
    <n v="1552.8309999999999"/>
  </r>
  <r>
    <n v="2355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OFF-BI-10002735"/>
    <x v="1"/>
    <x v="8"/>
    <x v="142"/>
    <n v="137.24"/>
  </r>
  <r>
    <n v="2356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AC-10004864"/>
    <x v="2"/>
    <x v="11"/>
    <x v="1299"/>
    <n v="36.51"/>
  </r>
  <r>
    <n v="2357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MA-10000597"/>
    <x v="2"/>
    <x v="15"/>
    <x v="1300"/>
    <n v="239.976"/>
  </r>
  <r>
    <n v="2358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3473"/>
    <x v="0"/>
    <x v="3"/>
    <x v="217"/>
    <n v="1579.7460000000001"/>
  </r>
  <r>
    <n v="2359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1950"/>
    <x v="0"/>
    <x v="3"/>
    <x v="1285"/>
    <n v="1071.576"/>
  </r>
  <r>
    <n v="2360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4175"/>
    <x v="0"/>
    <x v="3"/>
    <x v="1156"/>
    <n v="613.90800000000002"/>
  </r>
  <r>
    <n v="2361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2960"/>
    <x v="1"/>
    <x v="10"/>
    <x v="1301"/>
    <n v="34.86"/>
  </r>
  <r>
    <n v="2362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0919"/>
    <x v="1"/>
    <x v="10"/>
    <x v="1302"/>
    <n v="155.04"/>
  </r>
  <r>
    <n v="2363"/>
    <s v="CA-2018-136497"/>
    <x v="513"/>
    <d v="2018-04-20T00:00:00"/>
    <s v="Standard Class"/>
    <s v="RF-19840"/>
    <s v="Roy Französisch"/>
    <s v="Consumer"/>
    <s v="United States"/>
    <s v="Columbus"/>
    <x v="24"/>
    <n v="43229"/>
    <x v="3"/>
    <s v="OFF-BI-10001553"/>
    <x v="1"/>
    <x v="8"/>
    <x v="1303"/>
    <n v="13.71"/>
  </r>
  <r>
    <n v="2364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FUR-FU-10004864"/>
    <x v="0"/>
    <x v="5"/>
    <x v="442"/>
    <n v="127.88"/>
  </r>
  <r>
    <n v="2365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AP-10004540"/>
    <x v="1"/>
    <x v="9"/>
    <x v="1304"/>
    <n v="160.32"/>
  </r>
  <r>
    <n v="2366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BI-10004965"/>
    <x v="1"/>
    <x v="8"/>
    <x v="1015"/>
    <n v="46"/>
  </r>
  <r>
    <n v="2367"/>
    <s v="CA-2015-102295"/>
    <x v="156"/>
    <d v="2015-11-26T00:00:00"/>
    <s v="Second Class"/>
    <s v="EH-13990"/>
    <s v="Erica Hackney"/>
    <s v="Consumer"/>
    <s v="United States"/>
    <s v="Sacramento"/>
    <x v="1"/>
    <n v="95823"/>
    <x v="1"/>
    <s v="FUR-CH-10001714"/>
    <x v="0"/>
    <x v="1"/>
    <x v="1305"/>
    <n v="120.712"/>
  </r>
  <r>
    <n v="2368"/>
    <s v="CA-2018-123659"/>
    <x v="516"/>
    <d v="2018-02-13T00:00:00"/>
    <s v="First Class"/>
    <s v="MN-17935"/>
    <s v="Michael Nguyen"/>
    <s v="Consumer"/>
    <s v="United States"/>
    <s v="Clinton"/>
    <x v="39"/>
    <n v="20735"/>
    <x v="3"/>
    <s v="OFF-PA-10002464"/>
    <x v="1"/>
    <x v="10"/>
    <x v="1003"/>
    <n v="23.12"/>
  </r>
  <r>
    <n v="2369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FUR-FU-10002298"/>
    <x v="0"/>
    <x v="5"/>
    <x v="1306"/>
    <n v="532.70399999999995"/>
  </r>
  <r>
    <n v="2370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OFF-AR-10000315"/>
    <x v="1"/>
    <x v="6"/>
    <x v="1307"/>
    <n v="4.9119999999999999"/>
  </r>
  <r>
    <n v="2371"/>
    <s v="CA-2018-155152"/>
    <x v="437"/>
    <d v="2018-07-09T00:00:00"/>
    <s v="Second Class"/>
    <s v="MP-17965"/>
    <s v="Michael Paige"/>
    <s v="Corporate"/>
    <s v="United States"/>
    <s v="Warwick"/>
    <x v="34"/>
    <n v="2886"/>
    <x v="3"/>
    <s v="TEC-AC-10004353"/>
    <x v="2"/>
    <x v="11"/>
    <x v="725"/>
    <n v="252"/>
  </r>
  <r>
    <n v="2372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FUR-FU-10004973"/>
    <x v="0"/>
    <x v="5"/>
    <x v="1144"/>
    <n v="60.287999999999997"/>
  </r>
  <r>
    <n v="2373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OFF-FA-10000936"/>
    <x v="1"/>
    <x v="13"/>
    <x v="1308"/>
    <n v="2.6320000000000001"/>
  </r>
  <r>
    <n v="2374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OFF-PA-10001609"/>
    <x v="1"/>
    <x v="10"/>
    <x v="1117"/>
    <n v="23.687999999999999"/>
  </r>
  <r>
    <n v="2375"/>
    <s v="CA-2017-159940"/>
    <x v="274"/>
    <d v="2017-07-11T00:00:00"/>
    <s v="Second Class"/>
    <s v="BF-11020"/>
    <s v="Barry Französisch"/>
    <s v="Corporate"/>
    <s v="United States"/>
    <s v="Aurora"/>
    <x v="10"/>
    <n v="60505"/>
    <x v="2"/>
    <s v="FUR-CH-10000785"/>
    <x v="0"/>
    <x v="1"/>
    <x v="324"/>
    <n v="253.37200000000001"/>
  </r>
  <r>
    <n v="2376"/>
    <s v="CA-2018-119669"/>
    <x v="714"/>
    <d v="2018-01-30T00:00:00"/>
    <s v="Standard Class"/>
    <s v="TP-21130"/>
    <s v="Theone Pippenger"/>
    <s v="Consumer"/>
    <s v="United States"/>
    <s v="Smyrna"/>
    <x v="32"/>
    <n v="30080"/>
    <x v="0"/>
    <s v="OFF-FA-10000053"/>
    <x v="1"/>
    <x v="13"/>
    <x v="963"/>
    <n v="5.67"/>
  </r>
  <r>
    <n v="2377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BI-10001718"/>
    <x v="1"/>
    <x v="8"/>
    <x v="1226"/>
    <n v="76.775999999999996"/>
  </r>
  <r>
    <n v="2378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SU-10004768"/>
    <x v="1"/>
    <x v="14"/>
    <x v="1309"/>
    <n v="9.1839999999999993"/>
  </r>
  <r>
    <n v="2379"/>
    <s v="CA-2016-148628"/>
    <x v="401"/>
    <d v="2016-12-11T00:00:00"/>
    <s v="Standard Class"/>
    <s v="KM-16375"/>
    <s v="Katherine Murray"/>
    <s v="Home Office"/>
    <s v="United States"/>
    <s v="Thousand Oaks"/>
    <x v="1"/>
    <n v="91360"/>
    <x v="1"/>
    <s v="OFF-PA-10003883"/>
    <x v="1"/>
    <x v="10"/>
    <x v="1239"/>
    <n v="32.75"/>
  </r>
  <r>
    <n v="2380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FA-10004248"/>
    <x v="1"/>
    <x v="13"/>
    <x v="486"/>
    <n v="7.2160000000000002"/>
  </r>
  <r>
    <n v="2381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PA-10002581"/>
    <x v="1"/>
    <x v="10"/>
    <x v="1310"/>
    <n v="49.567999999999998"/>
  </r>
  <r>
    <n v="2382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FUR-FU-10004848"/>
    <x v="0"/>
    <x v="5"/>
    <x v="1311"/>
    <n v="54.712000000000003"/>
  </r>
  <r>
    <n v="2383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P-10002403"/>
    <x v="1"/>
    <x v="9"/>
    <x v="1312"/>
    <n v="176.04"/>
  </r>
  <r>
    <n v="2384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R-10003087"/>
    <x v="1"/>
    <x v="6"/>
    <x v="773"/>
    <n v="16.02"/>
  </r>
  <r>
    <n v="2385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BI-10002026"/>
    <x v="1"/>
    <x v="8"/>
    <x v="913"/>
    <n v="185.92"/>
  </r>
  <r>
    <n v="2386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PH-10000141"/>
    <x v="2"/>
    <x v="7"/>
    <x v="1313"/>
    <n v="211.16800000000001"/>
  </r>
  <r>
    <n v="2387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CO-10000971"/>
    <x v="2"/>
    <x v="16"/>
    <x v="1314"/>
    <n v="479.98399999999998"/>
  </r>
  <r>
    <n v="2388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FA-10001229"/>
    <x v="1"/>
    <x v="13"/>
    <x v="128"/>
    <n v="7.86"/>
  </r>
  <r>
    <n v="2389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BI-10002437"/>
    <x v="1"/>
    <x v="8"/>
    <x v="1315"/>
    <n v="24.448"/>
  </r>
  <r>
    <n v="2390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4255"/>
    <x v="1"/>
    <x v="10"/>
    <x v="1316"/>
    <n v="6.48"/>
  </r>
  <r>
    <n v="2391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1184"/>
    <x v="1"/>
    <x v="10"/>
    <x v="1317"/>
    <n v="41.86"/>
  </r>
  <r>
    <n v="2392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TEC-AC-10002637"/>
    <x v="2"/>
    <x v="11"/>
    <x v="1318"/>
    <n v="1619.91"/>
  </r>
  <r>
    <n v="2393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FUR-FU-10002878"/>
    <x v="0"/>
    <x v="5"/>
    <x v="1135"/>
    <n v="113.92"/>
  </r>
  <r>
    <n v="2394"/>
    <s v="CA-2017-128111"/>
    <x v="716"/>
    <d v="2017-03-23T00:00:00"/>
    <s v="Standard Class"/>
    <s v="CS-12355"/>
    <s v="Christine Sundaresam"/>
    <s v="Consumer"/>
    <s v="United States"/>
    <s v="Malden"/>
    <x v="31"/>
    <n v="2148"/>
    <x v="3"/>
    <s v="OFF-AR-10000588"/>
    <x v="1"/>
    <x v="6"/>
    <x v="399"/>
    <n v="39.68"/>
  </r>
  <r>
    <n v="2395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2217"/>
    <x v="2"/>
    <x v="11"/>
    <x v="1188"/>
    <n v="37.6"/>
  </r>
  <r>
    <n v="2396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1267"/>
    <x v="2"/>
    <x v="11"/>
    <x v="539"/>
    <n v="59.9"/>
  </r>
  <r>
    <n v="2397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OFF-PA-10004041"/>
    <x v="1"/>
    <x v="10"/>
    <x v="950"/>
    <n v="37"/>
  </r>
  <r>
    <n v="2398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LA-10001613"/>
    <x v="1"/>
    <x v="2"/>
    <x v="744"/>
    <n v="5.76"/>
  </r>
  <r>
    <n v="2399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AR-10000246"/>
    <x v="1"/>
    <x v="6"/>
    <x v="21"/>
    <n v="16.68"/>
  </r>
  <r>
    <n v="2400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1809"/>
    <x v="1"/>
    <x v="4"/>
    <x v="436"/>
    <n v="628.80999999999995"/>
  </r>
  <r>
    <n v="2401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2214"/>
    <x v="1"/>
    <x v="4"/>
    <x v="1004"/>
    <n v="56.45"/>
  </r>
  <r>
    <n v="2402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ST-10000649"/>
    <x v="1"/>
    <x v="4"/>
    <x v="947"/>
    <n v="94.2"/>
  </r>
  <r>
    <n v="2403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EN-10001990"/>
    <x v="1"/>
    <x v="12"/>
    <x v="153"/>
    <n v="28.4"/>
  </r>
  <r>
    <n v="2404"/>
    <s v="US-2017-110170"/>
    <x v="720"/>
    <d v="2017-10-03T00:00:00"/>
    <s v="Standard Class"/>
    <s v="HM-14860"/>
    <s v="Harry Marie"/>
    <s v="Corporate"/>
    <s v="United States"/>
    <s v="Huntsville"/>
    <x v="5"/>
    <n v="77340"/>
    <x v="2"/>
    <s v="FUR-BO-10000780"/>
    <x v="0"/>
    <x v="0"/>
    <x v="1319"/>
    <n v="956.66480000000001"/>
  </r>
  <r>
    <n v="2405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AC-10002049"/>
    <x v="2"/>
    <x v="11"/>
    <x v="696"/>
    <n v="1115.9100000000001"/>
  </r>
  <r>
    <n v="2406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3555"/>
    <x v="2"/>
    <x v="7"/>
    <x v="463"/>
    <n v="128.744"/>
  </r>
  <r>
    <n v="2407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0702"/>
    <x v="2"/>
    <x v="7"/>
    <x v="313"/>
    <n v="79.92"/>
  </r>
  <r>
    <n v="2408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OFF-AR-10003631"/>
    <x v="1"/>
    <x v="6"/>
    <x v="773"/>
    <n v="24.2"/>
  </r>
  <r>
    <n v="2409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TEC-PH-10003072"/>
    <x v="2"/>
    <x v="7"/>
    <x v="1320"/>
    <n v="359.976"/>
  </r>
  <r>
    <n v="2410"/>
    <s v="CA-2018-155985"/>
    <x v="721"/>
    <d v="2018-03-25T00:00:00"/>
    <s v="First Class"/>
    <s v="BE-11335"/>
    <s v="Bill Eplett"/>
    <s v="Home Office"/>
    <s v="United States"/>
    <s v="San Francisco"/>
    <x v="1"/>
    <n v="94122"/>
    <x v="1"/>
    <s v="FUR-FU-10000758"/>
    <x v="0"/>
    <x v="5"/>
    <x v="1083"/>
    <n v="211.84"/>
  </r>
  <r>
    <n v="2411"/>
    <s v="CA-2015-162684"/>
    <x v="601"/>
    <d v="2015-08-06T00:00:00"/>
    <s v="Standard Class"/>
    <s v="AS-10630"/>
    <s v="Ann Steele"/>
    <s v="Home Office"/>
    <s v="United States"/>
    <s v="Philadelphia"/>
    <x v="9"/>
    <n v="19120"/>
    <x v="3"/>
    <s v="OFF-FA-10000992"/>
    <x v="1"/>
    <x v="13"/>
    <x v="1043"/>
    <n v="5.68"/>
  </r>
  <r>
    <n v="2412"/>
    <s v="CA-2016-142041"/>
    <x v="722"/>
    <d v="2016-06-09T00:00:00"/>
    <s v="Second Class"/>
    <s v="EM-13810"/>
    <s v="Eleni McCrary"/>
    <s v="Corporate"/>
    <s v="United States"/>
    <s v="Los Angeles"/>
    <x v="1"/>
    <n v="90036"/>
    <x v="1"/>
    <s v="OFF-BI-10004187"/>
    <x v="1"/>
    <x v="8"/>
    <x v="621"/>
    <n v="7.52"/>
  </r>
  <r>
    <n v="2413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OFF-PA-10001947"/>
    <x v="1"/>
    <x v="10"/>
    <x v="359"/>
    <n v="11.96"/>
  </r>
  <r>
    <n v="2414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FUR-TA-10002356"/>
    <x v="0"/>
    <x v="3"/>
    <x v="736"/>
    <n v="629.06399999999996"/>
  </r>
  <r>
    <n v="2415"/>
    <s v="CA-2017-156300"/>
    <x v="723"/>
    <d v="2018-01-02T00:00:00"/>
    <s v="Standard Class"/>
    <s v="TB-21595"/>
    <s v="Troy Blackwell"/>
    <s v="Consumer"/>
    <s v="United States"/>
    <s v="Milwaukee"/>
    <x v="6"/>
    <n v="53209"/>
    <x v="2"/>
    <s v="FUR-CH-10001714"/>
    <x v="0"/>
    <x v="1"/>
    <x v="1305"/>
    <n v="754.45"/>
  </r>
  <r>
    <n v="2416"/>
    <s v="CA-2016-146087"/>
    <x v="380"/>
    <d v="2016-07-11T00:00:00"/>
    <s v="Standard Class"/>
    <s v="PP-18955"/>
    <s v="Paul Prost"/>
    <s v="Home Office"/>
    <s v="United States"/>
    <s v="Holyoke"/>
    <x v="31"/>
    <n v="1040"/>
    <x v="3"/>
    <s v="FUR-BO-10002824"/>
    <x v="0"/>
    <x v="0"/>
    <x v="416"/>
    <n v="301.95999999999998"/>
  </r>
  <r>
    <n v="2417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TEC-AC-10002842"/>
    <x v="2"/>
    <x v="11"/>
    <x v="1186"/>
    <n v="595"/>
  </r>
  <r>
    <n v="2418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OFF-BI-10002082"/>
    <x v="1"/>
    <x v="8"/>
    <x v="1183"/>
    <n v="79.872"/>
  </r>
  <r>
    <n v="2419"/>
    <s v="CA-2017-107202"/>
    <x v="206"/>
    <d v="2017-05-28T00:00:00"/>
    <s v="Standard Class"/>
    <s v="LC-16930"/>
    <s v="Linda Cazamias"/>
    <s v="Corporate"/>
    <s v="United States"/>
    <s v="Sparks"/>
    <x v="33"/>
    <n v="89431"/>
    <x v="1"/>
    <s v="TEC-MA-10000112"/>
    <x v="2"/>
    <x v="15"/>
    <x v="1321"/>
    <n v="2396.4"/>
  </r>
  <r>
    <n v="2420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OFF-ST-10002289"/>
    <x v="1"/>
    <x v="4"/>
    <x v="961"/>
    <n v="63.56"/>
  </r>
  <r>
    <n v="2421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TEC-AC-10004171"/>
    <x v="2"/>
    <x v="11"/>
    <x v="1322"/>
    <n v="99.99"/>
  </r>
  <r>
    <n v="2422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ST-10003656"/>
    <x v="1"/>
    <x v="4"/>
    <x v="82"/>
    <n v="230.376"/>
  </r>
  <r>
    <n v="2423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PA-10001560"/>
    <x v="1"/>
    <x v="10"/>
    <x v="671"/>
    <n v="9.6639999999999997"/>
  </r>
  <r>
    <n v="2424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TEC-AC-10002473"/>
    <x v="2"/>
    <x v="11"/>
    <x v="721"/>
    <n v="158.928"/>
  </r>
  <r>
    <n v="2425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BI-10000632"/>
    <x v="1"/>
    <x v="8"/>
    <x v="1298"/>
    <n v="13.023"/>
  </r>
  <r>
    <n v="2426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FUR-TA-10002645"/>
    <x v="0"/>
    <x v="3"/>
    <x v="1323"/>
    <n v="273.06"/>
  </r>
  <r>
    <n v="2427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FA-10002975"/>
    <x v="1"/>
    <x v="13"/>
    <x v="128"/>
    <n v="39.311999999999998"/>
  </r>
  <r>
    <n v="2428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3784"/>
    <x v="1"/>
    <x v="8"/>
    <x v="1324"/>
    <n v="1.3440000000000001"/>
  </r>
  <r>
    <n v="2429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1617"/>
    <x v="1"/>
    <x v="8"/>
    <x v="1325"/>
    <n v="8.2720000000000002"/>
  </r>
  <r>
    <n v="2430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FUR-FU-10004415"/>
    <x v="0"/>
    <x v="5"/>
    <x v="1064"/>
    <n v="12.544"/>
  </r>
  <r>
    <n v="2431"/>
    <s v="CA-2018-100748"/>
    <x v="726"/>
    <d v="2018-05-20T00:00:00"/>
    <s v="Standard Class"/>
    <s v="RB-19795"/>
    <s v="Ross Baird"/>
    <s v="Home Office"/>
    <s v="United States"/>
    <s v="San Francisco"/>
    <x v="1"/>
    <n v="94110"/>
    <x v="1"/>
    <s v="OFF-LA-10000240"/>
    <x v="1"/>
    <x v="2"/>
    <x v="2"/>
    <n v="58.48"/>
  </r>
  <r>
    <n v="2432"/>
    <s v="CA-2018-129805"/>
    <x v="116"/>
    <d v="2019-01-02T00:00:00"/>
    <s v="Standard Class"/>
    <s v="HM-14860"/>
    <s v="Harry Marie"/>
    <s v="Corporate"/>
    <s v="United States"/>
    <s v="Seattle"/>
    <x v="4"/>
    <n v="98103"/>
    <x v="1"/>
    <s v="FUR-FU-10001935"/>
    <x v="0"/>
    <x v="5"/>
    <x v="346"/>
    <n v="7.4"/>
  </r>
  <r>
    <n v="2433"/>
    <s v="CA-2015-148586"/>
    <x v="727"/>
    <d v="2015-04-01T00:00:00"/>
    <s v="Standard Class"/>
    <s v="AZ-10750"/>
    <s v="Annie Zypern"/>
    <s v="Consumer"/>
    <s v="United States"/>
    <s v="New York City"/>
    <x v="15"/>
    <n v="10009"/>
    <x v="3"/>
    <s v="FUR-CH-10002439"/>
    <x v="0"/>
    <x v="1"/>
    <x v="1326"/>
    <n v="366.786"/>
  </r>
  <r>
    <n v="2434"/>
    <s v="US-2018-112613"/>
    <x v="39"/>
    <d v="2018-06-01T00:00:00"/>
    <s v="Standard Class"/>
    <s v="JH-15910"/>
    <s v="Jonathan Howell"/>
    <s v="Consumer"/>
    <s v="United States"/>
    <s v="Houston"/>
    <x v="5"/>
    <n v="77070"/>
    <x v="2"/>
    <s v="TEC-PH-10001536"/>
    <x v="2"/>
    <x v="7"/>
    <x v="1244"/>
    <n v="54.368000000000002"/>
  </r>
  <r>
    <n v="2435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EN-10001532"/>
    <x v="1"/>
    <x v="12"/>
    <x v="619"/>
    <n v="33.96"/>
  </r>
  <r>
    <n v="2436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AP-10003057"/>
    <x v="1"/>
    <x v="9"/>
    <x v="1327"/>
    <n v="826.11"/>
  </r>
  <r>
    <n v="2437"/>
    <s v="CA-2018-140053"/>
    <x v="445"/>
    <d v="2018-07-10T00:00:00"/>
    <s v="Standard Class"/>
    <s v="CA-12265"/>
    <s v="Christina Anderson"/>
    <s v="Consumer"/>
    <s v="United States"/>
    <s v="Farmington"/>
    <x v="27"/>
    <n v="87401"/>
    <x v="1"/>
    <s v="FUR-FU-10003708"/>
    <x v="0"/>
    <x v="5"/>
    <x v="71"/>
    <n v="545.85"/>
  </r>
  <r>
    <n v="2438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FUR-TA-10000849"/>
    <x v="0"/>
    <x v="3"/>
    <x v="1328"/>
    <n v="145.97999999999999"/>
  </r>
  <r>
    <n v="2439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OFF-PA-10002259"/>
    <x v="1"/>
    <x v="10"/>
    <x v="857"/>
    <n v="35.808"/>
  </r>
  <r>
    <n v="2440"/>
    <s v="CA-2018-139948"/>
    <x v="729"/>
    <d v="2018-07-22T00:00:00"/>
    <s v="Standard Class"/>
    <s v="SW-20455"/>
    <s v="Shaun Weien"/>
    <s v="Consumer"/>
    <s v="United States"/>
    <s v="Tampa"/>
    <x v="2"/>
    <n v="33614"/>
    <x v="0"/>
    <s v="FUR-FU-10002597"/>
    <x v="0"/>
    <x v="5"/>
    <x v="628"/>
    <n v="7.9039999999999999"/>
  </r>
  <r>
    <n v="2441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4614"/>
    <x v="2"/>
    <x v="7"/>
    <x v="303"/>
    <n v="345"/>
  </r>
  <r>
    <n v="2442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FUR-TA-10003748"/>
    <x v="0"/>
    <x v="3"/>
    <x v="211"/>
    <n v="174.286"/>
  </r>
  <r>
    <n v="2443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AP-10003217"/>
    <x v="1"/>
    <x v="9"/>
    <x v="192"/>
    <n v="662.84"/>
  </r>
  <r>
    <n v="2444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AC-10002399"/>
    <x v="2"/>
    <x v="11"/>
    <x v="454"/>
    <n v="95.1"/>
  </r>
  <r>
    <n v="2445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EN-10002973"/>
    <x v="1"/>
    <x v="12"/>
    <x v="1329"/>
    <n v="26.88"/>
  </r>
  <r>
    <n v="2446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1336"/>
    <x v="2"/>
    <x v="7"/>
    <x v="951"/>
    <n v="257.98"/>
  </r>
  <r>
    <n v="2447"/>
    <s v="CA-2016-100573"/>
    <x v="12"/>
    <d v="2016-10-01T00:00:00"/>
    <s v="Standard Class"/>
    <s v="AM-10705"/>
    <s v="Anne McFarland"/>
    <s v="Consumer"/>
    <s v="United States"/>
    <s v="Los Angeles"/>
    <x v="1"/>
    <n v="90004"/>
    <x v="1"/>
    <s v="OFF-EN-10000461"/>
    <x v="1"/>
    <x v="12"/>
    <x v="754"/>
    <n v="17.48"/>
  </r>
  <r>
    <n v="2448"/>
    <s v="CA-2017-119165"/>
    <x v="731"/>
    <d v="2017-11-06T00:00:00"/>
    <s v="Standard Class"/>
    <s v="BD-11320"/>
    <s v="Bill Donatelli"/>
    <s v="Consumer"/>
    <s v="United States"/>
    <s v="Philadelphia"/>
    <x v="9"/>
    <n v="19143"/>
    <x v="3"/>
    <s v="FUR-CH-10000988"/>
    <x v="0"/>
    <x v="1"/>
    <x v="1142"/>
    <n v="492.83499999999998"/>
  </r>
  <r>
    <n v="2449"/>
    <s v="CA-2016-128027"/>
    <x v="471"/>
    <d v="2016-09-17T00:00:00"/>
    <s v="Second Class"/>
    <s v="CM-12385"/>
    <s v="Christopher Martinez"/>
    <s v="Consumer"/>
    <s v="United States"/>
    <s v="North Charleston"/>
    <x v="20"/>
    <n v="29406"/>
    <x v="0"/>
    <s v="OFF-ST-10001809"/>
    <x v="1"/>
    <x v="4"/>
    <x v="436"/>
    <n v="269.49"/>
  </r>
  <r>
    <n v="2450"/>
    <s v="CA-2017-140207"/>
    <x v="732"/>
    <d v="2017-11-10T00:00:00"/>
    <s v="Standard Class"/>
    <s v="CS-12400"/>
    <s v="Christopher Schild"/>
    <s v="Home Office"/>
    <s v="United States"/>
    <s v="San Jose"/>
    <x v="1"/>
    <n v="95123"/>
    <x v="1"/>
    <s v="OFF-BI-10003963"/>
    <x v="1"/>
    <x v="8"/>
    <x v="1330"/>
    <n v="29.12"/>
  </r>
  <r>
    <n v="2451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0081"/>
    <x v="1"/>
    <x v="2"/>
    <x v="1331"/>
    <n v="18.75"/>
  </r>
  <r>
    <n v="2452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PH-10000149"/>
    <x v="2"/>
    <x v="7"/>
    <x v="425"/>
    <n v="119.7"/>
  </r>
  <r>
    <n v="2453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BI-10000605"/>
    <x v="1"/>
    <x v="8"/>
    <x v="537"/>
    <n v="9.1440000000000001"/>
  </r>
  <r>
    <n v="2454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2399"/>
    <x v="2"/>
    <x v="11"/>
    <x v="454"/>
    <n v="57.06"/>
  </r>
  <r>
    <n v="2455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3038"/>
    <x v="2"/>
    <x v="11"/>
    <x v="1034"/>
    <n v="71.599999999999994"/>
  </r>
  <r>
    <n v="2456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0344"/>
    <x v="1"/>
    <x v="4"/>
    <x v="1023"/>
    <n v="107.44"/>
  </r>
  <r>
    <n v="2457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4093"/>
    <x v="1"/>
    <x v="2"/>
    <x v="677"/>
    <n v="7.31"/>
  </r>
  <r>
    <n v="2458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AR-10001683"/>
    <x v="1"/>
    <x v="6"/>
    <x v="32"/>
    <n v="59.1"/>
  </r>
  <r>
    <n v="2459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3455"/>
    <x v="1"/>
    <x v="4"/>
    <x v="171"/>
    <n v="46.53"/>
  </r>
  <r>
    <n v="2460"/>
    <s v="CA-2018-138548"/>
    <x v="733"/>
    <d v="2018-08-21T00:00:00"/>
    <s v="Standard Class"/>
    <s v="JG-15160"/>
    <s v="James Galang"/>
    <s v="Consumer"/>
    <s v="United States"/>
    <s v="Plainfield"/>
    <x v="30"/>
    <n v="7060"/>
    <x v="3"/>
    <s v="OFF-AP-10002578"/>
    <x v="1"/>
    <x v="9"/>
    <x v="415"/>
    <n v="97.84"/>
  </r>
  <r>
    <n v="2461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PA-10001763"/>
    <x v="1"/>
    <x v="10"/>
    <x v="838"/>
    <n v="29.97"/>
  </r>
  <r>
    <n v="2462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BI-10001597"/>
    <x v="1"/>
    <x v="8"/>
    <x v="799"/>
    <n v="98.352000000000004"/>
  </r>
  <r>
    <n v="2463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24"/>
    <x v="1"/>
    <x v="8"/>
    <x v="302"/>
    <n v="83.92"/>
  </r>
  <r>
    <n v="2464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53"/>
    <x v="1"/>
    <x v="8"/>
    <x v="1303"/>
    <n v="14.624000000000001"/>
  </r>
  <r>
    <n v="2465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TEC-PH-10000576"/>
    <x v="2"/>
    <x v="7"/>
    <x v="816"/>
    <n v="136.99"/>
  </r>
  <r>
    <n v="2466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LA-10001317"/>
    <x v="1"/>
    <x v="2"/>
    <x v="397"/>
    <n v="3.15"/>
  </r>
  <r>
    <n v="2467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0726"/>
    <x v="1"/>
    <x v="10"/>
    <x v="1332"/>
    <n v="9.11"/>
  </r>
  <r>
    <n v="2468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3306"/>
    <x v="1"/>
    <x v="4"/>
    <x v="386"/>
    <n v="571.44000000000005"/>
  </r>
  <r>
    <n v="2469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4983"/>
    <x v="1"/>
    <x v="10"/>
    <x v="1333"/>
    <n v="32.4"/>
  </r>
  <r>
    <n v="2470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1291"/>
    <x v="1"/>
    <x v="4"/>
    <x v="1027"/>
    <n v="16.91"/>
  </r>
  <r>
    <n v="2471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FU-10002107"/>
    <x v="0"/>
    <x v="5"/>
    <x v="1334"/>
    <n v="14.272"/>
  </r>
  <r>
    <n v="2472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BO-10002213"/>
    <x v="0"/>
    <x v="0"/>
    <x v="1335"/>
    <n v="451.13600000000002"/>
  </r>
  <r>
    <n v="2473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OFF-AP-10000692"/>
    <x v="1"/>
    <x v="9"/>
    <x v="1251"/>
    <n v="64.864000000000004"/>
  </r>
  <r>
    <n v="2474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FUR-CH-10001190"/>
    <x v="0"/>
    <x v="1"/>
    <x v="1336"/>
    <n v="217.584"/>
  </r>
  <r>
    <n v="2475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TEC-AC-10000682"/>
    <x v="2"/>
    <x v="11"/>
    <x v="1337"/>
    <n v="82.95"/>
  </r>
  <r>
    <n v="2476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LA-10004545"/>
    <x v="1"/>
    <x v="2"/>
    <x v="1338"/>
    <n v="87.71"/>
  </r>
  <r>
    <n v="2477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AP-10003057"/>
    <x v="1"/>
    <x v="9"/>
    <x v="1327"/>
    <n v="1101.48"/>
  </r>
  <r>
    <n v="2478"/>
    <s v="CA-2018-102750"/>
    <x v="507"/>
    <d v="2018-09-08T00:00:00"/>
    <s v="Second Class"/>
    <s v="GM-14695"/>
    <s v="Greg Maxwell"/>
    <s v="Corporate"/>
    <s v="United States"/>
    <s v="Los Angeles"/>
    <x v="1"/>
    <n v="90036"/>
    <x v="1"/>
    <s v="FUR-TA-10000198"/>
    <x v="0"/>
    <x v="3"/>
    <x v="595"/>
    <n v="1322.3520000000001"/>
  </r>
  <r>
    <n v="2479"/>
    <s v="CA-2015-145212"/>
    <x v="103"/>
    <d v="2015-09-19T00:00:00"/>
    <s v="Standard Class"/>
    <s v="DC-12850"/>
    <s v="Dan Campbell"/>
    <s v="Consumer"/>
    <s v="United States"/>
    <s v="New York City"/>
    <x v="15"/>
    <n v="10011"/>
    <x v="3"/>
    <s v="OFF-AR-10002833"/>
    <x v="1"/>
    <x v="6"/>
    <x v="6"/>
    <n v="5.46"/>
  </r>
  <r>
    <n v="2480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U-10002557"/>
    <x v="1"/>
    <x v="14"/>
    <x v="1339"/>
    <n v="11.183999999999999"/>
  </r>
  <r>
    <n v="2481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T-10003656"/>
    <x v="1"/>
    <x v="4"/>
    <x v="82"/>
    <n v="153.584"/>
  </r>
  <r>
    <n v="2482"/>
    <s v="CA-2018-147956"/>
    <x v="165"/>
    <d v="2018-12-31T00:00:00"/>
    <s v="Standard Class"/>
    <s v="AH-10210"/>
    <s v="Alan Hwang"/>
    <s v="Consumer"/>
    <s v="United States"/>
    <s v="Seattle"/>
    <x v="4"/>
    <n v="98105"/>
    <x v="1"/>
    <s v="OFF-ST-10001097"/>
    <x v="1"/>
    <x v="4"/>
    <x v="748"/>
    <n v="1003.62"/>
  </r>
  <r>
    <n v="2483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TEC-PH-10000912"/>
    <x v="2"/>
    <x v="7"/>
    <x v="1340"/>
    <n v="35.167999999999999"/>
  </r>
  <r>
    <n v="2484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FUR-TA-10000617"/>
    <x v="0"/>
    <x v="3"/>
    <x v="343"/>
    <n v="1137.75"/>
  </r>
  <r>
    <n v="2485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BI-10001658"/>
    <x v="1"/>
    <x v="8"/>
    <x v="445"/>
    <n v="99.68"/>
  </r>
  <r>
    <n v="2486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AR-10003856"/>
    <x v="1"/>
    <x v="6"/>
    <x v="450"/>
    <n v="5.56"/>
  </r>
  <r>
    <n v="2487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ST-10001837"/>
    <x v="1"/>
    <x v="4"/>
    <x v="1341"/>
    <n v="85.52"/>
  </r>
  <r>
    <n v="2488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AR-10001473"/>
    <x v="1"/>
    <x v="6"/>
    <x v="1342"/>
    <n v="9.84"/>
  </r>
  <r>
    <n v="2489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PA-10004285"/>
    <x v="1"/>
    <x v="10"/>
    <x v="1269"/>
    <n v="20.04"/>
  </r>
  <r>
    <n v="2490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TEC-PH-10001835"/>
    <x v="2"/>
    <x v="7"/>
    <x v="1343"/>
    <n v="631.96"/>
  </r>
  <r>
    <n v="2491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OFF-PA-10002245"/>
    <x v="1"/>
    <x v="10"/>
    <x v="1344"/>
    <n v="23.92"/>
  </r>
  <r>
    <n v="2492"/>
    <s v="CA-2015-113579"/>
    <x v="736"/>
    <d v="2015-12-15T00:00:00"/>
    <s v="Second Class"/>
    <s v="KD-16345"/>
    <s v="Katherine Ducich"/>
    <s v="Consumer"/>
    <s v="United States"/>
    <s v="Los Angeles"/>
    <x v="1"/>
    <n v="90049"/>
    <x v="1"/>
    <s v="OFF-PA-10001457"/>
    <x v="1"/>
    <x v="10"/>
    <x v="1101"/>
    <n v="90.24"/>
  </r>
  <r>
    <n v="2493"/>
    <s v="CA-2015-144624"/>
    <x v="84"/>
    <d v="2015-11-23T00:00:00"/>
    <s v="Standard Class"/>
    <s v="JM-15865"/>
    <s v="John Murray"/>
    <s v="Consumer"/>
    <s v="United States"/>
    <s v="Jamestown"/>
    <x v="15"/>
    <n v="14701"/>
    <x v="3"/>
    <s v="TEC-PH-10002885"/>
    <x v="2"/>
    <x v="7"/>
    <x v="1137"/>
    <n v="4548.8100000000004"/>
  </r>
  <r>
    <n v="2494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FUR-TA-10004086"/>
    <x v="0"/>
    <x v="3"/>
    <x v="833"/>
    <n v="300.93"/>
  </r>
  <r>
    <n v="2495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TEC-PH-10000895"/>
    <x v="2"/>
    <x v="7"/>
    <x v="1138"/>
    <n v="719.96"/>
  </r>
  <r>
    <n v="2496"/>
    <s v="CA-2015-136644"/>
    <x v="737"/>
    <d v="2015-06-22T00:00:00"/>
    <s v="Standard Class"/>
    <s v="SC-20575"/>
    <s v="Sonia Cooley"/>
    <s v="Consumer"/>
    <s v="United States"/>
    <s v="Mishawaka"/>
    <x v="14"/>
    <n v="46544"/>
    <x v="2"/>
    <s v="FUR-CH-10000225"/>
    <x v="0"/>
    <x v="1"/>
    <x v="407"/>
    <n v="647.84"/>
  </r>
  <r>
    <n v="2497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ST-10002370"/>
    <x v="1"/>
    <x v="4"/>
    <x v="80"/>
    <n v="64.17"/>
  </r>
  <r>
    <n v="2498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EN-10000056"/>
    <x v="1"/>
    <x v="12"/>
    <x v="634"/>
    <n v="124.46"/>
  </r>
  <r>
    <n v="2499"/>
    <s v="CA-2017-126935"/>
    <x v="288"/>
    <d v="2017-05-24T00:00:00"/>
    <s v="Standard Class"/>
    <s v="BT-11395"/>
    <s v="Bill Tyler"/>
    <s v="Corporate"/>
    <s v="United States"/>
    <s v="San Francisco"/>
    <x v="1"/>
    <n v="94109"/>
    <x v="1"/>
    <s v="OFF-BI-10004817"/>
    <x v="1"/>
    <x v="8"/>
    <x v="1209"/>
    <n v="9.5839999999999996"/>
  </r>
  <r>
    <n v="2500"/>
    <s v="US-2018-133781"/>
    <x v="738"/>
    <d v="2018-06-23T00:00:00"/>
    <s v="First Class"/>
    <s v="DC-12850"/>
    <s v="Dan Campbell"/>
    <s v="Consumer"/>
    <s v="United States"/>
    <s v="Miami"/>
    <x v="2"/>
    <n v="33178"/>
    <x v="0"/>
    <s v="OFF-EN-10004483"/>
    <x v="1"/>
    <x v="12"/>
    <x v="1345"/>
    <n v="37.607999999999997"/>
  </r>
  <r>
    <n v="2501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PA-10001892"/>
    <x v="1"/>
    <x v="10"/>
    <x v="824"/>
    <n v="12.224"/>
  </r>
  <r>
    <n v="2502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0546"/>
    <x v="1"/>
    <x v="8"/>
    <x v="615"/>
    <n v="2.3039999999999998"/>
  </r>
  <r>
    <n v="2503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1294"/>
    <x v="1"/>
    <x v="8"/>
    <x v="674"/>
    <n v="9.36"/>
  </r>
  <r>
    <n v="2504"/>
    <s v="CA-2017-149482"/>
    <x v="696"/>
    <d v="2017-11-19T00:00:00"/>
    <s v="Standard Class"/>
    <s v="RR-19315"/>
    <s v="Ralph Ritter"/>
    <s v="Consumer"/>
    <s v="United States"/>
    <s v="San Francisco"/>
    <x v="1"/>
    <n v="94110"/>
    <x v="1"/>
    <s v="OFF-LA-10000248"/>
    <x v="1"/>
    <x v="2"/>
    <x v="1222"/>
    <n v="7.38"/>
  </r>
  <r>
    <n v="2505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T-10001228"/>
    <x v="1"/>
    <x v="4"/>
    <x v="232"/>
    <n v="53.72"/>
  </r>
  <r>
    <n v="2506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U-10000151"/>
    <x v="1"/>
    <x v="14"/>
    <x v="1346"/>
    <n v="8187.65"/>
  </r>
  <r>
    <n v="2507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FUR-FU-10004351"/>
    <x v="0"/>
    <x v="5"/>
    <x v="223"/>
    <n v="77.92"/>
  </r>
  <r>
    <n v="2508"/>
    <s v="CA-2016-120397"/>
    <x v="740"/>
    <d v="2016-07-02T00:00:00"/>
    <s v="Same Day"/>
    <s v="RB-19435"/>
    <s v="Richard Bierner"/>
    <s v="Consumer"/>
    <s v="United States"/>
    <s v="Houston"/>
    <x v="5"/>
    <n v="77070"/>
    <x v="2"/>
    <s v="OFF-AP-10001293"/>
    <x v="1"/>
    <x v="9"/>
    <x v="1347"/>
    <n v="32.783999999999999"/>
  </r>
  <r>
    <n v="2509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PH-10000675"/>
    <x v="2"/>
    <x v="7"/>
    <x v="1348"/>
    <n v="196.77600000000001"/>
  </r>
  <r>
    <n v="2510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AC-10000580"/>
    <x v="2"/>
    <x v="11"/>
    <x v="907"/>
    <n v="479.94"/>
  </r>
  <r>
    <n v="2511"/>
    <s v="CA-2017-136812"/>
    <x v="741"/>
    <d v="2017-11-23T00:00:00"/>
    <s v="Standard Class"/>
    <s v="AW-10930"/>
    <s v="Arthur Wiediger"/>
    <s v="Home Office"/>
    <s v="United States"/>
    <s v="Oklahoma City"/>
    <x v="26"/>
    <n v="73120"/>
    <x v="2"/>
    <s v="OFF-ST-10003470"/>
    <x v="1"/>
    <x v="4"/>
    <x v="1349"/>
    <n v="1117.92"/>
  </r>
  <r>
    <n v="2512"/>
    <s v="CA-2016-102722"/>
    <x v="24"/>
    <d v="2016-04-19T00:00:00"/>
    <s v="First Class"/>
    <s v="KW-16570"/>
    <s v="Kelly Williams"/>
    <s v="Consumer"/>
    <s v="United States"/>
    <s v="Monroe"/>
    <x v="28"/>
    <n v="71203"/>
    <x v="0"/>
    <s v="TEC-AC-10003116"/>
    <x v="2"/>
    <x v="11"/>
    <x v="930"/>
    <n v="106.5"/>
  </r>
  <r>
    <n v="2513"/>
    <s v="CA-2018-155089"/>
    <x v="574"/>
    <d v="2018-12-06T00:00:00"/>
    <s v="Standard Class"/>
    <s v="DB-12910"/>
    <s v="Daniel Byrd"/>
    <s v="Home Office"/>
    <s v="United States"/>
    <s v="Tampa"/>
    <x v="2"/>
    <n v="33614"/>
    <x v="0"/>
    <s v="OFF-BI-10002429"/>
    <x v="1"/>
    <x v="8"/>
    <x v="473"/>
    <n v="45.66"/>
  </r>
  <r>
    <n v="2514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TEC-AC-10003280"/>
    <x v="2"/>
    <x v="11"/>
    <x v="1038"/>
    <n v="95.968000000000004"/>
  </r>
  <r>
    <n v="2515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FUR-CH-10004540"/>
    <x v="0"/>
    <x v="1"/>
    <x v="872"/>
    <n v="47.991999999999997"/>
  </r>
  <r>
    <n v="2516"/>
    <s v="CA-2015-106572"/>
    <x v="742"/>
    <d v="2015-09-10T00:00:00"/>
    <s v="Standard Class"/>
    <s v="NP-18700"/>
    <s v="Nora Preis"/>
    <s v="Consumer"/>
    <s v="United States"/>
    <s v="Bowling Green"/>
    <x v="24"/>
    <n v="43402"/>
    <x v="3"/>
    <s v="OFF-ST-10000585"/>
    <x v="1"/>
    <x v="4"/>
    <x v="547"/>
    <n v="264.32"/>
  </r>
  <r>
    <n v="2517"/>
    <s v="CA-2015-128888"/>
    <x v="647"/>
    <d v="2015-11-22T00:00:00"/>
    <s v="Standard Class"/>
    <s v="PB-19105"/>
    <s v="Peter Bühler"/>
    <s v="Consumer"/>
    <s v="United States"/>
    <s v="Houston"/>
    <x v="5"/>
    <n v="77095"/>
    <x v="2"/>
    <s v="OFF-EN-10003001"/>
    <x v="1"/>
    <x v="12"/>
    <x v="965"/>
    <n v="604.65599999999995"/>
  </r>
  <r>
    <n v="2518"/>
    <s v="CA-2018-123134"/>
    <x v="743"/>
    <d v="2018-05-07T00:00:00"/>
    <s v="Standard Class"/>
    <s v="DW-13585"/>
    <s v="Dorothy Wardle"/>
    <s v="Corporate"/>
    <s v="United States"/>
    <s v="Westfield"/>
    <x v="30"/>
    <n v="7090"/>
    <x v="3"/>
    <s v="FUR-FU-10003975"/>
    <x v="0"/>
    <x v="5"/>
    <x v="784"/>
    <n v="129.93"/>
  </r>
  <r>
    <n v="2519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4559"/>
    <x v="1"/>
    <x v="2"/>
    <x v="1350"/>
    <n v="20.16"/>
  </r>
  <r>
    <n v="2520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3223"/>
    <x v="1"/>
    <x v="2"/>
    <x v="608"/>
    <n v="29.46"/>
  </r>
  <r>
    <n v="2521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AP-10002651"/>
    <x v="1"/>
    <x v="9"/>
    <x v="1351"/>
    <n v="868.59"/>
  </r>
  <r>
    <n v="2522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PA-10003177"/>
    <x v="1"/>
    <x v="10"/>
    <x v="89"/>
    <n v="12.96"/>
  </r>
  <r>
    <n v="2523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TEC-PH-10003442"/>
    <x v="2"/>
    <x v="7"/>
    <x v="889"/>
    <n v="5.5"/>
  </r>
  <r>
    <n v="2524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BI-10000977"/>
    <x v="1"/>
    <x v="8"/>
    <x v="992"/>
    <n v="121.6"/>
  </r>
  <r>
    <n v="2525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AR-10004078"/>
    <x v="1"/>
    <x v="6"/>
    <x v="513"/>
    <n v="42.048000000000002"/>
  </r>
  <r>
    <n v="2526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TEC-AC-10002550"/>
    <x v="2"/>
    <x v="11"/>
    <x v="1352"/>
    <n v="25.488"/>
  </r>
  <r>
    <n v="2527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965"/>
    <x v="1"/>
    <x v="8"/>
    <x v="1015"/>
    <n v="6.9"/>
  </r>
  <r>
    <n v="2528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209"/>
    <x v="1"/>
    <x v="8"/>
    <x v="1216"/>
    <n v="9.6479999999999997"/>
  </r>
  <r>
    <n v="2529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PA-10001526"/>
    <x v="1"/>
    <x v="10"/>
    <x v="1040"/>
    <n v="7.968"/>
  </r>
  <r>
    <n v="2530"/>
    <s v="CA-2015-108707"/>
    <x v="745"/>
    <d v="2015-10-29T00:00:00"/>
    <s v="Standard Class"/>
    <s v="DB-12910"/>
    <s v="Daniel Byrd"/>
    <s v="Home Office"/>
    <s v="United States"/>
    <s v="Fort Lauderdale"/>
    <x v="2"/>
    <n v="33311"/>
    <x v="0"/>
    <s v="OFF-PA-10000788"/>
    <x v="1"/>
    <x v="10"/>
    <x v="739"/>
    <n v="10.368"/>
  </r>
  <r>
    <n v="2531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PA-10000595"/>
    <x v="1"/>
    <x v="10"/>
    <x v="1127"/>
    <n v="114.2"/>
  </r>
  <r>
    <n v="2532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BI-10000829"/>
    <x v="1"/>
    <x v="8"/>
    <x v="308"/>
    <n v="17.96"/>
  </r>
  <r>
    <n v="2533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FA-10002676"/>
    <x v="1"/>
    <x v="13"/>
    <x v="1079"/>
    <n v="12.67"/>
  </r>
  <r>
    <n v="2534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TEC-AC-10000844"/>
    <x v="2"/>
    <x v="11"/>
    <x v="106"/>
    <n v="339.96"/>
  </r>
  <r>
    <n v="2535"/>
    <s v="US-2018-117723"/>
    <x v="733"/>
    <d v="2018-08-18T00:00:00"/>
    <s v="Second Class"/>
    <s v="DL-13495"/>
    <s v="Dionis Lloyd"/>
    <s v="Corporate"/>
    <s v="United States"/>
    <s v="Philadelphia"/>
    <x v="9"/>
    <n v="19120"/>
    <x v="3"/>
    <s v="OFF-ST-10004459"/>
    <x v="1"/>
    <x v="4"/>
    <x v="460"/>
    <n v="1801.6320000000001"/>
  </r>
  <r>
    <n v="2536"/>
    <s v="CA-2016-143238"/>
    <x v="684"/>
    <d v="2016-09-08T00:00:00"/>
    <s v="First Class"/>
    <s v="LO-17170"/>
    <s v="Lori Olson"/>
    <s v="Corporate"/>
    <s v="United States"/>
    <s v="La Quinta"/>
    <x v="1"/>
    <n v="92253"/>
    <x v="1"/>
    <s v="TEC-AC-10003499"/>
    <x v="2"/>
    <x v="11"/>
    <x v="103"/>
    <n v="46.32"/>
  </r>
  <r>
    <n v="2537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FUR-CH-10000513"/>
    <x v="0"/>
    <x v="1"/>
    <x v="70"/>
    <n v="181.98599999999999"/>
  </r>
  <r>
    <n v="2538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0895"/>
    <x v="2"/>
    <x v="7"/>
    <x v="1138"/>
    <n v="431.976"/>
  </r>
  <r>
    <n v="2539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2555"/>
    <x v="2"/>
    <x v="7"/>
    <x v="1353"/>
    <n v="155.37"/>
  </r>
  <r>
    <n v="2540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3312"/>
    <x v="0"/>
    <x v="1"/>
    <x v="300"/>
    <n v="1348.704"/>
  </r>
  <r>
    <n v="2541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4086"/>
    <x v="0"/>
    <x v="1"/>
    <x v="285"/>
    <n v="700.15200000000004"/>
  </r>
  <r>
    <n v="2542"/>
    <s v="CA-2017-144792"/>
    <x v="567"/>
    <d v="2017-05-04T00:00:00"/>
    <s v="Standard Class"/>
    <s v="KD-16615"/>
    <s v="Ken Dana"/>
    <s v="Corporate"/>
    <s v="United States"/>
    <s v="Scottsdale"/>
    <x v="16"/>
    <n v="85254"/>
    <x v="1"/>
    <s v="FUR-FU-10002759"/>
    <x v="0"/>
    <x v="5"/>
    <x v="561"/>
    <n v="111.88800000000001"/>
  </r>
  <r>
    <n v="2543"/>
    <s v="CA-2015-164385"/>
    <x v="467"/>
    <d v="2015-10-01T00:00:00"/>
    <s v="Second Class"/>
    <s v="NB-18580"/>
    <s v="Nicole Brennan"/>
    <s v="Corporate"/>
    <s v="United States"/>
    <s v="Philadelphia"/>
    <x v="9"/>
    <n v="19134"/>
    <x v="3"/>
    <s v="OFF-AP-10002191"/>
    <x v="1"/>
    <x v="9"/>
    <x v="809"/>
    <n v="143.952"/>
  </r>
  <r>
    <n v="2544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FUR-BO-10003450"/>
    <x v="0"/>
    <x v="0"/>
    <x v="1354"/>
    <n v="173.94"/>
  </r>
  <r>
    <n v="2545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OFF-LA-10000248"/>
    <x v="1"/>
    <x v="2"/>
    <x v="1222"/>
    <n v="14.76"/>
  </r>
  <r>
    <n v="2546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OFF-ST-10004804"/>
    <x v="1"/>
    <x v="4"/>
    <x v="234"/>
    <n v="205.92"/>
  </r>
  <r>
    <n v="2547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FUR-BO-10001337"/>
    <x v="0"/>
    <x v="0"/>
    <x v="431"/>
    <n v="102.833"/>
  </r>
  <r>
    <n v="2548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AR-10002255"/>
    <x v="1"/>
    <x v="6"/>
    <x v="823"/>
    <n v="2.3039999999999998"/>
  </r>
  <r>
    <n v="2549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TEC-PH-10002624"/>
    <x v="2"/>
    <x v="7"/>
    <x v="1136"/>
    <n v="1879.96"/>
  </r>
  <r>
    <n v="2550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PA-10001878"/>
    <x v="1"/>
    <x v="10"/>
    <x v="1171"/>
    <n v="313.024"/>
  </r>
  <r>
    <n v="2551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LA-10000452"/>
    <x v="1"/>
    <x v="2"/>
    <x v="813"/>
    <n v="5.04"/>
  </r>
  <r>
    <n v="2552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FUR-FU-10004665"/>
    <x v="0"/>
    <x v="5"/>
    <x v="1355"/>
    <n v="821.88"/>
  </r>
  <r>
    <n v="2553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OFF-BI-10000088"/>
    <x v="1"/>
    <x v="8"/>
    <x v="1035"/>
    <n v="21.96"/>
  </r>
  <r>
    <n v="2554"/>
    <s v="CA-2017-155439"/>
    <x v="749"/>
    <d v="2017-09-18T00:00:00"/>
    <s v="Standard Class"/>
    <s v="PN-18775"/>
    <s v="Parhena Norris"/>
    <s v="Home Office"/>
    <s v="United States"/>
    <s v="Columbia"/>
    <x v="20"/>
    <n v="29203"/>
    <x v="0"/>
    <s v="OFF-PA-10000029"/>
    <x v="1"/>
    <x v="10"/>
    <x v="812"/>
    <n v="25.92"/>
  </r>
  <r>
    <n v="2555"/>
    <s v="CA-2017-118626"/>
    <x v="243"/>
    <d v="2017-08-20T00:00:00"/>
    <s v="Standard Class"/>
    <s v="JC-15775"/>
    <s v="John Castell"/>
    <s v="Consumer"/>
    <s v="United States"/>
    <s v="Tallahassee"/>
    <x v="2"/>
    <n v="32303"/>
    <x v="0"/>
    <s v="TEC-PH-10000369"/>
    <x v="2"/>
    <x v="7"/>
    <x v="1356"/>
    <n v="705.54399999999998"/>
  </r>
  <r>
    <n v="2556"/>
    <s v="CA-2016-111458"/>
    <x v="120"/>
    <d v="2016-09-30T00:00:00"/>
    <s v="Standard Class"/>
    <s v="PF-19165"/>
    <s v="Philip Fox"/>
    <s v="Consumer"/>
    <s v="United States"/>
    <s v="New York City"/>
    <x v="15"/>
    <n v="10035"/>
    <x v="3"/>
    <s v="TEC-AC-10001590"/>
    <x v="2"/>
    <x v="11"/>
    <x v="1357"/>
    <n v="50"/>
  </r>
  <r>
    <n v="2557"/>
    <s v="US-2017-126844"/>
    <x v="750"/>
    <d v="2017-10-14T00:00:00"/>
    <s v="Standard Class"/>
    <s v="BW-11110"/>
    <s v="Bart Watters"/>
    <s v="Corporate"/>
    <s v="United States"/>
    <s v="Houston"/>
    <x v="5"/>
    <n v="77070"/>
    <x v="2"/>
    <s v="FUR-FU-10004909"/>
    <x v="0"/>
    <x v="5"/>
    <x v="1358"/>
    <n v="51.712000000000003"/>
  </r>
  <r>
    <n v="2558"/>
    <s v="US-2016-112508"/>
    <x v="539"/>
    <d v="2016-03-30T00:00:00"/>
    <s v="Standard Class"/>
    <s v="BP-11185"/>
    <s v="Ben Peterman"/>
    <s v="Corporate"/>
    <s v="United States"/>
    <s v="Coral Springs"/>
    <x v="2"/>
    <n v="33065"/>
    <x v="0"/>
    <s v="OFF-AP-10002287"/>
    <x v="1"/>
    <x v="9"/>
    <x v="1284"/>
    <n v="6.992"/>
  </r>
  <r>
    <n v="2559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FUR-BO-10004357"/>
    <x v="0"/>
    <x v="0"/>
    <x v="1359"/>
    <n v="1406.86"/>
  </r>
  <r>
    <n v="2560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LA-10003766"/>
    <x v="1"/>
    <x v="2"/>
    <x v="366"/>
    <n v="15.75"/>
  </r>
  <r>
    <n v="2561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ST-10000046"/>
    <x v="1"/>
    <x v="4"/>
    <x v="765"/>
    <n v="323.10000000000002"/>
  </r>
  <r>
    <n v="2562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LA-10003190"/>
    <x v="1"/>
    <x v="2"/>
    <x v="1173"/>
    <n v="9.2159999999999993"/>
  </r>
  <r>
    <n v="2563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PA-10002787"/>
    <x v="1"/>
    <x v="10"/>
    <x v="1277"/>
    <n v="10.368"/>
  </r>
  <r>
    <n v="2564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TEC-AC-10000387"/>
    <x v="2"/>
    <x v="11"/>
    <x v="1360"/>
    <n v="15.02"/>
  </r>
  <r>
    <n v="2565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OFF-ST-10001291"/>
    <x v="1"/>
    <x v="4"/>
    <x v="1027"/>
    <n v="33.82"/>
  </r>
  <r>
    <n v="2566"/>
    <s v="CA-2018-109589"/>
    <x v="202"/>
    <d v="2018-12-24T00:00:00"/>
    <s v="First Class"/>
    <s v="BD-11635"/>
    <s v="Brian Derr"/>
    <s v="Consumer"/>
    <s v="United States"/>
    <s v="Bowling Green"/>
    <x v="0"/>
    <n v="42104"/>
    <x v="0"/>
    <s v="TEC-AC-10003116"/>
    <x v="2"/>
    <x v="11"/>
    <x v="930"/>
    <n v="71"/>
  </r>
  <r>
    <n v="2567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OFF-BI-10001308"/>
    <x v="1"/>
    <x v="8"/>
    <x v="609"/>
    <n v="25.12"/>
  </r>
  <r>
    <n v="2568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FUR-TA-10003954"/>
    <x v="0"/>
    <x v="3"/>
    <x v="1218"/>
    <n v="2665.62"/>
  </r>
  <r>
    <n v="2569"/>
    <s v="CA-2018-148929"/>
    <x v="210"/>
    <d v="2018-09-11T00:00:00"/>
    <s v="Standard Class"/>
    <s v="SP-20620"/>
    <s v="Stefania Perrino"/>
    <s v="Corporate"/>
    <s v="United States"/>
    <s v="New York City"/>
    <x v="15"/>
    <n v="10011"/>
    <x v="3"/>
    <s v="OFF-ST-10003282"/>
    <x v="1"/>
    <x v="4"/>
    <x v="42"/>
    <n v="478.08"/>
  </r>
  <r>
    <n v="2570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TEC-PH-10000576"/>
    <x v="2"/>
    <x v="7"/>
    <x v="816"/>
    <n v="164.38800000000001"/>
  </r>
  <r>
    <n v="2571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OFF-AR-10004441"/>
    <x v="1"/>
    <x v="6"/>
    <x v="155"/>
    <n v="13.247999999999999"/>
  </r>
  <r>
    <n v="2572"/>
    <s v="CA-2018-109778"/>
    <x v="11"/>
    <d v="2018-07-21T00:00:00"/>
    <s v="Standard Class"/>
    <s v="VM-21685"/>
    <s v="Valerie Mitchum"/>
    <s v="Home Office"/>
    <s v="United States"/>
    <s v="Woodstock"/>
    <x v="10"/>
    <n v="60098"/>
    <x v="2"/>
    <s v="OFF-AR-10003759"/>
    <x v="1"/>
    <x v="6"/>
    <x v="847"/>
    <n v="2.9119999999999999"/>
  </r>
  <r>
    <n v="2573"/>
    <s v="CA-2017-155845"/>
    <x v="399"/>
    <d v="2017-08-15T00:00:00"/>
    <s v="Second Class"/>
    <s v="CM-12235"/>
    <s v="Chris McAfee"/>
    <s v="Consumer"/>
    <s v="United States"/>
    <s v="Carrollton"/>
    <x v="5"/>
    <n v="75007"/>
    <x v="2"/>
    <s v="TEC-AC-10004145"/>
    <x v="2"/>
    <x v="11"/>
    <x v="1274"/>
    <n v="1399.944"/>
  </r>
  <r>
    <n v="2574"/>
    <s v="CA-2018-145128"/>
    <x v="362"/>
    <d v="2018-07-14T00:00:00"/>
    <s v="Standard Class"/>
    <s v="SM-20320"/>
    <s v="Sean Miller"/>
    <s v="Home Office"/>
    <s v="United States"/>
    <s v="Lafayette"/>
    <x v="14"/>
    <n v="47905"/>
    <x v="2"/>
    <s v="FUR-FU-10000293"/>
    <x v="0"/>
    <x v="5"/>
    <x v="792"/>
    <n v="526.45000000000005"/>
  </r>
  <r>
    <n v="2575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4955"/>
    <x v="1"/>
    <x v="12"/>
    <x v="891"/>
    <n v="16.23"/>
  </r>
  <r>
    <n v="2576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BI-10001071"/>
    <x v="1"/>
    <x v="8"/>
    <x v="670"/>
    <n v="319.89999999999998"/>
  </r>
  <r>
    <n v="2577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1990"/>
    <x v="1"/>
    <x v="12"/>
    <x v="153"/>
    <n v="11.36"/>
  </r>
  <r>
    <n v="2578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AP-10002734"/>
    <x v="1"/>
    <x v="9"/>
    <x v="1361"/>
    <n v="675.12"/>
  </r>
  <r>
    <n v="2579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4587"/>
    <x v="0"/>
    <x v="5"/>
    <x v="1362"/>
    <n v="62.82"/>
  </r>
  <r>
    <n v="2580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ST-10004337"/>
    <x v="1"/>
    <x v="4"/>
    <x v="848"/>
    <n v="489.92"/>
  </r>
  <r>
    <n v="2581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3072"/>
    <x v="1"/>
    <x v="10"/>
    <x v="928"/>
    <n v="19.440000000000001"/>
  </r>
  <r>
    <n v="2582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0380"/>
    <x v="1"/>
    <x v="10"/>
    <x v="1291"/>
    <n v="16.68"/>
  </r>
  <r>
    <n v="2583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4833"/>
    <x v="2"/>
    <x v="7"/>
    <x v="1363"/>
    <n v="155.35"/>
  </r>
  <r>
    <n v="2584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1847"/>
    <x v="0"/>
    <x v="5"/>
    <x v="1364"/>
    <n v="12.42"/>
  </r>
  <r>
    <n v="2585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2103"/>
    <x v="2"/>
    <x v="7"/>
    <x v="540"/>
    <n v="187.98"/>
  </r>
  <r>
    <n v="2586"/>
    <s v="CA-2016-121041"/>
    <x v="502"/>
    <d v="2016-11-10T00:00:00"/>
    <s v="Standard Class"/>
    <s v="CS-12250"/>
    <s v="Chris Selesnick"/>
    <s v="Corporate"/>
    <s v="United States"/>
    <s v="Haltom City"/>
    <x v="5"/>
    <n v="76117"/>
    <x v="2"/>
    <s v="OFF-EN-10001137"/>
    <x v="1"/>
    <x v="12"/>
    <x v="319"/>
    <n v="6.6079999999999997"/>
  </r>
  <r>
    <n v="2587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OFF-ST-10001476"/>
    <x v="1"/>
    <x v="4"/>
    <x v="836"/>
    <n v="248.57"/>
  </r>
  <r>
    <n v="2588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FUR-FU-10002045"/>
    <x v="0"/>
    <x v="5"/>
    <x v="1365"/>
    <n v="22.23"/>
  </r>
  <r>
    <n v="2589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OFF-ST-10001505"/>
    <x v="1"/>
    <x v="4"/>
    <x v="1184"/>
    <n v="5.98"/>
  </r>
  <r>
    <n v="2590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TEC-PH-10001433"/>
    <x v="2"/>
    <x v="7"/>
    <x v="241"/>
    <n v="246.16800000000001"/>
  </r>
  <r>
    <n v="2591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FU-10004671"/>
    <x v="0"/>
    <x v="5"/>
    <x v="1366"/>
    <n v="14.135999999999999"/>
  </r>
  <r>
    <n v="2592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TA-10003569"/>
    <x v="0"/>
    <x v="3"/>
    <x v="1367"/>
    <n v="601.47"/>
  </r>
  <r>
    <n v="2593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TEC-PH-10002807"/>
    <x v="2"/>
    <x v="7"/>
    <x v="1240"/>
    <n v="79.099999999999994"/>
  </r>
  <r>
    <n v="2594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OFF-BI-10001597"/>
    <x v="1"/>
    <x v="8"/>
    <x v="799"/>
    <n v="327.84"/>
  </r>
  <r>
    <n v="2595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EN-10003296"/>
    <x v="1"/>
    <x v="12"/>
    <x v="233"/>
    <n v="180.96"/>
  </r>
  <r>
    <n v="2596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BI-10004632"/>
    <x v="1"/>
    <x v="8"/>
    <x v="570"/>
    <n v="914.97"/>
  </r>
  <r>
    <n v="2597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TEC-PH-10002310"/>
    <x v="2"/>
    <x v="7"/>
    <x v="1368"/>
    <n v="587.97"/>
  </r>
  <r>
    <n v="2598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ST-10000078"/>
    <x v="1"/>
    <x v="4"/>
    <x v="1228"/>
    <n v="530.34"/>
  </r>
  <r>
    <n v="2599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PA-10001752"/>
    <x v="1"/>
    <x v="10"/>
    <x v="1369"/>
    <n v="14.94"/>
  </r>
  <r>
    <n v="2600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AP-10000026"/>
    <x v="1"/>
    <x v="9"/>
    <x v="1292"/>
    <n v="121.94"/>
  </r>
  <r>
    <n v="2601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SU-10002573"/>
    <x v="1"/>
    <x v="14"/>
    <x v="355"/>
    <n v="122.71"/>
  </r>
  <r>
    <n v="2602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OFF-PA-10000349"/>
    <x v="1"/>
    <x v="10"/>
    <x v="33"/>
    <n v="14.94"/>
  </r>
  <r>
    <n v="2603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TEC-MA-10003356"/>
    <x v="2"/>
    <x v="15"/>
    <x v="1370"/>
    <n v="1349.85"/>
  </r>
  <r>
    <n v="2604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BO-10000362"/>
    <x v="0"/>
    <x v="0"/>
    <x v="1047"/>
    <n v="136.78399999999999"/>
  </r>
  <r>
    <n v="2605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FU-10003878"/>
    <x v="0"/>
    <x v="5"/>
    <x v="678"/>
    <n v="61.12"/>
  </r>
  <r>
    <n v="2606"/>
    <s v="CA-2015-112718"/>
    <x v="757"/>
    <d v="2015-12-21T00:00:00"/>
    <s v="Standard Class"/>
    <s v="KN-16450"/>
    <s v="Kean Nguyen"/>
    <s v="Corporate"/>
    <s v="United States"/>
    <s v="Jacksonville"/>
    <x v="2"/>
    <n v="32216"/>
    <x v="0"/>
    <s v="OFF-BI-10000591"/>
    <x v="1"/>
    <x v="8"/>
    <x v="1055"/>
    <n v="1.167"/>
  </r>
  <r>
    <n v="2607"/>
    <s v="CA-2017-154053"/>
    <x v="758"/>
    <d v="2017-03-10T00:00:00"/>
    <s v="Standard Class"/>
    <s v="MG-17890"/>
    <s v="Michael Granlund"/>
    <s v="Home Office"/>
    <s v="United States"/>
    <s v="San Diego"/>
    <x v="1"/>
    <n v="92024"/>
    <x v="1"/>
    <s v="OFF-AR-10003727"/>
    <x v="1"/>
    <x v="6"/>
    <x v="1371"/>
    <n v="16.989999999999998"/>
  </r>
  <r>
    <n v="2608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TEC-AC-10001635"/>
    <x v="2"/>
    <x v="11"/>
    <x v="1372"/>
    <n v="24.672000000000001"/>
  </r>
  <r>
    <n v="2609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1317"/>
    <x v="1"/>
    <x v="2"/>
    <x v="397"/>
    <n v="2.52"/>
  </r>
  <r>
    <n v="2610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TA-10000577"/>
    <x v="0"/>
    <x v="3"/>
    <x v="3"/>
    <n v="1218.7349999999999"/>
  </r>
  <r>
    <n v="2611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0248"/>
    <x v="1"/>
    <x v="2"/>
    <x v="1222"/>
    <n v="5.9039999999999999"/>
  </r>
  <r>
    <n v="2612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PA-10000955"/>
    <x v="1"/>
    <x v="10"/>
    <x v="783"/>
    <n v="15.696"/>
  </r>
  <r>
    <n v="2613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FU-10000221"/>
    <x v="0"/>
    <x v="5"/>
    <x v="535"/>
    <n v="6.0960000000000001"/>
  </r>
  <r>
    <n v="2614"/>
    <s v="CA-2017-137204"/>
    <x v="236"/>
    <d v="2017-05-05T00:00:00"/>
    <s v="Standard Class"/>
    <s v="BO-11350"/>
    <s v="Bill Overfelt"/>
    <s v="Corporate"/>
    <s v="United States"/>
    <s v="Los Angeles"/>
    <x v="1"/>
    <n v="90045"/>
    <x v="1"/>
    <s v="FUR-CH-10002304"/>
    <x v="0"/>
    <x v="1"/>
    <x v="791"/>
    <n v="41.567999999999998"/>
  </r>
  <r>
    <n v="2615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FUR-CH-10004886"/>
    <x v="0"/>
    <x v="1"/>
    <x v="372"/>
    <n v="230.28"/>
  </r>
  <r>
    <n v="2616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OFF-BI-10001525"/>
    <x v="1"/>
    <x v="8"/>
    <x v="31"/>
    <n v="18.288"/>
  </r>
  <r>
    <n v="2617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LA-10003663"/>
    <x v="1"/>
    <x v="2"/>
    <x v="1373"/>
    <n v="5.78"/>
  </r>
  <r>
    <n v="2618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BI-10001294"/>
    <x v="1"/>
    <x v="8"/>
    <x v="674"/>
    <n v="121.68"/>
  </r>
  <r>
    <n v="2619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AR-10000369"/>
    <x v="1"/>
    <x v="6"/>
    <x v="383"/>
    <n v="4.17"/>
  </r>
  <r>
    <n v="2620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TEC-PH-10001300"/>
    <x v="2"/>
    <x v="7"/>
    <x v="1012"/>
    <n v="67.040000000000006"/>
  </r>
  <r>
    <n v="2621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ST-10000876"/>
    <x v="1"/>
    <x v="4"/>
    <x v="255"/>
    <n v="37.32"/>
  </r>
  <r>
    <n v="2622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LA-10001404"/>
    <x v="1"/>
    <x v="2"/>
    <x v="926"/>
    <n v="18.45"/>
  </r>
  <r>
    <n v="2623"/>
    <s v="CA-2015-164861"/>
    <x v="640"/>
    <d v="2015-12-06T00:00:00"/>
    <s v="Second Class"/>
    <s v="MC-17635"/>
    <s v="Matthew Clasen"/>
    <s v="Corporate"/>
    <s v="United States"/>
    <s v="Saint Louis"/>
    <x v="25"/>
    <n v="63116"/>
    <x v="2"/>
    <s v="OFF-PA-10001972"/>
    <x v="1"/>
    <x v="10"/>
    <x v="1179"/>
    <n v="25.92"/>
  </r>
  <r>
    <n v="2624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CO-10004722"/>
    <x v="2"/>
    <x v="16"/>
    <x v="1374"/>
    <n v="11199.968000000001"/>
  </r>
  <r>
    <n v="2625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1494"/>
    <x v="2"/>
    <x v="7"/>
    <x v="716"/>
    <n v="2399.6"/>
  </r>
  <r>
    <n v="2626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OFF-EN-10002500"/>
    <x v="1"/>
    <x v="12"/>
    <x v="118"/>
    <n v="63.9"/>
  </r>
  <r>
    <n v="2627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3800"/>
    <x v="2"/>
    <x v="7"/>
    <x v="510"/>
    <n v="52.99"/>
  </r>
  <r>
    <n v="2628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AC-10002399"/>
    <x v="2"/>
    <x v="11"/>
    <x v="454"/>
    <n v="60.863999999999997"/>
  </r>
  <r>
    <n v="2629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MA-10002210"/>
    <x v="2"/>
    <x v="15"/>
    <x v="1375"/>
    <n v="652.995"/>
  </r>
  <r>
    <n v="2630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OFF-BI-10003196"/>
    <x v="1"/>
    <x v="8"/>
    <x v="1376"/>
    <n v="11.22"/>
  </r>
  <r>
    <n v="2631"/>
    <s v="CA-2016-168186"/>
    <x v="229"/>
    <d v="2016-09-15T00:00:00"/>
    <s v="Standard Class"/>
    <s v="AB-10150"/>
    <s v="Aimee Bixby"/>
    <s v="Consumer"/>
    <s v="United States"/>
    <s v="Tulsa"/>
    <x v="26"/>
    <n v="74133"/>
    <x v="2"/>
    <s v="OFF-PA-10000477"/>
    <x v="1"/>
    <x v="10"/>
    <x v="1215"/>
    <n v="14.94"/>
  </r>
  <r>
    <n v="2632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FU-10000076"/>
    <x v="0"/>
    <x v="5"/>
    <x v="885"/>
    <n v="39.96"/>
  </r>
  <r>
    <n v="2633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2017"/>
    <x v="0"/>
    <x v="1"/>
    <x v="1377"/>
    <n v="42.624000000000002"/>
  </r>
  <r>
    <n v="2634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4287"/>
    <x v="0"/>
    <x v="1"/>
    <x v="158"/>
    <n v="220.96"/>
  </r>
  <r>
    <n v="2635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FUR-FU-10003829"/>
    <x v="0"/>
    <x v="5"/>
    <x v="1378"/>
    <n v="4.9279999999999999"/>
  </r>
  <r>
    <n v="2636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OFF-BI-10004728"/>
    <x v="1"/>
    <x v="8"/>
    <x v="545"/>
    <n v="7.23"/>
  </r>
  <r>
    <n v="2637"/>
    <s v="CA-2016-162369"/>
    <x v="762"/>
    <d v="2016-08-19T00:00:00"/>
    <s v="Standard Class"/>
    <s v="TT-21265"/>
    <s v="Tim Taslimi"/>
    <s v="Corporate"/>
    <s v="United States"/>
    <s v="Los Angeles"/>
    <x v="1"/>
    <n v="90045"/>
    <x v="1"/>
    <s v="OFF-ST-10000046"/>
    <x v="1"/>
    <x v="4"/>
    <x v="765"/>
    <n v="323.10000000000002"/>
  </r>
  <r>
    <n v="2638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PA-10000697"/>
    <x v="1"/>
    <x v="10"/>
    <x v="1379"/>
    <n v="19.04"/>
  </r>
  <r>
    <n v="2639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BI-10000848"/>
    <x v="1"/>
    <x v="8"/>
    <x v="521"/>
    <n v="13.128"/>
  </r>
  <r>
    <n v="2640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AR-10004691"/>
    <x v="1"/>
    <x v="6"/>
    <x v="1380"/>
    <n v="64.14"/>
  </r>
  <r>
    <n v="2641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FUR-CH-10000595"/>
    <x v="0"/>
    <x v="1"/>
    <x v="469"/>
    <n v="858.24"/>
  </r>
  <r>
    <n v="2642"/>
    <s v="CA-2016-169740"/>
    <x v="763"/>
    <d v="2016-02-25T00:00:00"/>
    <s v="Standard Class"/>
    <s v="LM-17065"/>
    <s v="Liz MacKendrick"/>
    <s v="Consumer"/>
    <s v="United States"/>
    <s v="Hot Springs"/>
    <x v="36"/>
    <n v="71901"/>
    <x v="0"/>
    <s v="TEC-AC-10000927"/>
    <x v="2"/>
    <x v="11"/>
    <x v="702"/>
    <n v="29.99"/>
  </r>
  <r>
    <n v="2643"/>
    <s v="CA-2017-124051"/>
    <x v="723"/>
    <d v="2017-12-30T00:00:00"/>
    <s v="First Class"/>
    <s v="KA-16525"/>
    <s v="Kelly Andreada"/>
    <s v="Consumer"/>
    <s v="United States"/>
    <s v="Aurora"/>
    <x v="10"/>
    <n v="60505"/>
    <x v="2"/>
    <s v="OFF-PA-10001289"/>
    <x v="1"/>
    <x v="10"/>
    <x v="962"/>
    <n v="186.048"/>
  </r>
  <r>
    <n v="2644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TEC-PH-10003092"/>
    <x v="2"/>
    <x v="7"/>
    <x v="522"/>
    <n v="36.792000000000002"/>
  </r>
  <r>
    <n v="2645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FUR-FU-10000206"/>
    <x v="0"/>
    <x v="5"/>
    <x v="398"/>
    <n v="18.623999999999999"/>
  </r>
  <r>
    <n v="2646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270"/>
    <x v="0"/>
    <x v="5"/>
    <x v="1381"/>
    <n v="57.69"/>
  </r>
  <r>
    <n v="2647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BI-10000948"/>
    <x v="1"/>
    <x v="8"/>
    <x v="1382"/>
    <n v="42.81"/>
  </r>
  <r>
    <n v="2648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PA-10000223"/>
    <x v="1"/>
    <x v="10"/>
    <x v="1383"/>
    <n v="12.96"/>
  </r>
  <r>
    <n v="2649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665"/>
    <x v="0"/>
    <x v="5"/>
    <x v="1355"/>
    <n v="821.88"/>
  </r>
  <r>
    <n v="2650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TEC-PH-10000215"/>
    <x v="2"/>
    <x v="7"/>
    <x v="140"/>
    <n v="104.85"/>
  </r>
  <r>
    <n v="2651"/>
    <s v="US-2017-146794"/>
    <x v="182"/>
    <d v="2017-10-01T00:00:00"/>
    <s v="Standard Class"/>
    <s v="SH-19975"/>
    <s v="Sally Hughsby"/>
    <s v="Corporate"/>
    <s v="United States"/>
    <s v="Hesperia"/>
    <x v="1"/>
    <n v="92345"/>
    <x v="1"/>
    <s v="FUR-BO-10004467"/>
    <x v="0"/>
    <x v="0"/>
    <x v="893"/>
    <n v="424.95749999999998"/>
  </r>
  <r>
    <n v="2652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0829"/>
    <x v="1"/>
    <x v="8"/>
    <x v="308"/>
    <n v="10.776"/>
  </r>
  <r>
    <n v="2653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3712"/>
    <x v="1"/>
    <x v="8"/>
    <x v="697"/>
    <n v="11.784000000000001"/>
  </r>
  <r>
    <n v="2654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PA-10000062"/>
    <x v="1"/>
    <x v="10"/>
    <x v="1384"/>
    <n v="164.88"/>
  </r>
  <r>
    <n v="2655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FUR-BO-10003404"/>
    <x v="0"/>
    <x v="0"/>
    <x v="1385"/>
    <n v="1292.94"/>
  </r>
  <r>
    <n v="2656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4233"/>
    <x v="1"/>
    <x v="8"/>
    <x v="1386"/>
    <n v="25.584"/>
  </r>
  <r>
    <n v="2657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ST-10001272"/>
    <x v="1"/>
    <x v="4"/>
    <x v="534"/>
    <n v="261.74"/>
  </r>
  <r>
    <n v="2658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LA-10001175"/>
    <x v="1"/>
    <x v="2"/>
    <x v="782"/>
    <n v="14.4"/>
  </r>
  <r>
    <n v="2659"/>
    <s v="CA-2017-150343"/>
    <x v="765"/>
    <d v="2017-08-20T00:00:00"/>
    <s v="Standard Class"/>
    <s v="PK-19075"/>
    <s v="Pete Kriz"/>
    <s v="Consumer"/>
    <s v="United States"/>
    <s v="San Francisco"/>
    <x v="1"/>
    <n v="94110"/>
    <x v="1"/>
    <s v="OFF-EN-10004030"/>
    <x v="1"/>
    <x v="12"/>
    <x v="136"/>
    <n v="10.86"/>
  </r>
  <r>
    <n v="2660"/>
    <s v="CA-2016-135538"/>
    <x v="100"/>
    <d v="2016-12-28T00:00:00"/>
    <s v="Standard Class"/>
    <s v="HR-14830"/>
    <s v="Harold Ryan"/>
    <s v="Corporate"/>
    <s v="United States"/>
    <s v="Gilbert"/>
    <x v="16"/>
    <n v="85234"/>
    <x v="1"/>
    <s v="FUR-CH-10004287"/>
    <x v="0"/>
    <x v="1"/>
    <x v="158"/>
    <n v="883.84"/>
  </r>
  <r>
    <n v="2661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TEC-PH-10002834"/>
    <x v="2"/>
    <x v="7"/>
    <x v="1387"/>
    <n v="1979.89"/>
  </r>
  <r>
    <n v="2662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OFF-EN-10003055"/>
    <x v="1"/>
    <x v="12"/>
    <x v="883"/>
    <n v="79.959999999999994"/>
  </r>
  <r>
    <n v="2663"/>
    <s v="CA-2018-159604"/>
    <x v="349"/>
    <d v="2018-04-15T00:00:00"/>
    <s v="First Class"/>
    <s v="CL-12700"/>
    <s v="Craig Leslie"/>
    <s v="Home Office"/>
    <s v="United States"/>
    <s v="Springfield"/>
    <x v="25"/>
    <n v="65807"/>
    <x v="2"/>
    <s v="OFF-BI-10003460"/>
    <x v="1"/>
    <x v="8"/>
    <x v="238"/>
    <n v="8.76"/>
  </r>
  <r>
    <n v="2664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LA-10001569"/>
    <x v="1"/>
    <x v="2"/>
    <x v="640"/>
    <n v="3.984"/>
  </r>
  <r>
    <n v="2665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FUR-TA-10004534"/>
    <x v="0"/>
    <x v="3"/>
    <x v="121"/>
    <n v="370.62"/>
  </r>
  <r>
    <n v="2666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BI-10002954"/>
    <x v="1"/>
    <x v="8"/>
    <x v="1189"/>
    <n v="2.742"/>
  </r>
  <r>
    <n v="2667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TEC-AC-10003832"/>
    <x v="2"/>
    <x v="11"/>
    <x v="464"/>
    <n v="79.512"/>
  </r>
  <r>
    <n v="2668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OFF-PA-10000474"/>
    <x v="1"/>
    <x v="10"/>
    <x v="33"/>
    <n v="28.352"/>
  </r>
  <r>
    <n v="2669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FUR-CH-10002774"/>
    <x v="0"/>
    <x v="1"/>
    <x v="23"/>
    <n v="40.783999999999999"/>
  </r>
  <r>
    <n v="2670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OFF-AP-10002765"/>
    <x v="1"/>
    <x v="9"/>
    <x v="1262"/>
    <n v="105.96"/>
  </r>
  <r>
    <n v="2671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1144"/>
    <x v="1"/>
    <x v="10"/>
    <x v="163"/>
    <n v="166.44"/>
  </r>
  <r>
    <n v="2672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FUR-CH-10003761"/>
    <x v="0"/>
    <x v="1"/>
    <x v="1388"/>
    <n v="785.88"/>
  </r>
  <r>
    <n v="2673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4665"/>
    <x v="1"/>
    <x v="10"/>
    <x v="1389"/>
    <n v="26.2"/>
  </r>
  <r>
    <n v="2674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ST-10000078"/>
    <x v="1"/>
    <x v="4"/>
    <x v="1228"/>
    <n v="1325.85"/>
  </r>
  <r>
    <n v="2675"/>
    <s v="CA-2018-136875"/>
    <x v="734"/>
    <d v="2018-12-03T00:00:00"/>
    <s v="Same Day"/>
    <s v="TC-21295"/>
    <s v="Toby Carlisle"/>
    <s v="Consumer"/>
    <s v="United States"/>
    <s v="San Diego"/>
    <x v="1"/>
    <n v="92024"/>
    <x v="1"/>
    <s v="OFF-PA-10000357"/>
    <x v="1"/>
    <x v="10"/>
    <x v="1229"/>
    <n v="166.44"/>
  </r>
  <r>
    <n v="2676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R-10000422"/>
    <x v="1"/>
    <x v="6"/>
    <x v="902"/>
    <n v="8.76"/>
  </r>
  <r>
    <n v="2677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P-10001205"/>
    <x v="1"/>
    <x v="9"/>
    <x v="1295"/>
    <n v="43.584000000000003"/>
  </r>
  <r>
    <n v="2678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1116"/>
    <x v="1"/>
    <x v="8"/>
    <x v="1076"/>
    <n v="11.087999999999999"/>
  </r>
  <r>
    <n v="2679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2931"/>
    <x v="1"/>
    <x v="8"/>
    <x v="735"/>
    <n v="25.164000000000001"/>
  </r>
  <r>
    <n v="2680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0546"/>
    <x v="1"/>
    <x v="8"/>
    <x v="615"/>
    <n v="14.4"/>
  </r>
  <r>
    <n v="2681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AC-10002049"/>
    <x v="2"/>
    <x v="11"/>
    <x v="696"/>
    <n v="619.95000000000005"/>
  </r>
  <r>
    <n v="2682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1196"/>
    <x v="1"/>
    <x v="8"/>
    <x v="1390"/>
    <n v="89.52"/>
  </r>
  <r>
    <n v="2683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MA-10002981"/>
    <x v="2"/>
    <x v="15"/>
    <x v="1391"/>
    <n v="350.97300000000001"/>
  </r>
  <r>
    <n v="2684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PH-10003601"/>
    <x v="2"/>
    <x v="7"/>
    <x v="1392"/>
    <n v="164.99"/>
  </r>
  <r>
    <n v="2685"/>
    <s v="CA-2018-137085"/>
    <x v="222"/>
    <d v="2018-07-06T00:00:00"/>
    <s v="Standard Class"/>
    <s v="CT-11995"/>
    <s v="Carol Triggs"/>
    <s v="Consumer"/>
    <s v="United States"/>
    <s v="Los Angeles"/>
    <x v="1"/>
    <n v="90004"/>
    <x v="1"/>
    <s v="OFF-BI-10000632"/>
    <x v="1"/>
    <x v="8"/>
    <x v="1298"/>
    <n v="312.55200000000002"/>
  </r>
  <r>
    <n v="2686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EN-10003055"/>
    <x v="1"/>
    <x v="12"/>
    <x v="883"/>
    <n v="95.951999999999998"/>
  </r>
  <r>
    <n v="2687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BI-10001031"/>
    <x v="1"/>
    <x v="8"/>
    <x v="875"/>
    <n v="3.2040000000000002"/>
  </r>
  <r>
    <n v="2688"/>
    <s v="US-2017-128195"/>
    <x v="578"/>
    <d v="2017-08-05T00:00:00"/>
    <s v="First Class"/>
    <s v="RA-19285"/>
    <s v="Ralph Arnett"/>
    <s v="Consumer"/>
    <s v="United States"/>
    <s v="Peoria"/>
    <x v="10"/>
    <n v="61604"/>
    <x v="2"/>
    <s v="OFF-BI-10002003"/>
    <x v="1"/>
    <x v="8"/>
    <x v="1393"/>
    <n v="3.98"/>
  </r>
  <r>
    <n v="2689"/>
    <s v="CA-2016-153220"/>
    <x v="768"/>
    <d v="2016-11-14T00:00:00"/>
    <s v="First Class"/>
    <s v="YC-21895"/>
    <s v="Yoseph Carroll"/>
    <s v="Corporate"/>
    <s v="United States"/>
    <s v="Los Angeles"/>
    <x v="1"/>
    <n v="90032"/>
    <x v="1"/>
    <s v="OFF-PA-10003016"/>
    <x v="1"/>
    <x v="10"/>
    <x v="1394"/>
    <n v="15.7"/>
  </r>
  <r>
    <n v="2690"/>
    <s v="CA-2015-123064"/>
    <x v="479"/>
    <d v="2015-07-02T00:00:00"/>
    <s v="First Class"/>
    <s v="RA-19915"/>
    <s v="Russell Applegate"/>
    <s v="Consumer"/>
    <s v="United States"/>
    <s v="Chicago"/>
    <x v="10"/>
    <n v="60653"/>
    <x v="2"/>
    <s v="OFF-AR-10004582"/>
    <x v="1"/>
    <x v="6"/>
    <x v="1185"/>
    <n v="5.2480000000000002"/>
  </r>
  <r>
    <n v="2691"/>
    <s v="CA-2018-156412"/>
    <x v="769"/>
    <d v="2018-12-08T00:00:00"/>
    <s v="Standard Class"/>
    <s v="CM-12160"/>
    <s v="Charles McCrossin"/>
    <s v="Consumer"/>
    <s v="United States"/>
    <s v="Philadelphia"/>
    <x v="9"/>
    <n v="19134"/>
    <x v="3"/>
    <s v="OFF-BI-10004364"/>
    <x v="1"/>
    <x v="8"/>
    <x v="306"/>
    <n v="5.3460000000000001"/>
  </r>
  <r>
    <n v="2692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OFF-PA-10002246"/>
    <x v="1"/>
    <x v="10"/>
    <x v="1395"/>
    <n v="15.48"/>
  </r>
  <r>
    <n v="2693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TEC-PH-10002890"/>
    <x v="2"/>
    <x v="7"/>
    <x v="1396"/>
    <n v="108.57599999999999"/>
  </r>
  <r>
    <n v="2694"/>
    <s v="CA-2017-138079"/>
    <x v="115"/>
    <d v="2017-01-28T00:00:00"/>
    <s v="Standard Class"/>
    <s v="AJ-10795"/>
    <s v="Anthony Johnson"/>
    <s v="Corporate"/>
    <s v="United States"/>
    <s v="Seattle"/>
    <x v="4"/>
    <n v="98115"/>
    <x v="1"/>
    <s v="FUR-FU-10001475"/>
    <x v="0"/>
    <x v="5"/>
    <x v="505"/>
    <n v="109.9"/>
  </r>
  <r>
    <n v="2695"/>
    <s v="CA-2015-143182"/>
    <x v="771"/>
    <d v="2015-10-20T00:00:00"/>
    <s v="Standard Class"/>
    <s v="DL-12865"/>
    <s v="Dan Lawera"/>
    <s v="Consumer"/>
    <s v="United States"/>
    <s v="Hialeah"/>
    <x v="2"/>
    <n v="33012"/>
    <x v="0"/>
    <s v="FUR-FU-10004270"/>
    <x v="0"/>
    <x v="5"/>
    <x v="1381"/>
    <n v="15.384"/>
  </r>
  <r>
    <n v="2696"/>
    <s v="CA-2017-161662"/>
    <x v="569"/>
    <d v="2017-02-09T00:00:00"/>
    <s v="First Class"/>
    <s v="BE-11410"/>
    <s v="Bobby Elias"/>
    <s v="Consumer"/>
    <s v="United States"/>
    <s v="Lancaster"/>
    <x v="24"/>
    <n v="43130"/>
    <x v="3"/>
    <s v="OFF-PA-10003465"/>
    <x v="1"/>
    <x v="10"/>
    <x v="424"/>
    <n v="30.352"/>
  </r>
  <r>
    <n v="2697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3626"/>
    <x v="2"/>
    <x v="15"/>
    <x v="1397"/>
    <n v="821.3"/>
  </r>
  <r>
    <n v="2698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2412"/>
    <x v="2"/>
    <x v="15"/>
    <x v="1398"/>
    <n v="22638.48"/>
  </r>
  <r>
    <n v="2699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PA-10001804"/>
    <x v="1"/>
    <x v="10"/>
    <x v="129"/>
    <n v="21.376000000000001"/>
  </r>
  <r>
    <n v="2700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AR-10003183"/>
    <x v="1"/>
    <x v="6"/>
    <x v="1399"/>
    <n v="8.016"/>
  </r>
  <r>
    <n v="2701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4270"/>
    <x v="0"/>
    <x v="5"/>
    <x v="1381"/>
    <n v="30.768000000000001"/>
  </r>
  <r>
    <n v="2702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FA-10003112"/>
    <x v="1"/>
    <x v="13"/>
    <x v="128"/>
    <n v="18.936"/>
  </r>
  <r>
    <n v="2703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1986"/>
    <x v="0"/>
    <x v="5"/>
    <x v="1143"/>
    <n v="122.352"/>
  </r>
  <r>
    <n v="2704"/>
    <s v="CA-2015-143413"/>
    <x v="773"/>
    <d v="2015-05-30T00:00:00"/>
    <s v="Standard Class"/>
    <s v="RP-19390"/>
    <s v="Resi Pölking"/>
    <s v="Consumer"/>
    <s v="United States"/>
    <s v="Baltimore"/>
    <x v="39"/>
    <n v="21215"/>
    <x v="3"/>
    <s v="OFF-PA-10002319"/>
    <x v="1"/>
    <x v="10"/>
    <x v="1400"/>
    <n v="116.28"/>
  </r>
  <r>
    <n v="2705"/>
    <s v="CA-2018-156818"/>
    <x v="497"/>
    <d v="2018-07-13T00:00:00"/>
    <s v="Second Class"/>
    <s v="JD-16015"/>
    <s v="Joy Daniels"/>
    <s v="Consumer"/>
    <s v="United States"/>
    <s v="New York City"/>
    <x v="15"/>
    <n v="10009"/>
    <x v="3"/>
    <s v="TEC-AC-10002323"/>
    <x v="2"/>
    <x v="11"/>
    <x v="177"/>
    <n v="132.6"/>
  </r>
  <r>
    <n v="2706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SU-10001165"/>
    <x v="1"/>
    <x v="14"/>
    <x v="1049"/>
    <n v="16.68"/>
  </r>
  <r>
    <n v="2707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246"/>
    <x v="1"/>
    <x v="10"/>
    <x v="1401"/>
    <n v="19.440000000000001"/>
  </r>
  <r>
    <n v="2708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815"/>
    <x v="1"/>
    <x v="10"/>
    <x v="1402"/>
    <n v="192.16"/>
  </r>
  <r>
    <n v="2709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FUR-FU-10001876"/>
    <x v="0"/>
    <x v="5"/>
    <x v="1403"/>
    <n v="227.36"/>
  </r>
  <r>
    <n v="2710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TEC-MA-10000488"/>
    <x v="2"/>
    <x v="15"/>
    <x v="1139"/>
    <n v="1919.9760000000001"/>
  </r>
  <r>
    <n v="2711"/>
    <s v="US-2016-120572"/>
    <x v="555"/>
    <d v="2016-12-15T00:00:00"/>
    <s v="Standard Class"/>
    <s v="GH-14425"/>
    <s v="Gary Hwang"/>
    <s v="Consumer"/>
    <s v="United States"/>
    <s v="Jacksonville"/>
    <x v="2"/>
    <n v="32216"/>
    <x v="0"/>
    <s v="OFF-BI-10001098"/>
    <x v="1"/>
    <x v="8"/>
    <x v="411"/>
    <n v="12.827999999999999"/>
  </r>
  <r>
    <n v="2712"/>
    <s v="CA-2018-132430"/>
    <x v="449"/>
    <d v="2018-10-11T00:00:00"/>
    <s v="First Class"/>
    <s v="CP-12085"/>
    <s v="Cathy Prescott"/>
    <s v="Corporate"/>
    <s v="United States"/>
    <s v="Lakewood"/>
    <x v="24"/>
    <n v="44107"/>
    <x v="3"/>
    <s v="FUR-FU-10003577"/>
    <x v="0"/>
    <x v="5"/>
    <x v="614"/>
    <n v="45.887999999999998"/>
  </r>
  <r>
    <n v="2713"/>
    <s v="CA-2018-146031"/>
    <x v="570"/>
    <d v="2018-08-01T00:00:00"/>
    <s v="Second Class"/>
    <s v="GM-14440"/>
    <s v="Gary McGarr"/>
    <s v="Consumer"/>
    <s v="United States"/>
    <s v="Troy"/>
    <x v="15"/>
    <n v="12180"/>
    <x v="3"/>
    <s v="OFF-AR-10002656"/>
    <x v="1"/>
    <x v="6"/>
    <x v="159"/>
    <n v="60.12"/>
  </r>
  <r>
    <n v="2714"/>
    <s v="CA-2015-110100"/>
    <x v="573"/>
    <d v="2015-04-29T00:00:00"/>
    <s v="Standard Class"/>
    <s v="LC-16885"/>
    <s v="Lena Creighton"/>
    <s v="Consumer"/>
    <s v="United States"/>
    <s v="Wilmington"/>
    <x v="3"/>
    <n v="28403"/>
    <x v="0"/>
    <s v="TEC-PH-10004531"/>
    <x v="2"/>
    <x v="7"/>
    <x v="1404"/>
    <n v="302.37599999999998"/>
  </r>
  <r>
    <n v="2715"/>
    <s v="CA-2016-103723"/>
    <x v="494"/>
    <d v="2016-12-06T00:00:00"/>
    <s v="Standard Class"/>
    <s v="BT-11305"/>
    <s v="Beth Thompson"/>
    <s v="Home Office"/>
    <s v="United States"/>
    <s v="Seattle"/>
    <x v="4"/>
    <n v="98105"/>
    <x v="1"/>
    <s v="OFF-AR-10003251"/>
    <x v="1"/>
    <x v="6"/>
    <x v="1051"/>
    <n v="13.9"/>
  </r>
  <r>
    <n v="2716"/>
    <s v="CA-2015-127187"/>
    <x v="774"/>
    <d v="2015-12-08T00:00:00"/>
    <s v="Standard Class"/>
    <s v="CP-12085"/>
    <s v="Cathy Prescott"/>
    <s v="Corporate"/>
    <s v="United States"/>
    <s v="New York City"/>
    <x v="15"/>
    <n v="10024"/>
    <x v="3"/>
    <s v="TEC-PH-10000673"/>
    <x v="2"/>
    <x v="7"/>
    <x v="1405"/>
    <n v="129.97999999999999"/>
  </r>
  <r>
    <n v="2717"/>
    <s v="CA-2018-128475"/>
    <x v="775"/>
    <d v="2018-09-01T00:00:00"/>
    <s v="Standard Class"/>
    <s v="SC-20680"/>
    <s v="Steve Carroll"/>
    <s v="Home Office"/>
    <s v="United States"/>
    <s v="Columbus"/>
    <x v="32"/>
    <n v="31907"/>
    <x v="0"/>
    <s v="TEC-AC-10000158"/>
    <x v="2"/>
    <x v="11"/>
    <x v="358"/>
    <n v="71.98"/>
  </r>
  <r>
    <n v="2718"/>
    <s v="CA-2015-100006"/>
    <x v="557"/>
    <d v="2015-09-13T00:00:00"/>
    <s v="Standard Class"/>
    <s v="DK-13375"/>
    <s v="Dennis Kane"/>
    <s v="Consumer"/>
    <s v="United States"/>
    <s v="New York City"/>
    <x v="15"/>
    <n v="10024"/>
    <x v="3"/>
    <s v="TEC-PH-10002075"/>
    <x v="2"/>
    <x v="7"/>
    <x v="1406"/>
    <n v="377.97"/>
  </r>
  <r>
    <n v="2719"/>
    <s v="CA-2018-144827"/>
    <x v="202"/>
    <d v="2018-12-27T00:00:00"/>
    <s v="Standard Class"/>
    <s v="SE-20110"/>
    <s v="Sanjit Engle"/>
    <s v="Consumer"/>
    <s v="United States"/>
    <s v="Costa Mesa"/>
    <x v="1"/>
    <n v="92627"/>
    <x v="1"/>
    <s v="OFF-ST-10004340"/>
    <x v="1"/>
    <x v="4"/>
    <x v="818"/>
    <n v="124.36"/>
  </r>
  <r>
    <n v="2720"/>
    <s v="CA-2015-110030"/>
    <x v="776"/>
    <d v="2015-12-08T00:00:00"/>
    <s v="Second Class"/>
    <s v="LF-17185"/>
    <s v="Luke Foster"/>
    <s v="Consumer"/>
    <s v="United States"/>
    <s v="Houston"/>
    <x v="5"/>
    <n v="77095"/>
    <x v="2"/>
    <s v="FUR-FU-10002759"/>
    <x v="0"/>
    <x v="5"/>
    <x v="561"/>
    <n v="23.975999999999999"/>
  </r>
  <r>
    <n v="2721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FA-10000585"/>
    <x v="1"/>
    <x v="13"/>
    <x v="205"/>
    <n v="8.3759999999999994"/>
  </r>
  <r>
    <n v="2722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AP-10004859"/>
    <x v="1"/>
    <x v="9"/>
    <x v="931"/>
    <n v="58.24"/>
  </r>
  <r>
    <n v="2723"/>
    <s v="CA-2017-164735"/>
    <x v="167"/>
    <d v="2017-04-19T00:00:00"/>
    <s v="Second Class"/>
    <s v="TB-21400"/>
    <s v="Tom Boeckenhauer"/>
    <s v="Consumer"/>
    <s v="United States"/>
    <s v="Alexandria"/>
    <x v="17"/>
    <n v="22304"/>
    <x v="0"/>
    <s v="OFF-ST-10001558"/>
    <x v="1"/>
    <x v="4"/>
    <x v="720"/>
    <n v="81.2"/>
  </r>
  <r>
    <n v="2724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LA-10004689"/>
    <x v="1"/>
    <x v="2"/>
    <x v="265"/>
    <n v="14.45"/>
  </r>
  <r>
    <n v="2725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BI-10002867"/>
    <x v="1"/>
    <x v="8"/>
    <x v="973"/>
    <n v="95.647999999999996"/>
  </r>
  <r>
    <n v="2726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TEC-PH-10003811"/>
    <x v="2"/>
    <x v="7"/>
    <x v="1197"/>
    <n v="359.97"/>
  </r>
  <r>
    <n v="2727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FUR-TA-10000849"/>
    <x v="0"/>
    <x v="3"/>
    <x v="1328"/>
    <n v="350.35199999999998"/>
  </r>
  <r>
    <n v="2728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OFF-BI-10000848"/>
    <x v="1"/>
    <x v="8"/>
    <x v="521"/>
    <n v="1.641"/>
  </r>
  <r>
    <n v="2729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TEC-PH-10003072"/>
    <x v="2"/>
    <x v="7"/>
    <x v="1320"/>
    <n v="629.95799999999997"/>
  </r>
  <r>
    <n v="2730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OFF-AR-10001547"/>
    <x v="1"/>
    <x v="6"/>
    <x v="148"/>
    <n v="6.63"/>
  </r>
  <r>
    <n v="2731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TEC-AC-10001838"/>
    <x v="2"/>
    <x v="11"/>
    <x v="652"/>
    <n v="799.96"/>
  </r>
  <r>
    <n v="2732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FUR-FU-10004017"/>
    <x v="0"/>
    <x v="5"/>
    <x v="218"/>
    <n v="107.53"/>
  </r>
  <r>
    <n v="2733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TEC-PH-10002923"/>
    <x v="2"/>
    <x v="7"/>
    <x v="688"/>
    <n v="73.98"/>
  </r>
  <r>
    <n v="2734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OFF-AR-10000716"/>
    <x v="1"/>
    <x v="6"/>
    <x v="795"/>
    <n v="5.58"/>
  </r>
  <r>
    <n v="2735"/>
    <s v="CA-2016-129770"/>
    <x v="780"/>
    <d v="2016-02-23T00:00:00"/>
    <s v="Second Class"/>
    <s v="JE-15715"/>
    <s v="Joe Elijah"/>
    <s v="Consumer"/>
    <s v="United States"/>
    <s v="Las Cruces"/>
    <x v="27"/>
    <n v="88001"/>
    <x v="1"/>
    <s v="OFF-PA-10000249"/>
    <x v="1"/>
    <x v="10"/>
    <x v="33"/>
    <n v="49.12"/>
  </r>
  <r>
    <n v="2736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3691"/>
    <x v="2"/>
    <x v="7"/>
    <x v="1407"/>
    <n v="377.97"/>
  </r>
  <r>
    <n v="2737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OFF-PA-10001560"/>
    <x v="1"/>
    <x v="10"/>
    <x v="671"/>
    <n v="42.28"/>
  </r>
  <r>
    <n v="2738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FUR-BO-10004467"/>
    <x v="0"/>
    <x v="0"/>
    <x v="893"/>
    <n v="299.97000000000003"/>
  </r>
  <r>
    <n v="2739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1819"/>
    <x v="2"/>
    <x v="7"/>
    <x v="814"/>
    <n v="89.98"/>
  </r>
  <r>
    <n v="2740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OFF-SU-10000157"/>
    <x v="1"/>
    <x v="14"/>
    <x v="1408"/>
    <n v="477.24"/>
  </r>
  <r>
    <n v="2741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TEC-AC-10004227"/>
    <x v="2"/>
    <x v="11"/>
    <x v="1409"/>
    <n v="25.98"/>
  </r>
  <r>
    <n v="2742"/>
    <s v="CA-2017-165015"/>
    <x v="781"/>
    <d v="2017-02-27T00:00:00"/>
    <s v="Second Class"/>
    <s v="BD-11725"/>
    <s v="Bruce Degenhardt"/>
    <s v="Consumer"/>
    <s v="United States"/>
    <s v="Newark"/>
    <x v="24"/>
    <n v="43055"/>
    <x v="3"/>
    <s v="OFF-EN-10003134"/>
    <x v="1"/>
    <x v="12"/>
    <x v="153"/>
    <n v="46.72"/>
  </r>
  <r>
    <n v="2743"/>
    <s v="CA-2015-149244"/>
    <x v="130"/>
    <d v="2015-11-08T00:00:00"/>
    <s v="Standard Class"/>
    <s v="MS-17530"/>
    <s v="MaryBeth Skach"/>
    <s v="Consumer"/>
    <s v="United States"/>
    <s v="San Diego"/>
    <x v="1"/>
    <n v="92037"/>
    <x v="1"/>
    <s v="FUR-FU-10004671"/>
    <x v="0"/>
    <x v="5"/>
    <x v="1366"/>
    <n v="35.340000000000003"/>
  </r>
  <r>
    <n v="2744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FUR-FU-10002253"/>
    <x v="0"/>
    <x v="5"/>
    <x v="593"/>
    <n v="257.64"/>
  </r>
  <r>
    <n v="2745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TEC-PH-10002726"/>
    <x v="2"/>
    <x v="7"/>
    <x v="66"/>
    <n v="125.976"/>
  </r>
  <r>
    <n v="2746"/>
    <s v="CA-2018-163321"/>
    <x v="783"/>
    <d v="2018-08-11T00:00:00"/>
    <s v="Second Class"/>
    <s v="FM-14380"/>
    <s v="Fred McMath"/>
    <s v="Consumer"/>
    <s v="United States"/>
    <s v="Jacksonville"/>
    <x v="3"/>
    <n v="28540"/>
    <x v="0"/>
    <s v="TEC-AC-10004571"/>
    <x v="2"/>
    <x v="11"/>
    <x v="410"/>
    <n v="79.992000000000004"/>
  </r>
  <r>
    <n v="2747"/>
    <s v="CA-2015-155887"/>
    <x v="552"/>
    <d v="2015-05-17T00:00:00"/>
    <s v="Standard Class"/>
    <s v="KT-16480"/>
    <s v="Kean Thornton"/>
    <s v="Consumer"/>
    <s v="United States"/>
    <s v="Franklin"/>
    <x v="31"/>
    <n v="2038"/>
    <x v="3"/>
    <s v="FUR-TA-10002228"/>
    <x v="0"/>
    <x v="3"/>
    <x v="602"/>
    <n v="700.05600000000004"/>
  </r>
  <r>
    <n v="2748"/>
    <s v="US-2016-165449"/>
    <x v="6"/>
    <d v="2016-11-26T00:00:00"/>
    <s v="Standard Class"/>
    <s v="AP-10720"/>
    <s v="Anne Pryor"/>
    <s v="Home Office"/>
    <s v="United States"/>
    <s v="Frisco"/>
    <x v="5"/>
    <n v="75034"/>
    <x v="2"/>
    <s v="TEC-AC-10004127"/>
    <x v="2"/>
    <x v="11"/>
    <x v="1410"/>
    <n v="27.167999999999999"/>
  </r>
  <r>
    <n v="2749"/>
    <s v="CA-2016-110247"/>
    <x v="784"/>
    <d v="2016-12-08T00:00:00"/>
    <s v="Standard Class"/>
    <s v="RH-19555"/>
    <s v="Ritsa Hightower"/>
    <s v="Consumer"/>
    <s v="United States"/>
    <s v="Tallahassee"/>
    <x v="2"/>
    <n v="32303"/>
    <x v="0"/>
    <s v="OFF-BI-10001553"/>
    <x v="1"/>
    <x v="8"/>
    <x v="1303"/>
    <n v="8.2260000000000009"/>
  </r>
  <r>
    <n v="2750"/>
    <s v="US-2015-141257"/>
    <x v="785"/>
    <d v="2015-06-14T00:00:00"/>
    <s v="Standard Class"/>
    <s v="CS-11950"/>
    <s v="Carlos Soltero"/>
    <s v="Consumer"/>
    <s v="United States"/>
    <s v="Seattle"/>
    <x v="4"/>
    <n v="98115"/>
    <x v="1"/>
    <s v="FUR-CH-10002758"/>
    <x v="0"/>
    <x v="1"/>
    <x v="1411"/>
    <n v="585.55200000000002"/>
  </r>
  <r>
    <n v="2751"/>
    <s v="CA-2015-154669"/>
    <x v="233"/>
    <d v="2015-08-11T00:00:00"/>
    <s v="Second Class"/>
    <s v="TM-21010"/>
    <s v="Tamara Manning"/>
    <s v="Consumer"/>
    <s v="United States"/>
    <s v="Vacaville"/>
    <x v="1"/>
    <n v="95687"/>
    <x v="1"/>
    <s v="OFF-ST-10000532"/>
    <x v="1"/>
    <x v="4"/>
    <x v="1412"/>
    <n v="423.28"/>
  </r>
  <r>
    <n v="2752"/>
    <s v="CA-2015-158029"/>
    <x v="542"/>
    <d v="2015-05-30T00:00:00"/>
    <s v="Standard Class"/>
    <s v="HF-14995"/>
    <s v="Herbert Flentye"/>
    <s v="Consumer"/>
    <s v="United States"/>
    <s v="Los Angeles"/>
    <x v="1"/>
    <n v="90008"/>
    <x v="1"/>
    <s v="FUR-CH-10000988"/>
    <x v="0"/>
    <x v="1"/>
    <x v="1142"/>
    <n v="225.29599999999999"/>
  </r>
  <r>
    <n v="2753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R-10003251"/>
    <x v="1"/>
    <x v="6"/>
    <x v="1051"/>
    <n v="5.56"/>
  </r>
  <r>
    <n v="2754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AC-10003174"/>
    <x v="2"/>
    <x v="11"/>
    <x v="620"/>
    <n v="323.37"/>
  </r>
  <r>
    <n v="2755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PH-10002310"/>
    <x v="2"/>
    <x v="7"/>
    <x v="1368"/>
    <n v="783.96"/>
  </r>
  <r>
    <n v="2756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P-10002651"/>
    <x v="1"/>
    <x v="9"/>
    <x v="1351"/>
    <n v="1447.65"/>
  </r>
  <r>
    <n v="2757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PA-10001184"/>
    <x v="1"/>
    <x v="10"/>
    <x v="1317"/>
    <n v="11.96"/>
  </r>
  <r>
    <n v="2758"/>
    <s v="CA-2017-127775"/>
    <x v="725"/>
    <d v="2017-06-13T00:00:00"/>
    <s v="Second Class"/>
    <s v="ES-14020"/>
    <s v="Erica Smith"/>
    <s v="Consumer"/>
    <s v="United States"/>
    <s v="New York City"/>
    <x v="15"/>
    <n v="10035"/>
    <x v="3"/>
    <s v="TEC-AC-10002402"/>
    <x v="2"/>
    <x v="11"/>
    <x v="658"/>
    <n v="239.97"/>
  </r>
  <r>
    <n v="2759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FUR-FU-10004270"/>
    <x v="0"/>
    <x v="5"/>
    <x v="1381"/>
    <n v="76.92"/>
  </r>
  <r>
    <n v="2760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OFF-ST-10001526"/>
    <x v="1"/>
    <x v="4"/>
    <x v="772"/>
    <n v="481.32"/>
  </r>
  <r>
    <n v="2761"/>
    <s v="CA-2015-129574"/>
    <x v="542"/>
    <d v="2015-05-29T00:00:00"/>
    <s v="First Class"/>
    <s v="Dp-13240"/>
    <s v="Dean percer"/>
    <s v="Home Office"/>
    <s v="United States"/>
    <s v="Murray"/>
    <x v="7"/>
    <n v="84107"/>
    <x v="1"/>
    <s v="OFF-PA-10002893"/>
    <x v="1"/>
    <x v="10"/>
    <x v="365"/>
    <n v="48.4"/>
  </r>
  <r>
    <n v="2762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TEC-AC-10003709"/>
    <x v="2"/>
    <x v="11"/>
    <x v="1413"/>
    <n v="0.99"/>
  </r>
  <r>
    <n v="2763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OFF-BI-10001191"/>
    <x v="1"/>
    <x v="8"/>
    <x v="980"/>
    <n v="101.84"/>
  </r>
  <r>
    <n v="2764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166"/>
    <x v="1"/>
    <x v="8"/>
    <x v="1414"/>
    <n v="10.332000000000001"/>
  </r>
  <r>
    <n v="2765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982"/>
    <x v="1"/>
    <x v="8"/>
    <x v="351"/>
    <n v="31.155000000000001"/>
  </r>
  <r>
    <n v="2766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ST-10004835"/>
    <x v="1"/>
    <x v="4"/>
    <x v="1415"/>
    <n v="8.9280000000000008"/>
  </r>
  <r>
    <n v="2767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0159"/>
    <x v="1"/>
    <x v="9"/>
    <x v="1416"/>
    <n v="34.384"/>
  </r>
  <r>
    <n v="2768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2945"/>
    <x v="1"/>
    <x v="9"/>
    <x v="229"/>
    <n v="1924.16"/>
  </r>
  <r>
    <n v="2769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OFF-AP-10001242"/>
    <x v="1"/>
    <x v="9"/>
    <x v="1417"/>
    <n v="32.192"/>
  </r>
  <r>
    <n v="2770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038"/>
    <x v="2"/>
    <x v="11"/>
    <x v="1034"/>
    <n v="50.12"/>
  </r>
  <r>
    <n v="2771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289"/>
    <x v="2"/>
    <x v="11"/>
    <x v="1219"/>
    <n v="47.975999999999999"/>
  </r>
  <r>
    <n v="2772"/>
    <s v="CA-2017-163986"/>
    <x v="323"/>
    <d v="2017-09-10T00:00:00"/>
    <s v="Standard Class"/>
    <s v="JJ-15445"/>
    <s v="Jennifer Jackson"/>
    <s v="Consumer"/>
    <s v="United States"/>
    <s v="Waukesha"/>
    <x v="6"/>
    <n v="53186"/>
    <x v="2"/>
    <s v="OFF-ST-10000918"/>
    <x v="1"/>
    <x v="4"/>
    <x v="378"/>
    <n v="54.5"/>
  </r>
  <r>
    <n v="2773"/>
    <s v="CA-2018-158967"/>
    <x v="389"/>
    <d v="2018-12-12T00:00:00"/>
    <s v="First Class"/>
    <s v="BT-11680"/>
    <s v="Brian Thompson"/>
    <s v="Consumer"/>
    <s v="United States"/>
    <s v="Fort Lauderdale"/>
    <x v="2"/>
    <n v="33311"/>
    <x v="0"/>
    <s v="FUR-FU-10001940"/>
    <x v="0"/>
    <x v="5"/>
    <x v="223"/>
    <n v="19.103999999999999"/>
  </r>
  <r>
    <n v="2774"/>
    <s v="CA-2017-131576"/>
    <x v="441"/>
    <d v="2017-11-26T00:00:00"/>
    <s v="Standard Class"/>
    <s v="RD-19585"/>
    <s v="Rob Dowd"/>
    <s v="Consumer"/>
    <s v="United States"/>
    <s v="Detroit"/>
    <x v="12"/>
    <n v="48205"/>
    <x v="2"/>
    <s v="OFF-BI-10002852"/>
    <x v="1"/>
    <x v="8"/>
    <x v="91"/>
    <n v="49.44"/>
  </r>
  <r>
    <n v="2775"/>
    <s v="CA-2018-143455"/>
    <x v="343"/>
    <d v="2018-11-18T00:00:00"/>
    <s v="Standard Class"/>
    <s v="ML-17755"/>
    <s v="Max Ludwig"/>
    <s v="Home Office"/>
    <s v="United States"/>
    <s v="Springfield"/>
    <x v="24"/>
    <n v="45503"/>
    <x v="3"/>
    <s v="OFF-PA-10004451"/>
    <x v="1"/>
    <x v="10"/>
    <x v="499"/>
    <n v="10.368"/>
  </r>
  <r>
    <n v="2776"/>
    <s v="CA-2017-144729"/>
    <x v="147"/>
    <d v="2017-10-25T00:00:00"/>
    <s v="Standard Class"/>
    <s v="JE-15745"/>
    <s v="Joel Eaton"/>
    <s v="Consumer"/>
    <s v="United States"/>
    <s v="San Diego"/>
    <x v="1"/>
    <n v="92037"/>
    <x v="1"/>
    <s v="OFF-ST-10004804"/>
    <x v="1"/>
    <x v="4"/>
    <x v="234"/>
    <n v="154.44"/>
  </r>
  <r>
    <n v="2777"/>
    <s v="CA-2016-127019"/>
    <x v="379"/>
    <d v="2016-12-25T00:00:00"/>
    <s v="Standard Class"/>
    <s v="ER-13855"/>
    <s v="Elpida Rittenbach"/>
    <s v="Corporate"/>
    <s v="United States"/>
    <s v="Colorado Springs"/>
    <x v="22"/>
    <n v="80906"/>
    <x v="1"/>
    <s v="OFF-AP-10003971"/>
    <x v="1"/>
    <x v="9"/>
    <x v="924"/>
    <n v="60.984000000000002"/>
  </r>
  <r>
    <n v="2778"/>
    <s v="CA-2016-138534"/>
    <x v="789"/>
    <d v="2016-07-19T00:00:00"/>
    <s v="Second Class"/>
    <s v="JM-15535"/>
    <s v="Jessica Myrick"/>
    <s v="Consumer"/>
    <s v="United States"/>
    <s v="Bakersfield"/>
    <x v="1"/>
    <n v="93309"/>
    <x v="1"/>
    <s v="FUR-BO-10003159"/>
    <x v="0"/>
    <x v="0"/>
    <x v="1110"/>
    <n v="195.46600000000001"/>
  </r>
  <r>
    <n v="2779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FUR-FU-10001935"/>
    <x v="0"/>
    <x v="5"/>
    <x v="346"/>
    <n v="23.68"/>
  </r>
  <r>
    <n v="2780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TEC-AC-10003433"/>
    <x v="2"/>
    <x v="11"/>
    <x v="1418"/>
    <n v="2.3759999999999999"/>
  </r>
  <r>
    <n v="2781"/>
    <s v="CA-2018-167668"/>
    <x v="636"/>
    <d v="2018-05-08T00:00:00"/>
    <s v="First Class"/>
    <s v="TC-21295"/>
    <s v="Toby Carlisle"/>
    <s v="Consumer"/>
    <s v="United States"/>
    <s v="New York City"/>
    <x v="15"/>
    <n v="10035"/>
    <x v="3"/>
    <s v="OFF-LA-10004544"/>
    <x v="1"/>
    <x v="2"/>
    <x v="200"/>
    <n v="59.2"/>
  </r>
  <r>
    <n v="2782"/>
    <s v="CA-2018-146724"/>
    <x v="225"/>
    <d v="2018-11-27T00:00:00"/>
    <s v="Standard Class"/>
    <s v="HG-15025"/>
    <s v="Hunter Glantz"/>
    <s v="Consumer"/>
    <s v="United States"/>
    <s v="Lakeville"/>
    <x v="11"/>
    <n v="55044"/>
    <x v="2"/>
    <s v="OFF-AR-10001026"/>
    <x v="1"/>
    <x v="6"/>
    <x v="210"/>
    <n v="22"/>
  </r>
  <r>
    <n v="2783"/>
    <s v="CA-2017-139878"/>
    <x v="583"/>
    <d v="2017-11-16T00:00:00"/>
    <s v="Standard Class"/>
    <s v="LD-17005"/>
    <s v="Lisa DeCherney"/>
    <s v="Consumer"/>
    <s v="United States"/>
    <s v="Detroit"/>
    <x v="12"/>
    <n v="48234"/>
    <x v="2"/>
    <s v="TEC-PH-10001336"/>
    <x v="2"/>
    <x v="7"/>
    <x v="951"/>
    <n v="257.98"/>
  </r>
  <r>
    <n v="2784"/>
    <s v="US-2017-106677"/>
    <x v="732"/>
    <d v="2017-11-10T00:00:00"/>
    <s v="Standard Class"/>
    <s v="AS-10285"/>
    <s v="Alejandro Savely"/>
    <s v="Corporate"/>
    <s v="United States"/>
    <s v="Philadelphia"/>
    <x v="9"/>
    <n v="19134"/>
    <x v="3"/>
    <s v="TEC-PH-10003187"/>
    <x v="2"/>
    <x v="7"/>
    <x v="1419"/>
    <n v="23.988"/>
  </r>
  <r>
    <n v="2785"/>
    <s v="CA-2017-116974"/>
    <x v="790"/>
    <d v="2017-10-15T00:00:00"/>
    <s v="Standard Class"/>
    <s v="MP-17965"/>
    <s v="Michael Paige"/>
    <s v="Corporate"/>
    <s v="United States"/>
    <s v="Troy"/>
    <x v="24"/>
    <n v="45373"/>
    <x v="3"/>
    <s v="TEC-PH-10004897"/>
    <x v="2"/>
    <x v="7"/>
    <x v="1125"/>
    <n v="23.975999999999999"/>
  </r>
  <r>
    <n v="2786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FUR-CH-10004997"/>
    <x v="0"/>
    <x v="1"/>
    <x v="500"/>
    <n v="601.53599999999994"/>
  </r>
  <r>
    <n v="2787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OFF-FA-10002763"/>
    <x v="1"/>
    <x v="13"/>
    <x v="1420"/>
    <n v="7.9"/>
  </r>
  <r>
    <n v="2788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1588"/>
    <x v="0"/>
    <x v="5"/>
    <x v="288"/>
    <n v="58.36"/>
  </r>
  <r>
    <n v="2789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OFF-AR-10000940"/>
    <x v="1"/>
    <x v="6"/>
    <x v="135"/>
    <n v="16.463999999999999"/>
  </r>
  <r>
    <n v="2790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2759"/>
    <x v="0"/>
    <x v="5"/>
    <x v="561"/>
    <n v="39.96"/>
  </r>
  <r>
    <n v="2791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0358"/>
    <x v="1"/>
    <x v="9"/>
    <x v="95"/>
    <n v="25.96"/>
  </r>
  <r>
    <n v="2792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3281"/>
    <x v="1"/>
    <x v="9"/>
    <x v="1190"/>
    <n v="36.270000000000003"/>
  </r>
  <r>
    <n v="2793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PA-10000029"/>
    <x v="1"/>
    <x v="10"/>
    <x v="812"/>
    <n v="6.48"/>
  </r>
  <r>
    <n v="2794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1557"/>
    <x v="2"/>
    <x v="7"/>
    <x v="665"/>
    <n v="1075.088"/>
  </r>
  <r>
    <n v="2795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0576"/>
    <x v="2"/>
    <x v="7"/>
    <x v="816"/>
    <n v="438.36799999999999"/>
  </r>
  <r>
    <n v="2796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OFF-BI-10002764"/>
    <x v="1"/>
    <x v="8"/>
    <x v="508"/>
    <n v="18.088000000000001"/>
  </r>
  <r>
    <n v="2797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FUR-BO-10001337"/>
    <x v="0"/>
    <x v="0"/>
    <x v="431"/>
    <n v="308.49900000000002"/>
  </r>
  <r>
    <n v="2798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AR-10002257"/>
    <x v="1"/>
    <x v="6"/>
    <x v="1201"/>
    <n v="13.36"/>
  </r>
  <r>
    <n v="2799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PA-10001019"/>
    <x v="1"/>
    <x v="10"/>
    <x v="682"/>
    <n v="39.96"/>
  </r>
  <r>
    <n v="2800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BI-10003364"/>
    <x v="1"/>
    <x v="8"/>
    <x v="706"/>
    <n v="145.85"/>
  </r>
  <r>
    <n v="2801"/>
    <s v="CA-2017-153318"/>
    <x v="792"/>
    <d v="2017-10-28T00:00:00"/>
    <s v="First Class"/>
    <s v="JS-15595"/>
    <s v="Jill Stevenson"/>
    <s v="Corporate"/>
    <s v="United States"/>
    <s v="Miami"/>
    <x v="2"/>
    <n v="33180"/>
    <x v="0"/>
    <s v="TEC-PH-10000984"/>
    <x v="2"/>
    <x v="7"/>
    <x v="471"/>
    <n v="783.96"/>
  </r>
  <r>
    <n v="2802"/>
    <s v="US-2016-110163"/>
    <x v="549"/>
    <d v="2016-11-04T00:00:00"/>
    <s v="First Class"/>
    <s v="GA-14725"/>
    <s v="Guy Armstrong"/>
    <s v="Consumer"/>
    <s v="United States"/>
    <s v="Salem"/>
    <x v="21"/>
    <n v="97301"/>
    <x v="1"/>
    <s v="OFF-AR-10001683"/>
    <x v="1"/>
    <x v="6"/>
    <x v="32"/>
    <n v="7.88"/>
  </r>
  <r>
    <n v="2803"/>
    <s v="CA-2018-143329"/>
    <x v="132"/>
    <d v="2018-11-08T00:00:00"/>
    <s v="Standard Class"/>
    <s v="DL-13330"/>
    <s v="Denise Leinenbach"/>
    <s v="Consumer"/>
    <s v="United States"/>
    <s v="Las Cruces"/>
    <x v="27"/>
    <n v="88001"/>
    <x v="1"/>
    <s v="FUR-FU-10000629"/>
    <x v="0"/>
    <x v="5"/>
    <x v="93"/>
    <n v="41.37"/>
  </r>
  <r>
    <n v="2804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3893"/>
    <x v="1"/>
    <x v="10"/>
    <x v="1106"/>
    <n v="12.84"/>
  </r>
  <r>
    <n v="2805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4239"/>
    <x v="1"/>
    <x v="10"/>
    <x v="1421"/>
    <n v="25.68"/>
  </r>
  <r>
    <n v="2806"/>
    <s v="CA-2016-122623"/>
    <x v="67"/>
    <d v="2016-09-11T00:00:00"/>
    <s v="Standard Class"/>
    <s v="CC-12145"/>
    <s v="Charles Crestani"/>
    <s v="Consumer"/>
    <s v="United States"/>
    <s v="El Paso"/>
    <x v="5"/>
    <n v="79907"/>
    <x v="2"/>
    <s v="FUR-CH-10000553"/>
    <x v="0"/>
    <x v="1"/>
    <x v="1258"/>
    <n v="47.515999999999998"/>
  </r>
  <r>
    <n v="2807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FA-10004395"/>
    <x v="1"/>
    <x v="13"/>
    <x v="1202"/>
    <n v="9.42"/>
  </r>
  <r>
    <n v="2808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PA-10004782"/>
    <x v="1"/>
    <x v="10"/>
    <x v="1422"/>
    <n v="12.96"/>
  </r>
  <r>
    <n v="2809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BO-10002213"/>
    <x v="0"/>
    <x v="0"/>
    <x v="1335"/>
    <n v="704.9"/>
  </r>
  <r>
    <n v="2810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CH-10001854"/>
    <x v="0"/>
    <x v="1"/>
    <x v="1120"/>
    <n v="561.56799999999998"/>
  </r>
  <r>
    <n v="2811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OFF-PA-10000157"/>
    <x v="1"/>
    <x v="10"/>
    <x v="370"/>
    <n v="179.82"/>
  </r>
  <r>
    <n v="2812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FU-10001185"/>
    <x v="0"/>
    <x v="5"/>
    <x v="1423"/>
    <n v="185.58"/>
  </r>
  <r>
    <n v="2813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1520"/>
    <x v="0"/>
    <x v="3"/>
    <x v="719"/>
    <n v="214.11"/>
  </r>
  <r>
    <n v="2814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TEC-AC-10004145"/>
    <x v="2"/>
    <x v="11"/>
    <x v="1274"/>
    <n v="999.96"/>
  </r>
  <r>
    <n v="2815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0688"/>
    <x v="0"/>
    <x v="3"/>
    <x v="562"/>
    <n v="653.54999999999995"/>
  </r>
  <r>
    <n v="2816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BI-10001510"/>
    <x v="1"/>
    <x v="8"/>
    <x v="710"/>
    <n v="114.6"/>
  </r>
  <r>
    <n v="2817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CH-10003817"/>
    <x v="0"/>
    <x v="1"/>
    <x v="164"/>
    <n v="60.74"/>
  </r>
  <r>
    <n v="2818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FU-10000308"/>
    <x v="0"/>
    <x v="5"/>
    <x v="1279"/>
    <n v="124.36"/>
  </r>
  <r>
    <n v="2819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ST-10003208"/>
    <x v="1"/>
    <x v="4"/>
    <x v="247"/>
    <n v="1088.76"/>
  </r>
  <r>
    <n v="2820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OFF-BI-10003784"/>
    <x v="1"/>
    <x v="8"/>
    <x v="1324"/>
    <n v="6.72"/>
  </r>
  <r>
    <n v="2821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FUR-TA-10003748"/>
    <x v="0"/>
    <x v="3"/>
    <x v="211"/>
    <n v="298.77600000000001"/>
  </r>
  <r>
    <n v="2822"/>
    <s v="CA-2017-100202"/>
    <x v="413"/>
    <d v="2018-01-05T00:00:00"/>
    <s v="Standard Class"/>
    <s v="BD-11620"/>
    <s v="Brian DeCherney"/>
    <s v="Consumer"/>
    <s v="United States"/>
    <s v="Anaheim"/>
    <x v="1"/>
    <n v="92804"/>
    <x v="1"/>
    <s v="TEC-PH-10002563"/>
    <x v="2"/>
    <x v="7"/>
    <x v="204"/>
    <n v="302.37599999999998"/>
  </r>
  <r>
    <n v="2823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AR-10000122"/>
    <x v="1"/>
    <x v="6"/>
    <x v="312"/>
    <n v="8.9280000000000008"/>
  </r>
  <r>
    <n v="2824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ST-10000352"/>
    <x v="1"/>
    <x v="4"/>
    <x v="1059"/>
    <n v="47.584000000000003"/>
  </r>
  <r>
    <n v="2825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PA-10003270"/>
    <x v="1"/>
    <x v="10"/>
    <x v="1424"/>
    <n v="33.792000000000002"/>
  </r>
  <r>
    <n v="2826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FUR-BO-10003272"/>
    <x v="0"/>
    <x v="0"/>
    <x v="588"/>
    <n v="300.53280000000001"/>
  </r>
  <r>
    <n v="2827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BI-10002982"/>
    <x v="1"/>
    <x v="8"/>
    <x v="1268"/>
    <n v="2.7240000000000002"/>
  </r>
  <r>
    <n v="2828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EN-10001509"/>
    <x v="1"/>
    <x v="12"/>
    <x v="29"/>
    <n v="3.2639999999999998"/>
  </r>
  <r>
    <n v="2829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421"/>
    <x v="1"/>
    <x v="10"/>
    <x v="1425"/>
    <n v="108.336"/>
  </r>
  <r>
    <n v="2830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ST-10000760"/>
    <x v="1"/>
    <x v="4"/>
    <x v="4"/>
    <n v="55.92"/>
  </r>
  <r>
    <n v="2831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923"/>
    <x v="1"/>
    <x v="10"/>
    <x v="1426"/>
    <n v="78.304000000000002"/>
  </r>
  <r>
    <n v="2832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OFF-ST-10001128"/>
    <x v="1"/>
    <x v="4"/>
    <x v="1427"/>
    <n v="443.92"/>
  </r>
  <r>
    <n v="2833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TEC-PH-10000673"/>
    <x v="2"/>
    <x v="7"/>
    <x v="1405"/>
    <n v="155.976"/>
  </r>
  <r>
    <n v="2834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AR-10001547"/>
    <x v="1"/>
    <x v="6"/>
    <x v="148"/>
    <n v="15.47"/>
  </r>
  <r>
    <n v="2835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BI-10001890"/>
    <x v="1"/>
    <x v="8"/>
    <x v="176"/>
    <n v="7.16"/>
  </r>
  <r>
    <n v="2836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AP-10003971"/>
    <x v="1"/>
    <x v="9"/>
    <x v="924"/>
    <n v="10.89"/>
  </r>
  <r>
    <n v="2837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PA-10000520"/>
    <x v="1"/>
    <x v="10"/>
    <x v="1428"/>
    <n v="19.440000000000001"/>
  </r>
  <r>
    <n v="2838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BI-10000977"/>
    <x v="1"/>
    <x v="8"/>
    <x v="992"/>
    <n v="121.6"/>
  </r>
  <r>
    <n v="2839"/>
    <s v="CA-2017-147368"/>
    <x v="632"/>
    <d v="2017-06-12T00:00:00"/>
    <s v="First Class"/>
    <s v="TC-21295"/>
    <s v="Toby Carlisle"/>
    <s v="Consumer"/>
    <s v="United States"/>
    <s v="Tallahassee"/>
    <x v="2"/>
    <n v="32303"/>
    <x v="0"/>
    <s v="TEC-MA-10002178"/>
    <x v="2"/>
    <x v="15"/>
    <x v="940"/>
    <n v="695.7"/>
  </r>
  <r>
    <n v="2840"/>
    <s v="US-2016-104185"/>
    <x v="37"/>
    <d v="2016-09-08T00:00:00"/>
    <s v="Second Class"/>
    <s v="JB-15400"/>
    <s v="Jennifer Braxton"/>
    <s v="Corporate"/>
    <s v="United States"/>
    <s v="New York City"/>
    <x v="15"/>
    <n v="10009"/>
    <x v="3"/>
    <s v="OFF-ST-10001526"/>
    <x v="1"/>
    <x v="4"/>
    <x v="772"/>
    <n v="120.33"/>
  </r>
  <r>
    <n v="2841"/>
    <s v="US-2015-125521"/>
    <x v="619"/>
    <d v="2015-03-19T00:00:00"/>
    <s v="Standard Class"/>
    <s v="CK-12325"/>
    <s v="Christine Kargatis"/>
    <s v="Home Office"/>
    <s v="United States"/>
    <s v="Chesapeake"/>
    <x v="17"/>
    <n v="23320"/>
    <x v="0"/>
    <s v="FUR-CH-10003379"/>
    <x v="0"/>
    <x v="1"/>
    <x v="465"/>
    <n v="1139.92"/>
  </r>
  <r>
    <n v="2842"/>
    <s v="US-2018-135062"/>
    <x v="515"/>
    <d v="2018-09-04T00:00:00"/>
    <s v="Second Class"/>
    <s v="RL-19615"/>
    <s v="Rob Lucas"/>
    <s v="Consumer"/>
    <s v="United States"/>
    <s v="Fayetteville"/>
    <x v="3"/>
    <n v="28314"/>
    <x v="0"/>
    <s v="OFF-PA-10000100"/>
    <x v="1"/>
    <x v="10"/>
    <x v="834"/>
    <n v="229.54400000000001"/>
  </r>
  <r>
    <n v="2843"/>
    <s v="CA-2018-135650"/>
    <x v="721"/>
    <d v="2018-03-27T00:00:00"/>
    <s v="Standard Class"/>
    <s v="AC-10660"/>
    <s v="Anna Chung"/>
    <s v="Consumer"/>
    <s v="United States"/>
    <s v="Huntsville"/>
    <x v="5"/>
    <n v="77340"/>
    <x v="2"/>
    <s v="OFF-ST-10001809"/>
    <x v="1"/>
    <x v="4"/>
    <x v="436"/>
    <n v="143.72800000000001"/>
  </r>
  <r>
    <n v="2844"/>
    <s v="CA-2018-112865"/>
    <x v="796"/>
    <d v="2018-05-22T00:00:00"/>
    <s v="Standard Class"/>
    <s v="BH-11710"/>
    <s v="Brosina Hoffman"/>
    <s v="Consumer"/>
    <s v="United States"/>
    <s v="Philadelphia"/>
    <x v="9"/>
    <n v="19140"/>
    <x v="3"/>
    <s v="TEC-AC-10000387"/>
    <x v="2"/>
    <x v="11"/>
    <x v="1360"/>
    <n v="36.048000000000002"/>
  </r>
  <r>
    <n v="2845"/>
    <s v="US-2017-162852"/>
    <x v="797"/>
    <d v="2017-12-31T00:00:00"/>
    <s v="Standard Class"/>
    <s v="BG-11695"/>
    <s v="Brooke Gillingham"/>
    <s v="Corporate"/>
    <s v="United States"/>
    <s v="Woodstock"/>
    <x v="10"/>
    <n v="60098"/>
    <x v="2"/>
    <s v="FUR-CH-10004853"/>
    <x v="0"/>
    <x v="1"/>
    <x v="532"/>
    <n v="845.48800000000006"/>
  </r>
  <r>
    <n v="2846"/>
    <s v="CA-2018-138163"/>
    <x v="701"/>
    <d v="2018-11-20T00:00:00"/>
    <s v="First Class"/>
    <s v="XP-21865"/>
    <s v="Xylona Preis"/>
    <s v="Consumer"/>
    <s v="United States"/>
    <s v="Everett"/>
    <x v="31"/>
    <n v="2149"/>
    <x v="3"/>
    <s v="OFF-AR-10001958"/>
    <x v="1"/>
    <x v="6"/>
    <x v="209"/>
    <n v="50.94"/>
  </r>
  <r>
    <n v="2847"/>
    <s v="CA-2018-152093"/>
    <x v="18"/>
    <d v="2018-09-15T00:00:00"/>
    <s v="Standard Class"/>
    <s v="SN-20560"/>
    <s v="Skye Norling"/>
    <s v="Home Office"/>
    <s v="United States"/>
    <s v="Chicago"/>
    <x v="10"/>
    <n v="60653"/>
    <x v="2"/>
    <s v="OFF-BI-10003527"/>
    <x v="1"/>
    <x v="8"/>
    <x v="452"/>
    <n v="762.59400000000005"/>
  </r>
  <r>
    <n v="2848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FUR-FU-10003832"/>
    <x v="0"/>
    <x v="5"/>
    <x v="1429"/>
    <n v="56.28"/>
  </r>
  <r>
    <n v="2849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OFF-BI-10001359"/>
    <x v="1"/>
    <x v="8"/>
    <x v="1163"/>
    <n v="2690.97"/>
  </r>
  <r>
    <n v="2850"/>
    <s v="CA-2017-123617"/>
    <x v="85"/>
    <d v="2017-12-03T00:00:00"/>
    <s v="Standard Class"/>
    <s v="AJ-10780"/>
    <s v="Anthony Jacobs"/>
    <s v="Corporate"/>
    <s v="United States"/>
    <s v="Palm Coast"/>
    <x v="2"/>
    <n v="32137"/>
    <x v="0"/>
    <s v="OFF-BI-10002976"/>
    <x v="1"/>
    <x v="8"/>
    <x v="858"/>
    <n v="7.4340000000000002"/>
  </r>
  <r>
    <n v="2851"/>
    <s v="US-2017-128293"/>
    <x v="799"/>
    <d v="2017-06-05T00:00:00"/>
    <s v="First Class"/>
    <s v="KC-16255"/>
    <s v="Karen Carlisle"/>
    <s v="Corporate"/>
    <s v="United States"/>
    <s v="Philadelphia"/>
    <x v="9"/>
    <n v="19120"/>
    <x v="3"/>
    <s v="OFF-ST-10000736"/>
    <x v="1"/>
    <x v="4"/>
    <x v="461"/>
    <n v="64.784000000000006"/>
  </r>
  <r>
    <n v="2852"/>
    <s v="CA-2018-107342"/>
    <x v="94"/>
    <d v="2018-12-22T00:00:00"/>
    <s v="Standard Class"/>
    <s v="VF-21715"/>
    <s v="Vicky Freymann"/>
    <s v="Home Office"/>
    <s v="United States"/>
    <s v="Columbus"/>
    <x v="14"/>
    <n v="47201"/>
    <x v="2"/>
    <s v="OFF-PA-10001745"/>
    <x v="1"/>
    <x v="10"/>
    <x v="728"/>
    <n v="28.16"/>
  </r>
  <r>
    <n v="2853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409"/>
    <x v="0"/>
    <x v="5"/>
    <x v="1430"/>
    <n v="14.98"/>
  </r>
  <r>
    <n v="2854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221"/>
    <x v="0"/>
    <x v="5"/>
    <x v="535"/>
    <n v="20.32"/>
  </r>
  <r>
    <n v="2855"/>
    <s v="CA-2018-137344"/>
    <x v="648"/>
    <d v="2018-08-20T00:00:00"/>
    <s v="Same Day"/>
    <s v="EM-13810"/>
    <s v="Eleni McCrary"/>
    <s v="Corporate"/>
    <s v="United States"/>
    <s v="Franklin"/>
    <x v="31"/>
    <n v="2038"/>
    <x v="3"/>
    <s v="OFF-ST-10000344"/>
    <x v="1"/>
    <x v="4"/>
    <x v="1023"/>
    <n v="40.29"/>
  </r>
  <r>
    <n v="2856"/>
    <s v="CA-2018-169810"/>
    <x v="800"/>
    <d v="2018-07-31T00:00:00"/>
    <s v="Standard Class"/>
    <s v="RB-19360"/>
    <s v="Raymond Buch"/>
    <s v="Consumer"/>
    <s v="United States"/>
    <s v="Sioux Falls"/>
    <x v="44"/>
    <n v="57103"/>
    <x v="2"/>
    <s v="OFF-LA-10003663"/>
    <x v="1"/>
    <x v="2"/>
    <x v="1373"/>
    <n v="20.23"/>
  </r>
  <r>
    <n v="2857"/>
    <s v="CA-2017-128594"/>
    <x v="370"/>
    <d v="2017-08-29T00:00:00"/>
    <s v="First Class"/>
    <s v="DJ-13510"/>
    <s v="Don Jones"/>
    <s v="Corporate"/>
    <s v="United States"/>
    <s v="San Diego"/>
    <x v="1"/>
    <n v="92037"/>
    <x v="1"/>
    <s v="FUR-CH-10001215"/>
    <x v="0"/>
    <x v="1"/>
    <x v="446"/>
    <n v="1603.136"/>
  </r>
  <r>
    <n v="2858"/>
    <s v="CA-2017-154690"/>
    <x v="243"/>
    <d v="2017-08-17T00:00:00"/>
    <s v="Second Class"/>
    <s v="CC-12370"/>
    <s v="Christopher Conant"/>
    <s v="Consumer"/>
    <s v="United States"/>
    <s v="Fayetteville"/>
    <x v="3"/>
    <n v="28314"/>
    <x v="0"/>
    <s v="FUR-CH-10000988"/>
    <x v="0"/>
    <x v="1"/>
    <x v="1142"/>
    <n v="225.29599999999999"/>
  </r>
  <r>
    <n v="2859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AC-10003441"/>
    <x v="2"/>
    <x v="11"/>
    <x v="659"/>
    <n v="67.8"/>
  </r>
  <r>
    <n v="2860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PH-10004389"/>
    <x v="2"/>
    <x v="7"/>
    <x v="1431"/>
    <n v="377.97"/>
  </r>
  <r>
    <n v="2861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FUR-BO-10004695"/>
    <x v="0"/>
    <x v="0"/>
    <x v="201"/>
    <n v="1628.82"/>
  </r>
  <r>
    <n v="2862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OFF-PA-10000100"/>
    <x v="1"/>
    <x v="10"/>
    <x v="834"/>
    <n v="286.93"/>
  </r>
  <r>
    <n v="2863"/>
    <s v="CA-2018-106537"/>
    <x v="801"/>
    <d v="2018-08-17T00:00:00"/>
    <s v="Standard Class"/>
    <s v="RH-19495"/>
    <s v="Rick Hansen"/>
    <s v="Consumer"/>
    <s v="United States"/>
    <s v="Orlando"/>
    <x v="2"/>
    <n v="32839"/>
    <x v="0"/>
    <s v="OFF-PA-10000223"/>
    <x v="1"/>
    <x v="10"/>
    <x v="1383"/>
    <n v="20.736000000000001"/>
  </r>
  <r>
    <n v="2864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T-10001325"/>
    <x v="1"/>
    <x v="4"/>
    <x v="472"/>
    <n v="31.44"/>
  </r>
  <r>
    <n v="2865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P-10004249"/>
    <x v="1"/>
    <x v="9"/>
    <x v="361"/>
    <n v="83.79"/>
  </r>
  <r>
    <n v="2866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R-10000588"/>
    <x v="1"/>
    <x v="6"/>
    <x v="399"/>
    <n v="59.52"/>
  </r>
  <r>
    <n v="2867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U-10000946"/>
    <x v="1"/>
    <x v="14"/>
    <x v="328"/>
    <n v="31.92"/>
  </r>
  <r>
    <n v="2868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U-10001225"/>
    <x v="1"/>
    <x v="14"/>
    <x v="328"/>
    <n v="14.72"/>
  </r>
  <r>
    <n v="2869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T-10001558"/>
    <x v="1"/>
    <x v="4"/>
    <x v="720"/>
    <n v="38.975999999999999"/>
  </r>
  <r>
    <n v="2870"/>
    <s v="CA-2018-143861"/>
    <x v="492"/>
    <d v="2018-06-19T00:00:00"/>
    <s v="Standard Class"/>
    <s v="LC-16885"/>
    <s v="Lena Creighton"/>
    <s v="Consumer"/>
    <s v="United States"/>
    <s v="Saint Petersburg"/>
    <x v="2"/>
    <n v="33710"/>
    <x v="0"/>
    <s v="FUR-FU-10001546"/>
    <x v="0"/>
    <x v="5"/>
    <x v="1432"/>
    <n v="17.088000000000001"/>
  </r>
  <r>
    <n v="2871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OFF-PA-10002581"/>
    <x v="1"/>
    <x v="10"/>
    <x v="1310"/>
    <n v="74.352000000000004"/>
  </r>
  <r>
    <n v="2872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FUR-CH-10001482"/>
    <x v="0"/>
    <x v="1"/>
    <x v="542"/>
    <n v="314.35199999999998"/>
  </r>
  <r>
    <n v="2873"/>
    <s v="CA-2018-135167"/>
    <x v="140"/>
    <d v="2018-06-20T00:00:00"/>
    <s v="Standard Class"/>
    <s v="SC-20800"/>
    <s v="Stuart Calhoun"/>
    <s v="Consumer"/>
    <s v="United States"/>
    <s v="Los Angeles"/>
    <x v="1"/>
    <n v="90036"/>
    <x v="1"/>
    <s v="OFF-AR-10002399"/>
    <x v="1"/>
    <x v="6"/>
    <x v="320"/>
    <n v="4.26"/>
  </r>
  <r>
    <n v="2874"/>
    <s v="CA-2018-137022"/>
    <x v="673"/>
    <d v="2018-11-22T00:00:00"/>
    <s v="Standard Class"/>
    <s v="SW-20275"/>
    <s v="Scott Williamson"/>
    <s v="Consumer"/>
    <s v="United States"/>
    <s v="San Diego"/>
    <x v="1"/>
    <n v="92105"/>
    <x v="1"/>
    <s v="OFF-ST-10001963"/>
    <x v="1"/>
    <x v="4"/>
    <x v="538"/>
    <n v="811.28"/>
  </r>
  <r>
    <n v="2875"/>
    <s v="US-2018-102638"/>
    <x v="614"/>
    <d v="2018-12-31T00:00:00"/>
    <s v="First Class"/>
    <s v="MC-17845"/>
    <s v="Michael Chen"/>
    <s v="Consumer"/>
    <s v="United States"/>
    <s v="New York City"/>
    <x v="15"/>
    <n v="10035"/>
    <x v="3"/>
    <s v="OFF-FA-10002988"/>
    <x v="1"/>
    <x v="13"/>
    <x v="132"/>
    <n v="6.03"/>
  </r>
  <r>
    <n v="2876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4289"/>
    <x v="0"/>
    <x v="1"/>
    <x v="985"/>
    <n v="153.56800000000001"/>
  </r>
  <r>
    <n v="2877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0785"/>
    <x v="0"/>
    <x v="1"/>
    <x v="324"/>
    <n v="1013.4880000000001"/>
  </r>
  <r>
    <n v="2878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EN-10003040"/>
    <x v="1"/>
    <x v="12"/>
    <x v="1234"/>
    <n v="52.34"/>
  </r>
  <r>
    <n v="2879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AR-10001573"/>
    <x v="1"/>
    <x v="6"/>
    <x v="374"/>
    <n v="4.66"/>
  </r>
  <r>
    <n v="2880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TEC-AC-10000844"/>
    <x v="2"/>
    <x v="11"/>
    <x v="106"/>
    <n v="254.97"/>
  </r>
  <r>
    <n v="2881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BI-10000756"/>
    <x v="1"/>
    <x v="8"/>
    <x v="15"/>
    <n v="25.44"/>
  </r>
  <r>
    <n v="2882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SU-10000381"/>
    <x v="1"/>
    <x v="14"/>
    <x v="661"/>
    <n v="27.93"/>
  </r>
  <r>
    <n v="2883"/>
    <s v="CA-2015-165540"/>
    <x v="805"/>
    <d v="2015-02-25T00:00:00"/>
    <s v="Standard Class"/>
    <s v="TM-21010"/>
    <s v="Tamara Manning"/>
    <s v="Consumer"/>
    <s v="United States"/>
    <s v="Woodstock"/>
    <x v="10"/>
    <n v="60098"/>
    <x v="2"/>
    <s v="OFF-BI-10004094"/>
    <x v="1"/>
    <x v="8"/>
    <x v="609"/>
    <n v="8.85"/>
  </r>
  <r>
    <n v="2884"/>
    <s v="CA-2017-130799"/>
    <x v="583"/>
    <d v="2017-11-16T00:00:00"/>
    <s v="Second Class"/>
    <s v="BK-11260"/>
    <s v="Berenike Kampe"/>
    <s v="Consumer"/>
    <s v="United States"/>
    <s v="San Francisco"/>
    <x v="1"/>
    <n v="94110"/>
    <x v="1"/>
    <s v="FUR-FU-10001852"/>
    <x v="0"/>
    <x v="5"/>
    <x v="846"/>
    <n v="6.96"/>
  </r>
  <r>
    <n v="2885"/>
    <s v="CA-2017-164483"/>
    <x v="806"/>
    <d v="2017-02-03T00:00:00"/>
    <s v="Standard Class"/>
    <s v="JF-15490"/>
    <s v="Jeremy Farry"/>
    <s v="Consumer"/>
    <s v="United States"/>
    <s v="San Francisco"/>
    <x v="1"/>
    <n v="94122"/>
    <x v="1"/>
    <s v="OFF-BI-10000014"/>
    <x v="1"/>
    <x v="8"/>
    <x v="635"/>
    <n v="17.456"/>
  </r>
  <r>
    <n v="2886"/>
    <s v="US-2017-159856"/>
    <x v="807"/>
    <d v="2017-10-22T00:00:00"/>
    <s v="Standard Class"/>
    <s v="EP-13915"/>
    <s v="Emily Phan"/>
    <s v="Consumer"/>
    <s v="United States"/>
    <s v="Tempe"/>
    <x v="16"/>
    <n v="85281"/>
    <x v="1"/>
    <s v="FUR-CH-10003396"/>
    <x v="0"/>
    <x v="1"/>
    <x v="391"/>
    <n v="307.92"/>
  </r>
  <r>
    <n v="2887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AR-10003811"/>
    <x v="1"/>
    <x v="6"/>
    <x v="455"/>
    <n v="6.63"/>
  </r>
  <r>
    <n v="2888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3172"/>
    <x v="1"/>
    <x v="10"/>
    <x v="855"/>
    <n v="12.96"/>
  </r>
  <r>
    <n v="2889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0289"/>
    <x v="1"/>
    <x v="10"/>
    <x v="730"/>
    <n v="32.4"/>
  </r>
  <r>
    <n v="2890"/>
    <s v="CA-2018-164049"/>
    <x v="808"/>
    <d v="2018-11-06T00:00:00"/>
    <s v="Standard Class"/>
    <s v="KH-16630"/>
    <s v="Ken Heidel"/>
    <s v="Corporate"/>
    <s v="United States"/>
    <s v="Seattle"/>
    <x v="4"/>
    <n v="98105"/>
    <x v="1"/>
    <s v="OFF-PA-10000791"/>
    <x v="1"/>
    <x v="10"/>
    <x v="1433"/>
    <n v="23.85"/>
  </r>
  <r>
    <n v="2891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FUR-CH-10002304"/>
    <x v="0"/>
    <x v="1"/>
    <x v="791"/>
    <n v="51.96"/>
  </r>
  <r>
    <n v="2892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OFF-BI-10000136"/>
    <x v="1"/>
    <x v="8"/>
    <x v="946"/>
    <n v="17.940000000000001"/>
  </r>
  <r>
    <n v="2893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3739"/>
    <x v="1"/>
    <x v="10"/>
    <x v="1434"/>
    <n v="11.56"/>
  </r>
  <r>
    <n v="2894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2479"/>
    <x v="1"/>
    <x v="10"/>
    <x v="220"/>
    <n v="26.4"/>
  </r>
  <r>
    <n v="2895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FUR-FU-10000771"/>
    <x v="0"/>
    <x v="5"/>
    <x v="1435"/>
    <n v="69.08"/>
  </r>
  <r>
    <n v="2896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TEC-PH-10001552"/>
    <x v="2"/>
    <x v="7"/>
    <x v="181"/>
    <n v="35.880000000000003"/>
  </r>
  <r>
    <n v="2897"/>
    <s v="CA-2015-169033"/>
    <x v="809"/>
    <d v="2015-04-03T00:00:00"/>
    <s v="Standard Class"/>
    <s v="KM-16720"/>
    <s v="Kunst Miller"/>
    <s v="Consumer"/>
    <s v="United States"/>
    <s v="Long Beach"/>
    <x v="15"/>
    <n v="11561"/>
    <x v="3"/>
    <s v="OFF-AR-10001915"/>
    <x v="1"/>
    <x v="6"/>
    <x v="1058"/>
    <n v="49.65"/>
  </r>
  <r>
    <n v="2898"/>
    <s v="US-2017-164630"/>
    <x v="810"/>
    <d v="2017-01-09T00:00:00"/>
    <s v="Standard Class"/>
    <s v="EB-13975"/>
    <s v="Erica Bern"/>
    <s v="Corporate"/>
    <s v="United States"/>
    <s v="Charlotte"/>
    <x v="3"/>
    <n v="28205"/>
    <x v="0"/>
    <s v="TEC-CO-10000971"/>
    <x v="2"/>
    <x v="16"/>
    <x v="1314"/>
    <n v="959.96799999999996"/>
  </r>
  <r>
    <n v="2899"/>
    <s v="US-2016-114839"/>
    <x v="33"/>
    <d v="2016-04-30T00:00:00"/>
    <s v="Standard Class"/>
    <s v="PW-19240"/>
    <s v="Pierre Wener"/>
    <s v="Consumer"/>
    <s v="United States"/>
    <s v="Houston"/>
    <x v="5"/>
    <n v="77036"/>
    <x v="2"/>
    <s v="FUR-CH-10004086"/>
    <x v="0"/>
    <x v="1"/>
    <x v="285"/>
    <n v="408.42200000000003"/>
  </r>
  <r>
    <n v="2900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TEC-CO-10000971"/>
    <x v="2"/>
    <x v="16"/>
    <x v="1314"/>
    <n v="479.98399999999998"/>
  </r>
  <r>
    <n v="2901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OFF-LA-10001317"/>
    <x v="1"/>
    <x v="2"/>
    <x v="397"/>
    <n v="12.6"/>
  </r>
  <r>
    <n v="2902"/>
    <s v="CA-2018-124898"/>
    <x v="220"/>
    <d v="2018-09-15T00:00:00"/>
    <s v="Standard Class"/>
    <s v="DB-12910"/>
    <s v="Daniel Byrd"/>
    <s v="Home Office"/>
    <s v="United States"/>
    <s v="Columbus"/>
    <x v="32"/>
    <n v="31907"/>
    <x v="0"/>
    <s v="OFF-PA-10003656"/>
    <x v="1"/>
    <x v="10"/>
    <x v="779"/>
    <n v="184.66"/>
  </r>
  <r>
    <n v="2903"/>
    <s v="CA-2017-164035"/>
    <x v="1"/>
    <d v="2017-06-17T00:00:00"/>
    <s v="Standard Class"/>
    <s v="CR-12730"/>
    <s v="Craig Reiter"/>
    <s v="Consumer"/>
    <s v="United States"/>
    <s v="Chicago"/>
    <x v="10"/>
    <n v="60610"/>
    <x v="2"/>
    <s v="OFF-PA-10002160"/>
    <x v="1"/>
    <x v="10"/>
    <x v="1200"/>
    <n v="23.12"/>
  </r>
  <r>
    <n v="2904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OFF-PA-10000575"/>
    <x v="1"/>
    <x v="10"/>
    <x v="1060"/>
    <n v="37.463999999999999"/>
  </r>
  <r>
    <n v="2905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FUR-CH-10003981"/>
    <x v="0"/>
    <x v="1"/>
    <x v="1176"/>
    <n v="539.65800000000002"/>
  </r>
  <r>
    <n v="2906"/>
    <s v="CA-2015-127586"/>
    <x v="467"/>
    <d v="2015-09-30T00:00:00"/>
    <s v="Standard Class"/>
    <s v="CS-12400"/>
    <s v="Christopher Schild"/>
    <s v="Home Office"/>
    <s v="United States"/>
    <s v="Seattle"/>
    <x v="4"/>
    <n v="98115"/>
    <x v="1"/>
    <s v="OFF-ST-10002615"/>
    <x v="1"/>
    <x v="4"/>
    <x v="1436"/>
    <n v="310.12"/>
  </r>
  <r>
    <n v="2907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PA-10000327"/>
    <x v="1"/>
    <x v="10"/>
    <x v="1437"/>
    <n v="8.56"/>
  </r>
  <r>
    <n v="2908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ST-10001325"/>
    <x v="1"/>
    <x v="4"/>
    <x v="472"/>
    <n v="52.4"/>
  </r>
  <r>
    <n v="2909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LA-10001771"/>
    <x v="1"/>
    <x v="2"/>
    <x v="1129"/>
    <n v="14.94"/>
  </r>
  <r>
    <n v="2910"/>
    <s v="CA-2018-166415"/>
    <x v="600"/>
    <d v="2018-02-23T00:00:00"/>
    <s v="Standard Class"/>
    <s v="ME-17725"/>
    <s v="Max Engle"/>
    <s v="Consumer"/>
    <s v="United States"/>
    <s v="Seattle"/>
    <x v="4"/>
    <n v="98103"/>
    <x v="1"/>
    <s v="OFF-FA-10004968"/>
    <x v="1"/>
    <x v="13"/>
    <x v="1020"/>
    <n v="11.22"/>
  </r>
  <r>
    <n v="2911"/>
    <s v="CA-2016-118444"/>
    <x v="599"/>
    <d v="2016-11-09T00:00:00"/>
    <s v="Standard Class"/>
    <s v="VD-21670"/>
    <s v="Valerie Dominguez"/>
    <s v="Consumer"/>
    <s v="United States"/>
    <s v="Coral Springs"/>
    <x v="2"/>
    <n v="33065"/>
    <x v="0"/>
    <s v="OFF-AP-10000576"/>
    <x v="1"/>
    <x v="9"/>
    <x v="851"/>
    <n v="387.13600000000002"/>
  </r>
  <r>
    <n v="2912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EN-10003286"/>
    <x v="1"/>
    <x v="12"/>
    <x v="153"/>
    <n v="41.4"/>
  </r>
  <r>
    <n v="2913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AR-10003772"/>
    <x v="1"/>
    <x v="6"/>
    <x v="1438"/>
    <n v="35"/>
  </r>
  <r>
    <n v="2914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BI-10002852"/>
    <x v="1"/>
    <x v="8"/>
    <x v="91"/>
    <n v="39.552"/>
  </r>
  <r>
    <n v="2915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2890"/>
    <x v="2"/>
    <x v="7"/>
    <x v="1396"/>
    <n v="135.72"/>
  </r>
  <r>
    <n v="2916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OFF-BI-10001308"/>
    <x v="1"/>
    <x v="8"/>
    <x v="609"/>
    <n v="12.56"/>
  </r>
  <r>
    <n v="2917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1750"/>
    <x v="2"/>
    <x v="7"/>
    <x v="978"/>
    <n v="263.95999999999998"/>
  </r>
  <r>
    <n v="2918"/>
    <s v="CA-2018-155047"/>
    <x v="151"/>
    <d v="2018-08-30T00:00:00"/>
    <s v="First Class"/>
    <s v="SE-20110"/>
    <s v="Sanjit Engle"/>
    <s v="Consumer"/>
    <s v="United States"/>
    <s v="Dallas"/>
    <x v="5"/>
    <n v="75220"/>
    <x v="2"/>
    <s v="OFF-AR-10003338"/>
    <x v="1"/>
    <x v="6"/>
    <x v="1439"/>
    <n v="5.952"/>
  </r>
  <r>
    <n v="2919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OFF-FA-10002763"/>
    <x v="1"/>
    <x v="13"/>
    <x v="1420"/>
    <n v="15.8"/>
  </r>
  <r>
    <n v="2920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2088"/>
    <x v="0"/>
    <x v="5"/>
    <x v="1094"/>
    <n v="14.368"/>
  </r>
  <r>
    <n v="2921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3976"/>
    <x v="0"/>
    <x v="5"/>
    <x v="974"/>
    <n v="70.447999999999993"/>
  </r>
  <r>
    <n v="2922"/>
    <s v="CA-2018-164329"/>
    <x v="289"/>
    <d v="2018-01-30T00:00:00"/>
    <s v="Same Day"/>
    <s v="MM-17920"/>
    <s v="Michael Moore"/>
    <s v="Consumer"/>
    <s v="United States"/>
    <s v="San Francisco"/>
    <x v="1"/>
    <n v="94109"/>
    <x v="1"/>
    <s v="OFF-ST-10001511"/>
    <x v="1"/>
    <x v="4"/>
    <x v="557"/>
    <n v="129.30000000000001"/>
  </r>
  <r>
    <n v="2923"/>
    <s v="US-2016-141453"/>
    <x v="672"/>
    <d v="2016-12-03T00:00:00"/>
    <s v="Second Class"/>
    <s v="DB-13270"/>
    <s v="Deborah Brumfield"/>
    <s v="Home Office"/>
    <s v="United States"/>
    <s v="Austin"/>
    <x v="5"/>
    <n v="78745"/>
    <x v="2"/>
    <s v="OFF-BI-10000301"/>
    <x v="1"/>
    <x v="8"/>
    <x v="626"/>
    <n v="3.8820000000000001"/>
  </r>
  <r>
    <n v="2924"/>
    <s v="CA-2015-156993"/>
    <x v="307"/>
    <d v="2015-07-04T00:00:00"/>
    <s v="Standard Class"/>
    <s v="RW-19630"/>
    <s v="Rob Williams"/>
    <s v="Corporate"/>
    <s v="United States"/>
    <s v="Detroit"/>
    <x v="12"/>
    <n v="48234"/>
    <x v="2"/>
    <s v="OFF-FA-10003495"/>
    <x v="1"/>
    <x v="13"/>
    <x v="128"/>
    <n v="6.08"/>
  </r>
  <r>
    <n v="2925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OFF-AP-10001303"/>
    <x v="1"/>
    <x v="9"/>
    <x v="935"/>
    <n v="19.899999999999999"/>
  </r>
  <r>
    <n v="2926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FUR-FU-10002116"/>
    <x v="0"/>
    <x v="5"/>
    <x v="1440"/>
    <n v="70.709999999999994"/>
  </r>
  <r>
    <n v="2927"/>
    <s v="CA-2018-128629"/>
    <x v="815"/>
    <d v="2018-07-14T00:00:00"/>
    <s v="Second Class"/>
    <s v="BP-11155"/>
    <s v="Becky Pak"/>
    <s v="Consumer"/>
    <s v="United States"/>
    <s v="Columbus"/>
    <x v="32"/>
    <n v="31907"/>
    <x v="0"/>
    <s v="FUR-FU-10000771"/>
    <x v="0"/>
    <x v="5"/>
    <x v="1435"/>
    <n v="18.84"/>
  </r>
  <r>
    <n v="2928"/>
    <s v="CA-2018-158106"/>
    <x v="400"/>
    <d v="2018-06-10T00:00:00"/>
    <s v="Standard Class"/>
    <s v="CT-11995"/>
    <s v="Carol Triggs"/>
    <s v="Consumer"/>
    <s v="United States"/>
    <s v="Apple Valley"/>
    <x v="11"/>
    <n v="55124"/>
    <x v="2"/>
    <s v="OFF-AR-10002255"/>
    <x v="1"/>
    <x v="6"/>
    <x v="823"/>
    <n v="8.64"/>
  </r>
  <r>
    <n v="2929"/>
    <s v="US-2018-120390"/>
    <x v="15"/>
    <d v="2018-10-26T00:00:00"/>
    <s v="Standard Class"/>
    <s v="TH-21550"/>
    <s v="Tracy Hopkins"/>
    <s v="Home Office"/>
    <s v="United States"/>
    <s v="Burlington"/>
    <x v="3"/>
    <n v="27217"/>
    <x v="0"/>
    <s v="OFF-BI-10004995"/>
    <x v="1"/>
    <x v="8"/>
    <x v="317"/>
    <n v="1633.1880000000001"/>
  </r>
  <r>
    <n v="2930"/>
    <s v="CA-2018-143434"/>
    <x v="551"/>
    <d v="2018-11-24T00:00:00"/>
    <s v="Standard Class"/>
    <s v="ME-17320"/>
    <s v="Maria Etezadi"/>
    <s v="Home Office"/>
    <s v="United States"/>
    <s v="Saginaw"/>
    <x v="12"/>
    <n v="48601"/>
    <x v="2"/>
    <s v="FUR-FU-10002597"/>
    <x v="0"/>
    <x v="5"/>
    <x v="628"/>
    <n v="19.760000000000002"/>
  </r>
  <r>
    <n v="2931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4970"/>
    <x v="1"/>
    <x v="8"/>
    <x v="918"/>
    <n v="6.6079999999999997"/>
  </r>
  <r>
    <n v="2932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2557"/>
    <x v="1"/>
    <x v="8"/>
    <x v="250"/>
    <n v="7.28"/>
  </r>
  <r>
    <n v="2933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FUR-CH-10000785"/>
    <x v="0"/>
    <x v="1"/>
    <x v="324"/>
    <n v="144.78399999999999"/>
  </r>
  <r>
    <n v="2934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310"/>
    <x v="2"/>
    <x v="7"/>
    <x v="1368"/>
    <n v="156.792"/>
  </r>
  <r>
    <n v="2935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834"/>
    <x v="2"/>
    <x v="7"/>
    <x v="1387"/>
    <n v="431.976"/>
  </r>
  <r>
    <n v="2936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EN-10000927"/>
    <x v="1"/>
    <x v="12"/>
    <x v="81"/>
    <n v="35.89"/>
  </r>
  <r>
    <n v="2937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36"/>
    <x v="1"/>
    <x v="8"/>
    <x v="675"/>
    <n v="47.207999999999998"/>
  </r>
  <r>
    <n v="2938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1736"/>
    <x v="1"/>
    <x v="10"/>
    <x v="130"/>
    <n v="248.08"/>
  </r>
  <r>
    <n v="2939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0482"/>
    <x v="1"/>
    <x v="10"/>
    <x v="67"/>
    <n v="189.7"/>
  </r>
  <r>
    <n v="2940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58"/>
    <x v="1"/>
    <x v="8"/>
    <x v="445"/>
    <n v="59.808"/>
  </r>
  <r>
    <n v="2941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0422"/>
    <x v="0"/>
    <x v="1"/>
    <x v="1441"/>
    <n v="90.99"/>
  </r>
  <r>
    <n v="2942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4675"/>
    <x v="0"/>
    <x v="1"/>
    <x v="636"/>
    <n v="1526.56"/>
  </r>
  <r>
    <n v="2943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2880"/>
    <x v="0"/>
    <x v="1"/>
    <x v="810"/>
    <n v="368.97"/>
  </r>
  <r>
    <n v="2944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OFF-ST-10000675"/>
    <x v="1"/>
    <x v="4"/>
    <x v="299"/>
    <n v="305.01"/>
  </r>
  <r>
    <n v="2945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FUR-FU-10002685"/>
    <x v="0"/>
    <x v="5"/>
    <x v="1442"/>
    <n v="18.7"/>
  </r>
  <r>
    <n v="2946"/>
    <s v="CA-2017-166443"/>
    <x v="254"/>
    <d v="2017-11-05T00:00:00"/>
    <s v="First Class"/>
    <s v="LH-17020"/>
    <s v="Lisa Hazard"/>
    <s v="Consumer"/>
    <s v="United States"/>
    <s v="San Francisco"/>
    <x v="1"/>
    <n v="94122"/>
    <x v="1"/>
    <s v="FUR-FU-10004020"/>
    <x v="0"/>
    <x v="5"/>
    <x v="494"/>
    <n v="38.29"/>
  </r>
  <r>
    <n v="2947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FUR-FU-10004963"/>
    <x v="0"/>
    <x v="5"/>
    <x v="1443"/>
    <n v="26.25"/>
  </r>
  <r>
    <n v="2948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BI-10000174"/>
    <x v="1"/>
    <x v="8"/>
    <x v="1444"/>
    <n v="64.959999999999994"/>
  </r>
  <r>
    <n v="2949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EN-10000461"/>
    <x v="1"/>
    <x v="12"/>
    <x v="754"/>
    <n v="43.7"/>
  </r>
  <r>
    <n v="2950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AC-10001266"/>
    <x v="2"/>
    <x v="11"/>
    <x v="199"/>
    <n v="41.6"/>
  </r>
  <r>
    <n v="2951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OFF-PA-10002160"/>
    <x v="1"/>
    <x v="10"/>
    <x v="1200"/>
    <n v="23.12"/>
  </r>
  <r>
    <n v="2952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CH-10004875"/>
    <x v="0"/>
    <x v="1"/>
    <x v="1445"/>
    <n v="113.88800000000001"/>
  </r>
  <r>
    <n v="2953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FU-10000305"/>
    <x v="0"/>
    <x v="5"/>
    <x v="1446"/>
    <n v="113.568"/>
  </r>
  <r>
    <n v="2954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0347"/>
    <x v="2"/>
    <x v="7"/>
    <x v="501"/>
    <n v="7.92"/>
  </r>
  <r>
    <n v="2955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1459"/>
    <x v="2"/>
    <x v="7"/>
    <x v="1447"/>
    <n v="671.98400000000004"/>
  </r>
  <r>
    <n v="2956"/>
    <s v="CA-2017-153353"/>
    <x v="298"/>
    <d v="2017-08-24T00:00:00"/>
    <s v="Standard Class"/>
    <s v="GG-14650"/>
    <s v="Greg Guthrie"/>
    <s v="Corporate"/>
    <s v="United States"/>
    <s v="New York City"/>
    <x v="15"/>
    <n v="10035"/>
    <x v="3"/>
    <s v="TEC-PH-10000439"/>
    <x v="2"/>
    <x v="7"/>
    <x v="879"/>
    <n v="39.99"/>
  </r>
  <r>
    <n v="2957"/>
    <s v="CA-2018-123638"/>
    <x v="818"/>
    <d v="2018-07-04T00:00:00"/>
    <s v="Standard Class"/>
    <s v="MA-17995"/>
    <s v="Michelle Arnett"/>
    <s v="Home Office"/>
    <s v="United States"/>
    <s v="Watertown"/>
    <x v="15"/>
    <n v="13601"/>
    <x v="3"/>
    <s v="FUR-CH-10002647"/>
    <x v="0"/>
    <x v="1"/>
    <x v="476"/>
    <n v="191.64599999999999"/>
  </r>
  <r>
    <n v="2958"/>
    <s v="CA-2018-168900"/>
    <x v="464"/>
    <d v="2018-05-09T00:00:00"/>
    <s v="Standard Class"/>
    <s v="SH-20395"/>
    <s v="Shahid Hopkins"/>
    <s v="Consumer"/>
    <s v="United States"/>
    <s v="Springfield"/>
    <x v="24"/>
    <n v="45503"/>
    <x v="3"/>
    <s v="OFF-BI-10003910"/>
    <x v="1"/>
    <x v="8"/>
    <x v="8"/>
    <n v="2.3130000000000002"/>
  </r>
  <r>
    <n v="2959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BI-10001097"/>
    <x v="1"/>
    <x v="8"/>
    <x v="798"/>
    <n v="19.936"/>
  </r>
  <r>
    <n v="2960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FA-10004854"/>
    <x v="1"/>
    <x v="13"/>
    <x v="272"/>
    <n v="45.92"/>
  </r>
  <r>
    <n v="2961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PA-10003673"/>
    <x v="1"/>
    <x v="10"/>
    <x v="981"/>
    <n v="20.34"/>
  </r>
  <r>
    <n v="2962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LA-10002034"/>
    <x v="1"/>
    <x v="2"/>
    <x v="1112"/>
    <n v="39.28"/>
  </r>
  <r>
    <n v="2963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2774"/>
    <x v="0"/>
    <x v="1"/>
    <x v="23"/>
    <n v="81.567999999999998"/>
  </r>
  <r>
    <n v="2964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3817"/>
    <x v="0"/>
    <x v="1"/>
    <x v="164"/>
    <n v="97.183999999999997"/>
  </r>
  <r>
    <n v="2965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OFF-BI-10002949"/>
    <x v="1"/>
    <x v="8"/>
    <x v="526"/>
    <n v="24.32"/>
  </r>
  <r>
    <n v="2966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FU-10002445"/>
    <x v="0"/>
    <x v="5"/>
    <x v="1448"/>
    <n v="18.96"/>
  </r>
  <r>
    <n v="2967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FUR-FU-10001473"/>
    <x v="0"/>
    <x v="5"/>
    <x v="994"/>
    <n v="32.951999999999998"/>
  </r>
  <r>
    <n v="2968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OFF-ST-10002562"/>
    <x v="1"/>
    <x v="4"/>
    <x v="684"/>
    <n v="30.015999999999998"/>
  </r>
  <r>
    <n v="2969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AP-10002118"/>
    <x v="1"/>
    <x v="9"/>
    <x v="77"/>
    <n v="499.584"/>
  </r>
  <r>
    <n v="2970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PA-10001800"/>
    <x v="1"/>
    <x v="10"/>
    <x v="586"/>
    <n v="31.103999999999999"/>
  </r>
  <r>
    <n v="2971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BI-10002827"/>
    <x v="1"/>
    <x v="8"/>
    <x v="555"/>
    <n v="13.272"/>
  </r>
  <r>
    <n v="2972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FUR-FU-10004671"/>
    <x v="0"/>
    <x v="5"/>
    <x v="1366"/>
    <n v="28.271999999999998"/>
  </r>
  <r>
    <n v="2973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ST-10000736"/>
    <x v="1"/>
    <x v="4"/>
    <x v="461"/>
    <n v="259.13600000000002"/>
  </r>
  <r>
    <n v="2974"/>
    <s v="CA-2018-111808"/>
    <x v="819"/>
    <d v="2018-12-20T00:00:00"/>
    <s v="Standard Class"/>
    <s v="AR-10510"/>
    <s v="Andrew Roberts"/>
    <s v="Consumer"/>
    <s v="United States"/>
    <s v="Tulsa"/>
    <x v="26"/>
    <n v="74133"/>
    <x v="2"/>
    <s v="OFF-BI-10004656"/>
    <x v="1"/>
    <x v="8"/>
    <x v="865"/>
    <n v="10.8"/>
  </r>
  <r>
    <n v="2975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FUR-TA-10001095"/>
    <x v="0"/>
    <x v="3"/>
    <x v="617"/>
    <n v="244.006"/>
  </r>
  <r>
    <n v="2976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OFF-PA-10000213"/>
    <x v="1"/>
    <x v="10"/>
    <x v="1449"/>
    <n v="15.936"/>
  </r>
  <r>
    <n v="2977"/>
    <s v="CA-2018-139773"/>
    <x v="769"/>
    <d v="2018-12-04T00:00:00"/>
    <s v="Same Day"/>
    <s v="DV-13045"/>
    <s v="Darrin Van Huff"/>
    <s v="Corporate"/>
    <s v="United States"/>
    <s v="Philadelphia"/>
    <x v="9"/>
    <n v="19143"/>
    <x v="3"/>
    <s v="FUR-CH-10001797"/>
    <x v="0"/>
    <x v="1"/>
    <x v="1450"/>
    <n v="188.55199999999999"/>
  </r>
  <r>
    <n v="2978"/>
    <s v="CA-2018-134607"/>
    <x v="621"/>
    <d v="2018-10-08T00:00:00"/>
    <s v="Second Class"/>
    <s v="HL-15040"/>
    <s v="Hunter Lopez"/>
    <s v="Consumer"/>
    <s v="United States"/>
    <s v="Rochester"/>
    <x v="15"/>
    <n v="14609"/>
    <x v="3"/>
    <s v="OFF-ST-10002214"/>
    <x v="1"/>
    <x v="4"/>
    <x v="1004"/>
    <n v="22.58"/>
  </r>
  <r>
    <n v="2979"/>
    <s v="CA-2015-109232"/>
    <x v="286"/>
    <d v="2015-01-16T00:00:00"/>
    <s v="Second Class"/>
    <s v="ND-18370"/>
    <s v="Natalie DeCherney"/>
    <s v="Consumer"/>
    <s v="United States"/>
    <s v="Mount Pleasant"/>
    <x v="20"/>
    <n v="29464"/>
    <x v="0"/>
    <s v="FUR-CH-10000422"/>
    <x v="0"/>
    <x v="1"/>
    <x v="1441"/>
    <n v="545.94000000000005"/>
  </r>
  <r>
    <n v="2980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OFF-PA-10003848"/>
    <x v="1"/>
    <x v="10"/>
    <x v="1451"/>
    <n v="20.736000000000001"/>
  </r>
  <r>
    <n v="2981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FUR-FU-10003623"/>
    <x v="0"/>
    <x v="5"/>
    <x v="1236"/>
    <n v="43.295999999999999"/>
  </r>
  <r>
    <n v="2982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FUR-CH-10001797"/>
    <x v="0"/>
    <x v="1"/>
    <x v="1450"/>
    <n v="123.136"/>
  </r>
  <r>
    <n v="2983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OFF-BI-10003094"/>
    <x v="1"/>
    <x v="8"/>
    <x v="654"/>
    <n v="11.263999999999999"/>
  </r>
  <r>
    <n v="2984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OFF-ST-10002205"/>
    <x v="1"/>
    <x v="4"/>
    <x v="331"/>
    <n v="53.423999999999999"/>
  </r>
  <r>
    <n v="2985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FUR-TA-10003238"/>
    <x v="0"/>
    <x v="3"/>
    <x v="1243"/>
    <n v="275.49"/>
  </r>
  <r>
    <n v="2986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FUR-FU-10000755"/>
    <x v="0"/>
    <x v="5"/>
    <x v="1452"/>
    <n v="24.96"/>
  </r>
  <r>
    <n v="2987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PA-10002893"/>
    <x v="1"/>
    <x v="10"/>
    <x v="365"/>
    <n v="19.36"/>
  </r>
  <r>
    <n v="2988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ST-10000689"/>
    <x v="1"/>
    <x v="4"/>
    <x v="427"/>
    <n v="1267.6500000000001"/>
  </r>
  <r>
    <n v="2989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TEC-AC-10004227"/>
    <x v="2"/>
    <x v="11"/>
    <x v="1409"/>
    <n v="12.99"/>
  </r>
  <r>
    <n v="2990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0174"/>
    <x v="1"/>
    <x v="8"/>
    <x v="1444"/>
    <n v="18.559999999999999"/>
  </r>
  <r>
    <n v="2991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ST-10001809"/>
    <x v="1"/>
    <x v="4"/>
    <x v="436"/>
    <n v="449.15"/>
  </r>
  <r>
    <n v="2992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2309"/>
    <x v="1"/>
    <x v="8"/>
    <x v="78"/>
    <n v="31.248000000000001"/>
  </r>
  <r>
    <n v="2993"/>
    <s v="CA-2017-134376"/>
    <x v="824"/>
    <d v="2017-10-06T00:00:00"/>
    <s v="Standard Class"/>
    <s v="TT-21265"/>
    <s v="Tim Taslimi"/>
    <s v="Corporate"/>
    <s v="United States"/>
    <s v="New York City"/>
    <x v="15"/>
    <n v="10024"/>
    <x v="3"/>
    <s v="OFF-AP-10004532"/>
    <x v="1"/>
    <x v="9"/>
    <x v="565"/>
    <n v="61.44"/>
  </r>
  <r>
    <n v="2994"/>
    <s v="CA-2018-147291"/>
    <x v="825"/>
    <d v="2018-03-17T00:00:00"/>
    <s v="Standard Class"/>
    <s v="MJ-17740"/>
    <s v="Max Jones"/>
    <s v="Consumer"/>
    <s v="United States"/>
    <s v="Detroit"/>
    <x v="12"/>
    <n v="48227"/>
    <x v="2"/>
    <s v="OFF-BI-10003091"/>
    <x v="1"/>
    <x v="8"/>
    <x v="1175"/>
    <n v="895.92"/>
  </r>
  <r>
    <n v="2995"/>
    <s v="CA-2017-112893"/>
    <x v="369"/>
    <d v="2017-09-13T00:00:00"/>
    <s v="Second Class"/>
    <s v="AT-10735"/>
    <s v="Annie Thurman"/>
    <s v="Consumer"/>
    <s v="United States"/>
    <s v="Stockton"/>
    <x v="1"/>
    <n v="95207"/>
    <x v="1"/>
    <s v="OFF-BI-10004654"/>
    <x v="1"/>
    <x v="8"/>
    <x v="1453"/>
    <n v="55.36"/>
  </r>
  <r>
    <n v="2996"/>
    <s v="US-2015-150532"/>
    <x v="686"/>
    <d v="2015-07-21T00:00:00"/>
    <s v="Standard Class"/>
    <s v="PB-19150"/>
    <s v="Philip Brown"/>
    <s v="Consumer"/>
    <s v="United States"/>
    <s v="Phoenix"/>
    <x v="16"/>
    <n v="85023"/>
    <x v="1"/>
    <s v="OFF-ST-10000760"/>
    <x v="1"/>
    <x v="4"/>
    <x v="4"/>
    <n v="55.92"/>
  </r>
  <r>
    <n v="2997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EN-10001539"/>
    <x v="1"/>
    <x v="12"/>
    <x v="153"/>
    <n v="24.896000000000001"/>
  </r>
  <r>
    <n v="2998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FUR-FU-10000550"/>
    <x v="0"/>
    <x v="5"/>
    <x v="1454"/>
    <n v="3.984"/>
  </r>
  <r>
    <n v="2999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AC-10003628"/>
    <x v="2"/>
    <x v="11"/>
    <x v="248"/>
    <n v="95.968000000000004"/>
  </r>
  <r>
    <n v="3000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MA-10004521"/>
    <x v="2"/>
    <x v="15"/>
    <x v="1455"/>
    <n v="206.99100000000001"/>
  </r>
  <r>
    <n v="3001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AP-10003860"/>
    <x v="1"/>
    <x v="9"/>
    <x v="1099"/>
    <n v="44.415999999999997"/>
  </r>
  <r>
    <n v="3002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BI-10000069"/>
    <x v="1"/>
    <x v="8"/>
    <x v="492"/>
    <n v="9.0060000000000002"/>
  </r>
  <r>
    <n v="3003"/>
    <s v="CA-2016-130610"/>
    <x v="761"/>
    <d v="2016-07-10T00:00:00"/>
    <s v="Standard Class"/>
    <s v="VP-21730"/>
    <s v="Victor Preis"/>
    <s v="Home Office"/>
    <s v="United States"/>
    <s v="Sterling Heights"/>
    <x v="12"/>
    <n v="48310"/>
    <x v="2"/>
    <s v="OFF-BI-10003655"/>
    <x v="1"/>
    <x v="8"/>
    <x v="1456"/>
    <n v="19"/>
  </r>
  <r>
    <n v="3004"/>
    <s v="CA-2018-104381"/>
    <x v="819"/>
    <d v="2018-12-23T00:00:00"/>
    <s v="Standard Class"/>
    <s v="RD-19810"/>
    <s v="Ross DeVincentis"/>
    <s v="Home Office"/>
    <s v="United States"/>
    <s v="Rochester"/>
    <x v="15"/>
    <n v="14609"/>
    <x v="3"/>
    <s v="OFF-BI-10001628"/>
    <x v="1"/>
    <x v="8"/>
    <x v="1113"/>
    <n v="33.375999999999998"/>
  </r>
  <r>
    <n v="3005"/>
    <s v="CA-2017-131499"/>
    <x v="162"/>
    <d v="2017-09-10T00:00:00"/>
    <s v="First Class"/>
    <s v="MG-17875"/>
    <s v="Michael Grace"/>
    <s v="Home Office"/>
    <s v="United States"/>
    <s v="New York City"/>
    <x v="15"/>
    <n v="10011"/>
    <x v="3"/>
    <s v="OFF-AP-10003779"/>
    <x v="1"/>
    <x v="9"/>
    <x v="1457"/>
    <n v="207.48"/>
  </r>
  <r>
    <n v="3006"/>
    <s v="CA-2015-148761"/>
    <x v="826"/>
    <d v="2015-05-21T00:00:00"/>
    <s v="Standard Class"/>
    <s v="PA-19060"/>
    <s v="Pete Armstrong"/>
    <s v="Home Office"/>
    <s v="United States"/>
    <s v="Eau Claire"/>
    <x v="6"/>
    <n v="54703"/>
    <x v="2"/>
    <s v="OFF-BI-10000666"/>
    <x v="1"/>
    <x v="8"/>
    <x v="990"/>
    <n v="91.68"/>
  </r>
  <r>
    <n v="3007"/>
    <s v="CA-2018-116519"/>
    <x v="119"/>
    <d v="2018-10-15T00:00:00"/>
    <s v="First Class"/>
    <s v="CR-12730"/>
    <s v="Craig Reiter"/>
    <s v="Consumer"/>
    <s v="United States"/>
    <s v="New York City"/>
    <x v="15"/>
    <n v="10009"/>
    <x v="3"/>
    <s v="OFF-AP-10000828"/>
    <x v="1"/>
    <x v="9"/>
    <x v="1097"/>
    <n v="904.9"/>
  </r>
  <r>
    <n v="3008"/>
    <s v="CA-2015-130729"/>
    <x v="745"/>
    <d v="2015-10-29T00:00:00"/>
    <s v="Standard Class"/>
    <s v="AA-10375"/>
    <s v="Allen Armold"/>
    <s v="Consumer"/>
    <s v="United States"/>
    <s v="Rancho Cucamonga"/>
    <x v="1"/>
    <n v="91730"/>
    <x v="1"/>
    <s v="OFF-BI-10002706"/>
    <x v="1"/>
    <x v="8"/>
    <x v="277"/>
    <n v="34.271999999999998"/>
  </r>
  <r>
    <n v="3009"/>
    <s v="CA-2017-124772"/>
    <x v="5"/>
    <d v="2017-12-06T00:00:00"/>
    <s v="First Class"/>
    <s v="JG-15160"/>
    <s v="James Galang"/>
    <s v="Consumer"/>
    <s v="United States"/>
    <s v="Murray"/>
    <x v="0"/>
    <n v="42071"/>
    <x v="0"/>
    <s v="FUR-FU-10004748"/>
    <x v="0"/>
    <x v="5"/>
    <x v="1253"/>
    <n v="191.82"/>
  </r>
  <r>
    <n v="3010"/>
    <s v="CA-2017-115525"/>
    <x v="197"/>
    <d v="2017-07-29T00:00:00"/>
    <s v="Standard Class"/>
    <s v="RR-19525"/>
    <s v="Rick Reed"/>
    <s v="Corporate"/>
    <s v="United States"/>
    <s v="Toledo"/>
    <x v="24"/>
    <n v="43615"/>
    <x v="3"/>
    <s v="OFF-AP-10000026"/>
    <x v="1"/>
    <x v="9"/>
    <x v="1292"/>
    <n v="243.88"/>
  </r>
  <r>
    <n v="3011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0773"/>
    <x v="1"/>
    <x v="8"/>
    <x v="387"/>
    <n v="12.03"/>
  </r>
  <r>
    <n v="3012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TEC-MA-10000822"/>
    <x v="2"/>
    <x v="15"/>
    <x v="156"/>
    <n v="2549.9850000000001"/>
  </r>
  <r>
    <n v="3013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1543"/>
    <x v="1"/>
    <x v="8"/>
    <x v="381"/>
    <n v="21.594000000000001"/>
  </r>
  <r>
    <n v="3014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3355"/>
    <x v="1"/>
    <x v="8"/>
    <x v="592"/>
    <n v="8.9640000000000004"/>
  </r>
  <r>
    <n v="3015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PA-10002005"/>
    <x v="1"/>
    <x v="10"/>
    <x v="511"/>
    <n v="20.736000000000001"/>
  </r>
  <r>
    <n v="3016"/>
    <s v="US-2016-138919"/>
    <x v="14"/>
    <d v="2016-09-21T00:00:00"/>
    <s v="Standard Class"/>
    <s v="LS-16975"/>
    <s v="Lindsay Shagiari"/>
    <s v="Home Office"/>
    <s v="United States"/>
    <s v="New York City"/>
    <x v="15"/>
    <n v="10035"/>
    <x v="3"/>
    <s v="FUR-TA-10004154"/>
    <x v="0"/>
    <x v="3"/>
    <x v="738"/>
    <n v="344.22"/>
  </r>
  <r>
    <n v="3017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OFF-ST-10002743"/>
    <x v="1"/>
    <x v="4"/>
    <x v="419"/>
    <n v="727.29600000000005"/>
  </r>
  <r>
    <n v="3018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FUR-FU-10004973"/>
    <x v="0"/>
    <x v="5"/>
    <x v="1144"/>
    <n v="22.608000000000001"/>
  </r>
  <r>
    <n v="3019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TEC-AC-10002842"/>
    <x v="2"/>
    <x v="11"/>
    <x v="1186"/>
    <n v="666.4"/>
  </r>
  <r>
    <n v="3020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FA-10002701"/>
    <x v="1"/>
    <x v="13"/>
    <x v="1458"/>
    <n v="5.04"/>
  </r>
  <r>
    <n v="3021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PA-10001125"/>
    <x v="1"/>
    <x v="10"/>
    <x v="1022"/>
    <n v="92.94"/>
  </r>
  <r>
    <n v="3022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FUR-FU-10004090"/>
    <x v="0"/>
    <x v="5"/>
    <x v="643"/>
    <n v="66.69"/>
  </r>
  <r>
    <n v="3023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BI-10001510"/>
    <x v="1"/>
    <x v="8"/>
    <x v="710"/>
    <n v="91.68"/>
  </r>
  <r>
    <n v="3024"/>
    <s v="CA-2018-124674"/>
    <x v="701"/>
    <d v="2018-11-23T00:00:00"/>
    <s v="Standard Class"/>
    <s v="JB-16000"/>
    <s v="Joy Bell-"/>
    <s v="Consumer"/>
    <s v="United States"/>
    <s v="Brownsville"/>
    <x v="5"/>
    <n v="78521"/>
    <x v="2"/>
    <s v="FUR-BO-10002202"/>
    <x v="0"/>
    <x v="0"/>
    <x v="1261"/>
    <n v="327.7328"/>
  </r>
  <r>
    <n v="3025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BI-10001922"/>
    <x v="1"/>
    <x v="8"/>
    <x v="306"/>
    <n v="52.271999999999998"/>
  </r>
  <r>
    <n v="3026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PA-10001667"/>
    <x v="1"/>
    <x v="10"/>
    <x v="459"/>
    <n v="17.940000000000001"/>
  </r>
  <r>
    <n v="3027"/>
    <s v="CA-2018-169054"/>
    <x v="300"/>
    <d v="2018-04-26T00:00:00"/>
    <s v="Standard Class"/>
    <s v="MO-17800"/>
    <s v="Meg OConnel"/>
    <s v="Home Office"/>
    <s v="United States"/>
    <s v="Philadelphia"/>
    <x v="9"/>
    <n v="19140"/>
    <x v="3"/>
    <s v="FUR-FU-10001488"/>
    <x v="0"/>
    <x v="5"/>
    <x v="1050"/>
    <n v="254.352"/>
  </r>
  <r>
    <n v="3028"/>
    <s v="CA-2015-106719"/>
    <x v="829"/>
    <d v="2015-08-24T00:00:00"/>
    <s v="Same Day"/>
    <s v="RB-19645"/>
    <s v="Robert Barroso"/>
    <s v="Corporate"/>
    <s v="United States"/>
    <s v="Billings"/>
    <x v="37"/>
    <n v="59102"/>
    <x v="1"/>
    <s v="OFF-BI-10002799"/>
    <x v="1"/>
    <x v="8"/>
    <x v="1459"/>
    <n v="8.2880000000000003"/>
  </r>
  <r>
    <n v="3029"/>
    <s v="CA-2018-116855"/>
    <x v="94"/>
    <d v="2018-12-21T00:00:00"/>
    <s v="Standard Class"/>
    <s v="AI-10855"/>
    <s v="Arianne Irving"/>
    <s v="Consumer"/>
    <s v="United States"/>
    <s v="Chesapeake"/>
    <x v="17"/>
    <n v="23320"/>
    <x v="0"/>
    <s v="FUR-CH-10003846"/>
    <x v="0"/>
    <x v="1"/>
    <x v="925"/>
    <n v="504.9"/>
  </r>
  <r>
    <n v="3030"/>
    <s v="US-2017-164189"/>
    <x v="830"/>
    <d v="2017-03-28T00:00:00"/>
    <s v="Standard Class"/>
    <s v="DR-12880"/>
    <s v="Dan Reichenbach"/>
    <s v="Corporate"/>
    <s v="United States"/>
    <s v="Gresham"/>
    <x v="21"/>
    <n v="97030"/>
    <x v="1"/>
    <s v="TEC-PH-10003691"/>
    <x v="2"/>
    <x v="7"/>
    <x v="1407"/>
    <n v="403.16800000000001"/>
  </r>
  <r>
    <n v="3031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FUR-BO-10000468"/>
    <x v="0"/>
    <x v="0"/>
    <x v="1181"/>
    <n v="194.32"/>
  </r>
  <r>
    <n v="3032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OFF-AR-10001044"/>
    <x v="1"/>
    <x v="6"/>
    <x v="1052"/>
    <n v="25.99"/>
  </r>
  <r>
    <n v="3033"/>
    <s v="US-2017-114293"/>
    <x v="831"/>
    <d v="2017-11-26T00:00:00"/>
    <s v="Standard Class"/>
    <s v="JH-16180"/>
    <s v="Justin Hirsh"/>
    <s v="Consumer"/>
    <s v="United States"/>
    <s v="Gresham"/>
    <x v="21"/>
    <n v="97030"/>
    <x v="1"/>
    <s v="FUR-CH-10003833"/>
    <x v="0"/>
    <x v="1"/>
    <x v="1210"/>
    <n v="195.136"/>
  </r>
  <r>
    <n v="3034"/>
    <s v="CA-2018-134173"/>
    <x v="118"/>
    <d v="2018-09-21T00:00:00"/>
    <s v="Standard Class"/>
    <s v="AB-10060"/>
    <s v="Adam Bellavance"/>
    <s v="Home Office"/>
    <s v="United States"/>
    <s v="Philadelphia"/>
    <x v="9"/>
    <n v="19143"/>
    <x v="3"/>
    <s v="OFF-PA-10004355"/>
    <x v="1"/>
    <x v="10"/>
    <x v="1104"/>
    <n v="20.736000000000001"/>
  </r>
  <r>
    <n v="3035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TEC-AC-10003038"/>
    <x v="2"/>
    <x v="11"/>
    <x v="1034"/>
    <n v="53.7"/>
  </r>
  <r>
    <n v="3036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BI-10002799"/>
    <x v="1"/>
    <x v="8"/>
    <x v="1459"/>
    <n v="36.26"/>
  </r>
  <r>
    <n v="3037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AR-10003582"/>
    <x v="1"/>
    <x v="6"/>
    <x v="1460"/>
    <n v="56.3"/>
  </r>
  <r>
    <n v="3038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PA-10004451"/>
    <x v="1"/>
    <x v="10"/>
    <x v="499"/>
    <n v="32.4"/>
  </r>
  <r>
    <n v="3039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FUR-FU-10004666"/>
    <x v="0"/>
    <x v="5"/>
    <x v="1461"/>
    <n v="29.16"/>
  </r>
  <r>
    <n v="3040"/>
    <s v="CA-2018-101749"/>
    <x v="621"/>
    <d v="2018-10-08T00:00:00"/>
    <s v="Standard Class"/>
    <s v="AS-10045"/>
    <s v="Aaron Smayling"/>
    <s v="Corporate"/>
    <s v="United States"/>
    <s v="Pasadena"/>
    <x v="1"/>
    <n v="91104"/>
    <x v="1"/>
    <s v="FUR-TA-10001520"/>
    <x v="0"/>
    <x v="3"/>
    <x v="719"/>
    <n v="171.28800000000001"/>
  </r>
  <r>
    <n v="3041"/>
    <s v="US-2017-147991"/>
    <x v="465"/>
    <d v="2017-05-09T00:00:00"/>
    <s v="Standard Class"/>
    <s v="ZD-21925"/>
    <s v="Zuschuss Donatelli"/>
    <s v="Consumer"/>
    <s v="United States"/>
    <s v="Chattanooga"/>
    <x v="18"/>
    <n v="37421"/>
    <x v="0"/>
    <s v="FUR-FU-10004270"/>
    <x v="0"/>
    <x v="5"/>
    <x v="999"/>
    <n v="16.72"/>
  </r>
  <r>
    <n v="3042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PA-10003172"/>
    <x v="1"/>
    <x v="10"/>
    <x v="855"/>
    <n v="12.96"/>
  </r>
  <r>
    <n v="3043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EN-10002312"/>
    <x v="1"/>
    <x v="12"/>
    <x v="1462"/>
    <n v="22.18"/>
  </r>
  <r>
    <n v="3044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FUR-CH-10002320"/>
    <x v="0"/>
    <x v="1"/>
    <x v="1463"/>
    <n v="2054.2719999999999"/>
  </r>
  <r>
    <n v="3045"/>
    <s v="CA-2016-135174"/>
    <x v="28"/>
    <d v="2016-05-02T00:00:00"/>
    <s v="Second Class"/>
    <s v="BP-11230"/>
    <s v="Benjamin Patterson"/>
    <s v="Consumer"/>
    <s v="United States"/>
    <s v="Troy"/>
    <x v="24"/>
    <n v="45373"/>
    <x v="3"/>
    <s v="TEC-PH-10001530"/>
    <x v="2"/>
    <x v="7"/>
    <x v="639"/>
    <n v="1022.97"/>
  </r>
  <r>
    <n v="3046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AR-10001216"/>
    <x v="1"/>
    <x v="6"/>
    <x v="1464"/>
    <n v="13.9"/>
  </r>
  <r>
    <n v="3047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PA-10003127"/>
    <x v="1"/>
    <x v="10"/>
    <x v="33"/>
    <n v="26.38"/>
  </r>
  <r>
    <n v="3048"/>
    <s v="CA-2015-137351"/>
    <x v="587"/>
    <d v="2015-10-04T00:00:00"/>
    <s v="Standard Class"/>
    <s v="DB-13615"/>
    <s v="Doug Bickford"/>
    <s v="Consumer"/>
    <s v="United States"/>
    <s v="Seattle"/>
    <x v="4"/>
    <n v="98105"/>
    <x v="1"/>
    <s v="OFF-BI-10003910"/>
    <x v="1"/>
    <x v="8"/>
    <x v="8"/>
    <n v="43.176000000000002"/>
  </r>
  <r>
    <n v="3049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FUR-TA-10004534"/>
    <x v="0"/>
    <x v="3"/>
    <x v="121"/>
    <n v="411.8"/>
  </r>
  <r>
    <n v="3050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TEC-AC-10000892"/>
    <x v="2"/>
    <x v="11"/>
    <x v="294"/>
    <n v="360"/>
  </r>
  <r>
    <n v="3051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FUR-FU-10003247"/>
    <x v="0"/>
    <x v="5"/>
    <x v="1465"/>
    <n v="41.96"/>
  </r>
  <r>
    <n v="3052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AP-10004336"/>
    <x v="1"/>
    <x v="9"/>
    <x v="1041"/>
    <n v="227.84"/>
  </r>
  <r>
    <n v="3053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PA-10001295"/>
    <x v="1"/>
    <x v="10"/>
    <x v="1221"/>
    <n v="37.94"/>
  </r>
  <r>
    <n v="3054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TEC-PH-10002555"/>
    <x v="2"/>
    <x v="7"/>
    <x v="1353"/>
    <n v="517.9"/>
  </r>
  <r>
    <n v="3055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OFF-BI-10000831"/>
    <x v="1"/>
    <x v="8"/>
    <x v="447"/>
    <n v="5.28"/>
  </r>
  <r>
    <n v="3056"/>
    <s v="US-2016-100377"/>
    <x v="834"/>
    <d v="2016-09-01T00:00:00"/>
    <s v="Standard Class"/>
    <s v="TS-21370"/>
    <s v="Todd Sumrall"/>
    <s v="Corporate"/>
    <s v="United States"/>
    <s v="Chicago"/>
    <x v="10"/>
    <n v="60623"/>
    <x v="2"/>
    <s v="TEC-CO-10001046"/>
    <x v="2"/>
    <x v="16"/>
    <x v="884"/>
    <n v="2799.96"/>
  </r>
  <r>
    <n v="3057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EN-10002973"/>
    <x v="1"/>
    <x v="12"/>
    <x v="1329"/>
    <n v="8.9600000000000009"/>
  </r>
  <r>
    <n v="3058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LA-10001641"/>
    <x v="1"/>
    <x v="2"/>
    <x v="1032"/>
    <n v="31.5"/>
  </r>
  <r>
    <n v="3059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FU-10003878"/>
    <x v="0"/>
    <x v="5"/>
    <x v="678"/>
    <n v="30.56"/>
  </r>
  <r>
    <n v="3060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TA-10003837"/>
    <x v="0"/>
    <x v="3"/>
    <x v="1466"/>
    <n v="24.367999999999999"/>
  </r>
  <r>
    <n v="3061"/>
    <s v="CA-2017-144554"/>
    <x v="77"/>
    <d v="2017-11-12T00:00:00"/>
    <s v="Standard Class"/>
    <s v="DM-13345"/>
    <s v="Denise Monton"/>
    <s v="Corporate"/>
    <s v="United States"/>
    <s v="Newark"/>
    <x v="24"/>
    <n v="43055"/>
    <x v="3"/>
    <s v="TEC-AC-10002800"/>
    <x v="2"/>
    <x v="11"/>
    <x v="1217"/>
    <n v="119.976"/>
  </r>
  <r>
    <n v="3062"/>
    <s v="CA-2018-127621"/>
    <x v="448"/>
    <d v="2018-03-07T00:00:00"/>
    <s v="Standard Class"/>
    <s v="RE-19450"/>
    <s v="Richard Eichhorn"/>
    <s v="Consumer"/>
    <s v="United States"/>
    <s v="Dallas"/>
    <x v="5"/>
    <n v="75081"/>
    <x v="2"/>
    <s v="OFF-PA-10001307"/>
    <x v="1"/>
    <x v="10"/>
    <x v="793"/>
    <n v="26.88"/>
  </r>
  <r>
    <n v="3063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PH-10002350"/>
    <x v="2"/>
    <x v="7"/>
    <x v="1467"/>
    <n v="83.97"/>
  </r>
  <r>
    <n v="3064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AC-10000397"/>
    <x v="2"/>
    <x v="11"/>
    <x v="1468"/>
    <n v="104.97"/>
  </r>
  <r>
    <n v="3065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ST-10000615"/>
    <x v="1"/>
    <x v="4"/>
    <x v="75"/>
    <n v="90.8"/>
  </r>
  <r>
    <n v="3066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PH-10004531"/>
    <x v="2"/>
    <x v="7"/>
    <x v="722"/>
    <n v="140.73599999999999"/>
  </r>
  <r>
    <n v="3067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AC-10004001"/>
    <x v="2"/>
    <x v="11"/>
    <x v="1469"/>
    <n v="214.95"/>
  </r>
  <r>
    <n v="3068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534"/>
    <x v="1"/>
    <x v="10"/>
    <x v="1470"/>
    <n v="45.36"/>
  </r>
  <r>
    <n v="3069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815"/>
    <x v="1"/>
    <x v="10"/>
    <x v="1402"/>
    <n v="288.24"/>
  </r>
  <r>
    <n v="3070"/>
    <s v="US-2018-120089"/>
    <x v="329"/>
    <d v="2018-11-30T00:00:00"/>
    <s v="Same Day"/>
    <s v="ML-17755"/>
    <s v="Max Ludwig"/>
    <s v="Home Office"/>
    <s v="United States"/>
    <s v="Toledo"/>
    <x v="24"/>
    <n v="43615"/>
    <x v="3"/>
    <s v="OFF-AP-10003779"/>
    <x v="1"/>
    <x v="9"/>
    <x v="1457"/>
    <n v="663.93600000000004"/>
  </r>
  <r>
    <n v="3071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ST-10002011"/>
    <x v="1"/>
    <x v="4"/>
    <x v="1065"/>
    <n v="2934.33"/>
  </r>
  <r>
    <n v="3072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FUR-FU-10002379"/>
    <x v="0"/>
    <x v="5"/>
    <x v="1471"/>
    <n v="124.41"/>
  </r>
  <r>
    <n v="3073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AR-10003752"/>
    <x v="1"/>
    <x v="6"/>
    <x v="685"/>
    <n v="57.75"/>
  </r>
  <r>
    <n v="3074"/>
    <s v="CA-2017-125206"/>
    <x v="835"/>
    <d v="2017-01-05T00:00:00"/>
    <s v="First Class"/>
    <s v="LR-16915"/>
    <s v="Lena Radford"/>
    <s v="Consumer"/>
    <s v="United States"/>
    <s v="Los Angeles"/>
    <x v="1"/>
    <n v="90045"/>
    <x v="1"/>
    <s v="OFF-ST-10003692"/>
    <x v="1"/>
    <x v="4"/>
    <x v="1263"/>
    <n v="114.46"/>
  </r>
  <r>
    <n v="3075"/>
    <s v="CA-2016-126137"/>
    <x v="292"/>
    <d v="2016-10-08T00:00:00"/>
    <s v="Standard Class"/>
    <s v="BS-11755"/>
    <s v="Bruce Stewart"/>
    <s v="Consumer"/>
    <s v="United States"/>
    <s v="Los Angeles"/>
    <x v="1"/>
    <n v="90032"/>
    <x v="1"/>
    <s v="FUR-BO-10004409"/>
    <x v="0"/>
    <x v="0"/>
    <x v="632"/>
    <n v="120.666"/>
  </r>
  <r>
    <n v="3076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OFF-ST-10003306"/>
    <x v="1"/>
    <x v="4"/>
    <x v="386"/>
    <n v="342.86399999999998"/>
  </r>
  <r>
    <n v="3077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FU-10003724"/>
    <x v="0"/>
    <x v="5"/>
    <x v="897"/>
    <n v="16.739999999999998"/>
  </r>
  <r>
    <n v="3078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CH-10002024"/>
    <x v="0"/>
    <x v="1"/>
    <x v="484"/>
    <n v="981.37199999999996"/>
  </r>
  <r>
    <n v="3079"/>
    <s v="CA-2015-104780"/>
    <x v="371"/>
    <d v="2015-05-25T00:00:00"/>
    <s v="Standard Class"/>
    <s v="BT-11530"/>
    <s v="Bradley Talbott"/>
    <s v="Home Office"/>
    <s v="United States"/>
    <s v="San Diego"/>
    <x v="1"/>
    <n v="92037"/>
    <x v="1"/>
    <s v="OFF-AR-10003514"/>
    <x v="1"/>
    <x v="6"/>
    <x v="183"/>
    <n v="31.84"/>
  </r>
  <r>
    <n v="3080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OFF-PA-10001800"/>
    <x v="1"/>
    <x v="10"/>
    <x v="586"/>
    <n v="12.96"/>
  </r>
  <r>
    <n v="3081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TEC-PH-10003589"/>
    <x v="2"/>
    <x v="7"/>
    <x v="827"/>
    <n v="43.176000000000002"/>
  </r>
  <r>
    <n v="3082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OFF-BI-10003364"/>
    <x v="1"/>
    <x v="8"/>
    <x v="706"/>
    <n v="58.34"/>
  </r>
  <r>
    <n v="3083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TEC-PH-10002834"/>
    <x v="2"/>
    <x v="7"/>
    <x v="1387"/>
    <n v="539.97"/>
  </r>
  <r>
    <n v="3084"/>
    <s v="CA-2015-100328"/>
    <x v="838"/>
    <d v="2015-02-03T00:00:00"/>
    <s v="Standard Class"/>
    <s v="JC-15340"/>
    <s v="Jasper Cacioppo"/>
    <s v="Consumer"/>
    <s v="United States"/>
    <s v="New York City"/>
    <x v="15"/>
    <n v="10024"/>
    <x v="3"/>
    <s v="OFF-BI-10000343"/>
    <x v="1"/>
    <x v="8"/>
    <x v="187"/>
    <n v="3.9279999999999999"/>
  </r>
  <r>
    <n v="3085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BI-10004584"/>
    <x v="1"/>
    <x v="8"/>
    <x v="384"/>
    <n v="252.78399999999999"/>
  </r>
  <r>
    <n v="3086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TEC-AC-10002402"/>
    <x v="2"/>
    <x v="11"/>
    <x v="658"/>
    <n v="127.98399999999999"/>
  </r>
  <r>
    <n v="3087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FUR-FU-10000550"/>
    <x v="0"/>
    <x v="5"/>
    <x v="1454"/>
    <n v="3.984"/>
  </r>
  <r>
    <n v="3088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AP-10000055"/>
    <x v="1"/>
    <x v="9"/>
    <x v="790"/>
    <n v="12.992000000000001"/>
  </r>
  <r>
    <n v="3089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FUR-FU-10001591"/>
    <x v="0"/>
    <x v="5"/>
    <x v="1111"/>
    <n v="61"/>
  </r>
  <r>
    <n v="3090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TEC-PH-10000526"/>
    <x v="2"/>
    <x v="7"/>
    <x v="1472"/>
    <n v="671.93"/>
  </r>
  <r>
    <n v="3091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BI-10001071"/>
    <x v="1"/>
    <x v="8"/>
    <x v="670"/>
    <n v="447.86"/>
  </r>
  <r>
    <n v="3092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TEC-PH-10001557"/>
    <x v="2"/>
    <x v="7"/>
    <x v="665"/>
    <n v="479.95"/>
  </r>
  <r>
    <n v="3093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PA-10001977"/>
    <x v="1"/>
    <x v="10"/>
    <x v="1473"/>
    <n v="166.44"/>
  </r>
  <r>
    <n v="3094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SU-10004231"/>
    <x v="1"/>
    <x v="14"/>
    <x v="558"/>
    <n v="31.68"/>
  </r>
  <r>
    <n v="3095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PA-10000809"/>
    <x v="1"/>
    <x v="10"/>
    <x v="1134"/>
    <n v="10.368"/>
  </r>
  <r>
    <n v="3096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FA-10003021"/>
    <x v="1"/>
    <x v="13"/>
    <x v="128"/>
    <n v="12.032"/>
  </r>
  <r>
    <n v="3097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AP-10000696"/>
    <x v="1"/>
    <x v="9"/>
    <x v="337"/>
    <n v="5.7679999999999998"/>
  </r>
  <r>
    <n v="3098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OFF-LA-10001158"/>
    <x v="1"/>
    <x v="2"/>
    <x v="323"/>
    <n v="33.119999999999997"/>
  </r>
  <r>
    <n v="3099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FUR-BO-10002268"/>
    <x v="0"/>
    <x v="0"/>
    <x v="318"/>
    <n v="220.26560000000001"/>
  </r>
  <r>
    <n v="3100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OFF-BI-10000829"/>
    <x v="1"/>
    <x v="8"/>
    <x v="308"/>
    <n v="10.776"/>
  </r>
  <r>
    <n v="3101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FUR-BO-10003441"/>
    <x v="0"/>
    <x v="0"/>
    <x v="713"/>
    <n v="242.352"/>
  </r>
  <r>
    <n v="3102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OFF-SU-10003505"/>
    <x v="1"/>
    <x v="14"/>
    <x v="414"/>
    <n v="695.16"/>
  </r>
  <r>
    <n v="3103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FUR-BO-10003660"/>
    <x v="0"/>
    <x v="0"/>
    <x v="1474"/>
    <n v="220.98"/>
  </r>
  <r>
    <n v="3104"/>
    <s v="CA-2017-124562"/>
    <x v="16"/>
    <d v="2017-12-12T00:00:00"/>
    <s v="Standard Class"/>
    <s v="JP-16135"/>
    <s v="Julie Prescott"/>
    <s v="Home Office"/>
    <s v="United States"/>
    <s v="Columbus"/>
    <x v="24"/>
    <n v="43229"/>
    <x v="3"/>
    <s v="OFF-BI-10001267"/>
    <x v="1"/>
    <x v="8"/>
    <x v="1475"/>
    <n v="12.957000000000001"/>
  </r>
  <r>
    <n v="3105"/>
    <s v="US-2018-140074"/>
    <x v="721"/>
    <d v="2018-03-29T00:00:00"/>
    <s v="Standard Class"/>
    <s v="EC-14050"/>
    <s v="Erin Creighton"/>
    <s v="Consumer"/>
    <s v="United States"/>
    <s v="New York City"/>
    <x v="15"/>
    <n v="10024"/>
    <x v="3"/>
    <s v="OFF-PA-10002741"/>
    <x v="1"/>
    <x v="10"/>
    <x v="1476"/>
    <n v="25.68"/>
  </r>
  <r>
    <n v="3106"/>
    <s v="CA-2017-103037"/>
    <x v="197"/>
    <d v="2017-07-29T00:00:00"/>
    <s v="Standard Class"/>
    <s v="KH-16630"/>
    <s v="Ken Heidel"/>
    <s v="Corporate"/>
    <s v="United States"/>
    <s v="Houston"/>
    <x v="5"/>
    <n v="77070"/>
    <x v="2"/>
    <s v="OFF-LA-10004345"/>
    <x v="1"/>
    <x v="2"/>
    <x v="523"/>
    <n v="15.712"/>
  </r>
  <r>
    <n v="3107"/>
    <s v="CA-2018-127460"/>
    <x v="815"/>
    <d v="2018-07-14T00:00:00"/>
    <s v="Standard Class"/>
    <s v="FG-14260"/>
    <s v="Frank Gastineau"/>
    <s v="Home Office"/>
    <s v="United States"/>
    <s v="Aurora"/>
    <x v="10"/>
    <n v="60505"/>
    <x v="2"/>
    <s v="OFF-ST-10004340"/>
    <x v="1"/>
    <x v="4"/>
    <x v="818"/>
    <n v="298.464"/>
  </r>
  <r>
    <n v="3108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471"/>
    <x v="1"/>
    <x v="10"/>
    <x v="1477"/>
    <n v="21.93"/>
  </r>
  <r>
    <n v="3109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2344"/>
    <x v="1"/>
    <x v="4"/>
    <x v="866"/>
    <n v="242.94"/>
  </r>
  <r>
    <n v="3110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892"/>
    <x v="1"/>
    <x v="10"/>
    <x v="824"/>
    <n v="7.64"/>
  </r>
  <r>
    <n v="3111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934"/>
    <x v="1"/>
    <x v="10"/>
    <x v="549"/>
    <n v="51.84"/>
  </r>
  <r>
    <n v="3112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0078"/>
    <x v="1"/>
    <x v="4"/>
    <x v="1228"/>
    <n v="265.17"/>
  </r>
  <r>
    <n v="3113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TEC-MA-10001972"/>
    <x v="2"/>
    <x v="15"/>
    <x v="1478"/>
    <n v="837.6"/>
  </r>
  <r>
    <n v="3114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EN-10002504"/>
    <x v="1"/>
    <x v="12"/>
    <x v="113"/>
    <n v="135.9"/>
  </r>
  <r>
    <n v="3115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PA-10002160"/>
    <x v="1"/>
    <x v="10"/>
    <x v="1200"/>
    <n v="34.68"/>
  </r>
  <r>
    <n v="3116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FUR-CH-10001973"/>
    <x v="0"/>
    <x v="1"/>
    <x v="906"/>
    <n v="532.70399999999995"/>
  </r>
  <r>
    <n v="3117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AP-10001492"/>
    <x v="1"/>
    <x v="9"/>
    <x v="22"/>
    <n v="43.1"/>
  </r>
  <r>
    <n v="3118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SU-10002189"/>
    <x v="1"/>
    <x v="14"/>
    <x v="169"/>
    <n v="15.88"/>
  </r>
  <r>
    <n v="3119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CH-10003312"/>
    <x v="0"/>
    <x v="1"/>
    <x v="300"/>
    <n v="1123.92"/>
  </r>
  <r>
    <n v="3120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TEC-PH-10002496"/>
    <x v="2"/>
    <x v="7"/>
    <x v="496"/>
    <n v="249.584"/>
  </r>
  <r>
    <n v="3121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FU-10003464"/>
    <x v="0"/>
    <x v="5"/>
    <x v="1479"/>
    <n v="48.671999999999997"/>
  </r>
  <r>
    <n v="3122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AR-10000380"/>
    <x v="1"/>
    <x v="6"/>
    <x v="108"/>
    <n v="60.768000000000001"/>
  </r>
  <r>
    <n v="3123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4593"/>
    <x v="1"/>
    <x v="8"/>
    <x v="271"/>
    <n v="78.599999999999994"/>
  </r>
  <r>
    <n v="3124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1308"/>
    <x v="1"/>
    <x v="8"/>
    <x v="609"/>
    <n v="3.7679999999999998"/>
  </r>
  <r>
    <n v="3125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1780"/>
    <x v="1"/>
    <x v="4"/>
    <x v="487"/>
    <n v="1036.624"/>
  </r>
  <r>
    <n v="3126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3816"/>
    <x v="1"/>
    <x v="4"/>
    <x v="718"/>
    <n v="563.80799999999999"/>
  </r>
  <r>
    <n v="3127"/>
    <s v="CA-2018-149895"/>
    <x v="565"/>
    <d v="2018-09-12T00:00:00"/>
    <s v="Standard Class"/>
    <s v="EB-14110"/>
    <s v="Eugene Barchas"/>
    <s v="Consumer"/>
    <s v="United States"/>
    <s v="Philadelphia"/>
    <x v="9"/>
    <n v="19134"/>
    <x v="3"/>
    <s v="TEC-PH-10002200"/>
    <x v="2"/>
    <x v="7"/>
    <x v="1480"/>
    <n v="258.52800000000002"/>
  </r>
  <r>
    <n v="3128"/>
    <s v="CA-2018-147564"/>
    <x v="280"/>
    <d v="2018-10-06T00:00:00"/>
    <s v="Standard Class"/>
    <s v="BP-11155"/>
    <s v="Becky Pak"/>
    <s v="Consumer"/>
    <s v="United States"/>
    <s v="New York City"/>
    <x v="15"/>
    <n v="10011"/>
    <x v="3"/>
    <s v="OFF-PA-10004438"/>
    <x v="1"/>
    <x v="10"/>
    <x v="1481"/>
    <n v="49.12"/>
  </r>
  <r>
    <n v="3129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FU-10004090"/>
    <x v="0"/>
    <x v="5"/>
    <x v="643"/>
    <n v="44.46"/>
  </r>
  <r>
    <n v="3130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CH-10002602"/>
    <x v="0"/>
    <x v="1"/>
    <x v="292"/>
    <n v="241.56800000000001"/>
  </r>
  <r>
    <n v="3131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AC-10001142"/>
    <x v="2"/>
    <x v="11"/>
    <x v="552"/>
    <n v="395"/>
  </r>
  <r>
    <n v="3132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PH-10004977"/>
    <x v="2"/>
    <x v="7"/>
    <x v="34"/>
    <n v="627.16800000000001"/>
  </r>
  <r>
    <n v="3133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FUR-FU-10004586"/>
    <x v="0"/>
    <x v="5"/>
    <x v="1482"/>
    <n v="13.28"/>
  </r>
  <r>
    <n v="3134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OFF-BI-10001116"/>
    <x v="1"/>
    <x v="8"/>
    <x v="1076"/>
    <n v="12.672000000000001"/>
  </r>
  <r>
    <n v="3135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BI-10000666"/>
    <x v="1"/>
    <x v="8"/>
    <x v="990"/>
    <n v="30.56"/>
  </r>
  <r>
    <n v="3136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ST-10002583"/>
    <x v="1"/>
    <x v="4"/>
    <x v="572"/>
    <n v="77.951999999999998"/>
  </r>
  <r>
    <n v="3137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PH-10004908"/>
    <x v="2"/>
    <x v="7"/>
    <x v="1483"/>
    <n v="67.992000000000004"/>
  </r>
  <r>
    <n v="3138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EN-10001219"/>
    <x v="1"/>
    <x v="12"/>
    <x v="589"/>
    <n v="12.224"/>
  </r>
  <r>
    <n v="3139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AC-10004568"/>
    <x v="2"/>
    <x v="11"/>
    <x v="1119"/>
    <n v="44.783999999999999"/>
  </r>
  <r>
    <n v="3140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FUR-FU-10001756"/>
    <x v="0"/>
    <x v="5"/>
    <x v="286"/>
    <n v="22.847999999999999"/>
  </r>
  <r>
    <n v="3141"/>
    <s v="CA-2016-112557"/>
    <x v="334"/>
    <d v="2016-04-28T00:00:00"/>
    <s v="First Class"/>
    <s v="JL-15850"/>
    <s v="John Lucas"/>
    <s v="Consumer"/>
    <s v="United States"/>
    <s v="New York City"/>
    <x v="15"/>
    <n v="10035"/>
    <x v="3"/>
    <s v="OFF-AP-10002311"/>
    <x v="1"/>
    <x v="9"/>
    <x v="14"/>
    <n v="206.43"/>
  </r>
  <r>
    <n v="3142"/>
    <s v="US-2015-122959"/>
    <x v="432"/>
    <d v="2015-12-12T00:00:00"/>
    <s v="Same Day"/>
    <s v="CY-12745"/>
    <s v="Craig Yedwab"/>
    <s v="Corporate"/>
    <s v="United States"/>
    <s v="San Antonio"/>
    <x v="5"/>
    <n v="78207"/>
    <x v="2"/>
    <s v="OFF-BI-10003650"/>
    <x v="1"/>
    <x v="8"/>
    <x v="115"/>
    <n v="210.392"/>
  </r>
  <r>
    <n v="3143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TEC-AC-10003628"/>
    <x v="2"/>
    <x v="11"/>
    <x v="248"/>
    <n v="119.96"/>
  </r>
  <r>
    <n v="3144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OFF-AR-10001547"/>
    <x v="1"/>
    <x v="6"/>
    <x v="148"/>
    <n v="10.608000000000001"/>
  </r>
  <r>
    <n v="3145"/>
    <s v="US-2017-148110"/>
    <x v="64"/>
    <d v="2017-09-11T00:00:00"/>
    <s v="Standard Class"/>
    <s v="AR-10825"/>
    <s v="Anthony Rawles"/>
    <s v="Corporate"/>
    <s v="United States"/>
    <s v="Austin"/>
    <x v="5"/>
    <n v="78745"/>
    <x v="2"/>
    <s v="FUR-CH-10002647"/>
    <x v="0"/>
    <x v="1"/>
    <x v="476"/>
    <n v="347.80200000000002"/>
  </r>
  <r>
    <n v="3146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FUR-CH-10004495"/>
    <x v="0"/>
    <x v="1"/>
    <x v="1484"/>
    <n v="963.13599999999997"/>
  </r>
  <r>
    <n v="3147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TEC-PH-10002923"/>
    <x v="2"/>
    <x v="7"/>
    <x v="688"/>
    <n v="88.775999999999996"/>
  </r>
  <r>
    <n v="3148"/>
    <s v="CA-2015-109218"/>
    <x v="479"/>
    <d v="2015-07-03T00:00:00"/>
    <s v="Second Class"/>
    <s v="AR-10825"/>
    <s v="Anthony Rawles"/>
    <s v="Corporate"/>
    <s v="United States"/>
    <s v="Los Angeles"/>
    <x v="1"/>
    <n v="90004"/>
    <x v="1"/>
    <s v="OFF-AR-10001374"/>
    <x v="1"/>
    <x v="6"/>
    <x v="314"/>
    <n v="32.4"/>
  </r>
  <r>
    <n v="3149"/>
    <s v="CA-2017-120558"/>
    <x v="843"/>
    <d v="2017-06-10T00:00:00"/>
    <s v="First Class"/>
    <s v="RD-19810"/>
    <s v="Ross DeVincentis"/>
    <s v="Home Office"/>
    <s v="United States"/>
    <s v="New York City"/>
    <x v="15"/>
    <n v="10035"/>
    <x v="3"/>
    <s v="OFF-PA-10003441"/>
    <x v="1"/>
    <x v="10"/>
    <x v="491"/>
    <n v="32.4"/>
  </r>
  <r>
    <n v="3150"/>
    <s v="US-2015-109036"/>
    <x v="414"/>
    <d v="2015-12-25T00:00:00"/>
    <s v="Standard Class"/>
    <s v="KH-16510"/>
    <s v="Keith Herrera"/>
    <s v="Consumer"/>
    <s v="United States"/>
    <s v="Seattle"/>
    <x v="4"/>
    <n v="98103"/>
    <x v="1"/>
    <s v="OFF-LA-10002043"/>
    <x v="1"/>
    <x v="2"/>
    <x v="256"/>
    <n v="31.05"/>
  </r>
  <r>
    <n v="3151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AC-10002049"/>
    <x v="2"/>
    <x v="11"/>
    <x v="1063"/>
    <n v="2025.36"/>
  </r>
  <r>
    <n v="3152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MA-10000418"/>
    <x v="2"/>
    <x v="15"/>
    <x v="1485"/>
    <n v="1799.9939999999999"/>
  </r>
  <r>
    <n v="3153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PH-10004908"/>
    <x v="2"/>
    <x v="7"/>
    <x v="1483"/>
    <n v="101.988"/>
  </r>
  <r>
    <n v="3154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FUR-FU-10004091"/>
    <x v="0"/>
    <x v="5"/>
    <x v="268"/>
    <n v="262.86399999999998"/>
  </r>
  <r>
    <n v="3155"/>
    <s v="CA-2018-150497"/>
    <x v="228"/>
    <d v="2018-07-24T00:00:00"/>
    <s v="Standard Class"/>
    <s v="SM-20950"/>
    <s v="Suzanne McNair"/>
    <s v="Corporate"/>
    <s v="United States"/>
    <s v="Maple Grove"/>
    <x v="11"/>
    <n v="55369"/>
    <x v="2"/>
    <s v="OFF-BI-10004600"/>
    <x v="1"/>
    <x v="8"/>
    <x v="1486"/>
    <n v="735.98"/>
  </r>
  <r>
    <n v="3156"/>
    <s v="CA-2015-128986"/>
    <x v="93"/>
    <d v="2015-08-05T00:00:00"/>
    <s v="Second Class"/>
    <s v="GH-14410"/>
    <s v="Gary Hansen"/>
    <s v="Home Office"/>
    <s v="United States"/>
    <s v="Glendale"/>
    <x v="16"/>
    <n v="85301"/>
    <x v="1"/>
    <s v="OFF-PA-10001289"/>
    <x v="1"/>
    <x v="10"/>
    <x v="962"/>
    <n v="93.024000000000001"/>
  </r>
  <r>
    <n v="3157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FUR-TA-10001539"/>
    <x v="0"/>
    <x v="3"/>
    <x v="10"/>
    <n v="284.36399999999998"/>
  </r>
  <r>
    <n v="3158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TEC-AC-10001266"/>
    <x v="2"/>
    <x v="11"/>
    <x v="199"/>
    <n v="26"/>
  </r>
  <r>
    <n v="3159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OFF-ST-10001291"/>
    <x v="1"/>
    <x v="4"/>
    <x v="1027"/>
    <n v="67.64"/>
  </r>
  <r>
    <n v="3160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TEC-AC-10001314"/>
    <x v="2"/>
    <x v="11"/>
    <x v="953"/>
    <n v="119.976"/>
  </r>
  <r>
    <n v="3161"/>
    <s v="US-2015-150924"/>
    <x v="171"/>
    <d v="2015-09-16T00:00:00"/>
    <s v="Second Class"/>
    <s v="PT-19090"/>
    <s v="Pete Takahito"/>
    <s v="Consumer"/>
    <s v="United States"/>
    <s v="Houston"/>
    <x v="5"/>
    <n v="77070"/>
    <x v="2"/>
    <s v="OFF-BI-10004040"/>
    <x v="1"/>
    <x v="8"/>
    <x v="1487"/>
    <n v="5.18"/>
  </r>
  <r>
    <n v="3162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1539"/>
    <x v="1"/>
    <x v="12"/>
    <x v="153"/>
    <n v="15.56"/>
  </r>
  <r>
    <n v="3163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4483"/>
    <x v="1"/>
    <x v="12"/>
    <x v="1345"/>
    <n v="78.349999999999994"/>
  </r>
  <r>
    <n v="3164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AR-10001615"/>
    <x v="1"/>
    <x v="6"/>
    <x v="1488"/>
    <n v="59.52"/>
  </r>
  <r>
    <n v="3165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0327"/>
    <x v="1"/>
    <x v="10"/>
    <x v="1437"/>
    <n v="38.520000000000003"/>
  </r>
  <r>
    <n v="3166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TEC-PH-10001299"/>
    <x v="2"/>
    <x v="7"/>
    <x v="1489"/>
    <n v="239.98400000000001"/>
  </r>
  <r>
    <n v="3167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2246"/>
    <x v="1"/>
    <x v="10"/>
    <x v="1395"/>
    <n v="19.350000000000001"/>
  </r>
  <r>
    <n v="3168"/>
    <s v="CA-2017-146682"/>
    <x v="517"/>
    <d v="2017-10-31T00:00:00"/>
    <s v="First Class"/>
    <s v="KW-16435"/>
    <s v="Katrina Willman"/>
    <s v="Consumer"/>
    <s v="United States"/>
    <s v="Lansing"/>
    <x v="12"/>
    <n v="48911"/>
    <x v="2"/>
    <s v="FUR-FU-10002671"/>
    <x v="0"/>
    <x v="5"/>
    <x v="279"/>
    <n v="67"/>
  </r>
  <r>
    <n v="3169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FUR-CH-10003833"/>
    <x v="0"/>
    <x v="1"/>
    <x v="1210"/>
    <n v="390.27199999999999"/>
  </r>
  <r>
    <n v="3170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OFF-PA-10001667"/>
    <x v="1"/>
    <x v="10"/>
    <x v="459"/>
    <n v="62.192"/>
  </r>
  <r>
    <n v="3171"/>
    <s v="CA-2018-107461"/>
    <x v="202"/>
    <d v="2018-12-26T00:00:00"/>
    <s v="Second Class"/>
    <s v="PK-19075"/>
    <s v="Pete Kriz"/>
    <s v="Consumer"/>
    <s v="United States"/>
    <s v="Columbia"/>
    <x v="20"/>
    <n v="29203"/>
    <x v="0"/>
    <s v="OFF-BI-10002003"/>
    <x v="1"/>
    <x v="8"/>
    <x v="1393"/>
    <n v="23.88"/>
  </r>
  <r>
    <n v="3172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BI-10004465"/>
    <x v="1"/>
    <x v="8"/>
    <x v="740"/>
    <n v="3.1680000000000001"/>
  </r>
  <r>
    <n v="3173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FUR-CH-10000665"/>
    <x v="0"/>
    <x v="1"/>
    <x v="663"/>
    <n v="528.42999999999995"/>
  </r>
  <r>
    <n v="3174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AR-10004956"/>
    <x v="1"/>
    <x v="6"/>
    <x v="1245"/>
    <n v="13.391999999999999"/>
  </r>
  <r>
    <n v="3175"/>
    <s v="CA-2018-157483"/>
    <x v="343"/>
    <d v="2018-11-18T00:00:00"/>
    <s v="Standard Class"/>
    <s v="EP-13915"/>
    <s v="Emily Phan"/>
    <s v="Consumer"/>
    <s v="United States"/>
    <s v="Detroit"/>
    <x v="12"/>
    <n v="48227"/>
    <x v="2"/>
    <s v="OFF-AR-10004260"/>
    <x v="1"/>
    <x v="6"/>
    <x v="1490"/>
    <n v="181.86"/>
  </r>
  <r>
    <n v="3176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FUR-BO-10001811"/>
    <x v="0"/>
    <x v="0"/>
    <x v="788"/>
    <n v="180.58799999999999"/>
  </r>
  <r>
    <n v="3177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TEC-AC-10003280"/>
    <x v="2"/>
    <x v="11"/>
    <x v="1038"/>
    <n v="47.984000000000002"/>
  </r>
  <r>
    <n v="3178"/>
    <s v="CA-2018-122280"/>
    <x v="18"/>
    <d v="2018-09-10T00:00:00"/>
    <s v="Same Day"/>
    <s v="SH-20395"/>
    <s v="Shahid Hopkins"/>
    <s v="Consumer"/>
    <s v="United States"/>
    <s v="New York City"/>
    <x v="15"/>
    <n v="10024"/>
    <x v="3"/>
    <s v="OFF-PA-10004911"/>
    <x v="1"/>
    <x v="10"/>
    <x v="939"/>
    <n v="18.760000000000002"/>
  </r>
  <r>
    <n v="3179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1487"/>
    <x v="0"/>
    <x v="5"/>
    <x v="5"/>
    <n v="20.94"/>
  </r>
  <r>
    <n v="3180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0521"/>
    <x v="0"/>
    <x v="5"/>
    <x v="139"/>
    <n v="58.68"/>
  </r>
  <r>
    <n v="3181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OFF-AP-10001271"/>
    <x v="1"/>
    <x v="9"/>
    <x v="475"/>
    <n v="254.9"/>
  </r>
  <r>
    <n v="3182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BI-10004728"/>
    <x v="1"/>
    <x v="8"/>
    <x v="545"/>
    <n v="9.64"/>
  </r>
  <r>
    <n v="3183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TEC-AC-10004666"/>
    <x v="2"/>
    <x v="11"/>
    <x v="717"/>
    <n v="826.62"/>
  </r>
  <r>
    <n v="3184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x v="4"/>
    <x v="247"/>
    <n v="1633.14"/>
  </r>
  <r>
    <n v="3185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x v="4"/>
    <x v="247"/>
    <n v="544.38"/>
  </r>
  <r>
    <n v="3186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BI-10000632"/>
    <x v="1"/>
    <x v="8"/>
    <x v="1298"/>
    <n v="26.045999999999999"/>
  </r>
  <r>
    <n v="3187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EN-10004773"/>
    <x v="1"/>
    <x v="12"/>
    <x v="153"/>
    <n v="74.352000000000004"/>
  </r>
  <r>
    <n v="3188"/>
    <s v="CA-2018-159352"/>
    <x v="846"/>
    <d v="2018-03-17T00:00:00"/>
    <s v="Standard Class"/>
    <s v="KB-16585"/>
    <s v="Ken Black"/>
    <s v="Corporate"/>
    <s v="United States"/>
    <s v="Lowell"/>
    <x v="31"/>
    <n v="1852"/>
    <x v="3"/>
    <s v="TEC-PH-10004700"/>
    <x v="2"/>
    <x v="7"/>
    <x v="852"/>
    <n v="69.930000000000007"/>
  </r>
  <r>
    <n v="3189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LA-10003714"/>
    <x v="1"/>
    <x v="2"/>
    <x v="1158"/>
    <n v="3.75"/>
  </r>
  <r>
    <n v="3190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BI-10001787"/>
    <x v="1"/>
    <x v="8"/>
    <x v="1491"/>
    <n v="20.928000000000001"/>
  </r>
  <r>
    <n v="3191"/>
    <s v="US-2016-163783"/>
    <x v="17"/>
    <d v="2017-01-01T00:00:00"/>
    <s v="Standard Class"/>
    <s v="DR-12940"/>
    <s v="Daniel Raglin"/>
    <s v="Home Office"/>
    <s v="United States"/>
    <s v="Chicago"/>
    <x v="10"/>
    <n v="60610"/>
    <x v="2"/>
    <s v="OFF-ST-10002957"/>
    <x v="1"/>
    <x v="4"/>
    <x v="1492"/>
    <n v="12.672000000000001"/>
  </r>
  <r>
    <n v="3192"/>
    <s v="CA-2018-123981"/>
    <x v="280"/>
    <d v="2018-10-08T00:00:00"/>
    <s v="Standard Class"/>
    <s v="RW-19630"/>
    <s v="Rob Williams"/>
    <s v="Corporate"/>
    <s v="United States"/>
    <s v="New York City"/>
    <x v="15"/>
    <n v="10035"/>
    <x v="3"/>
    <s v="TEC-PH-10002115"/>
    <x v="2"/>
    <x v="7"/>
    <x v="802"/>
    <n v="65.989999999999995"/>
  </r>
  <r>
    <n v="3193"/>
    <s v="CA-2018-158953"/>
    <x v="400"/>
    <d v="2018-06-08T00:00:00"/>
    <s v="Standard Class"/>
    <s v="ML-18040"/>
    <s v="Michelle Lonsdale"/>
    <s v="Corporate"/>
    <s v="United States"/>
    <s v="Missouri City"/>
    <x v="5"/>
    <n v="77489"/>
    <x v="2"/>
    <s v="OFF-BI-10002557"/>
    <x v="1"/>
    <x v="8"/>
    <x v="250"/>
    <n v="6.37"/>
  </r>
  <r>
    <n v="3194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BI-10002949"/>
    <x v="1"/>
    <x v="8"/>
    <x v="526"/>
    <n v="3.6480000000000001"/>
  </r>
  <r>
    <n v="3195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PA-10004100"/>
    <x v="1"/>
    <x v="10"/>
    <x v="261"/>
    <n v="31.103999999999999"/>
  </r>
  <r>
    <n v="3196"/>
    <s v="CA-2017-169026"/>
    <x v="590"/>
    <d v="2017-08-13T00:00:00"/>
    <s v="Standard Class"/>
    <s v="CM-12655"/>
    <s v="Corinna Mitchell"/>
    <s v="Home Office"/>
    <s v="United States"/>
    <s v="Jackson"/>
    <x v="35"/>
    <n v="39212"/>
    <x v="0"/>
    <s v="OFF-FA-10001883"/>
    <x v="1"/>
    <x v="13"/>
    <x v="1493"/>
    <n v="23.34"/>
  </r>
  <r>
    <n v="3197"/>
    <s v="CA-2018-109750"/>
    <x v="847"/>
    <d v="2018-07-28T00:00:00"/>
    <s v="Standard Class"/>
    <s v="FH-14365"/>
    <s v="Fred Hopkins"/>
    <s v="Corporate"/>
    <s v="United States"/>
    <s v="New York City"/>
    <x v="15"/>
    <n v="10009"/>
    <x v="3"/>
    <s v="TEC-PH-10000702"/>
    <x v="2"/>
    <x v="7"/>
    <x v="313"/>
    <n v="29.97"/>
  </r>
  <r>
    <n v="3198"/>
    <s v="CA-2016-149384"/>
    <x v="848"/>
    <d v="2016-07-10T00:00:00"/>
    <s v="Same Day"/>
    <s v="EH-13945"/>
    <s v="Eric Hoffmann"/>
    <s v="Consumer"/>
    <s v="United States"/>
    <s v="Tempe"/>
    <x v="16"/>
    <n v="85281"/>
    <x v="1"/>
    <s v="OFF-BI-10003196"/>
    <x v="1"/>
    <x v="8"/>
    <x v="1376"/>
    <n v="3.3660000000000001"/>
  </r>
  <r>
    <n v="3199"/>
    <s v="CA-2015-131527"/>
    <x v="588"/>
    <d v="2015-12-07T00:00:00"/>
    <s v="Standard Class"/>
    <s v="TB-21280"/>
    <s v="Toby Braunhardt"/>
    <s v="Consumer"/>
    <s v="United States"/>
    <s v="Jacksonville"/>
    <x v="3"/>
    <n v="28540"/>
    <x v="0"/>
    <s v="TEC-PH-10001644"/>
    <x v="2"/>
    <x v="7"/>
    <x v="1494"/>
    <n v="95.968000000000004"/>
  </r>
  <r>
    <n v="3200"/>
    <s v="CA-2018-164000"/>
    <x v="404"/>
    <d v="2018-12-22T00:00:00"/>
    <s v="Standard Class"/>
    <s v="AH-10030"/>
    <s v="Aaron Hawkins"/>
    <s v="Corporate"/>
    <s v="United States"/>
    <s v="Philadelphia"/>
    <x v="9"/>
    <n v="19134"/>
    <x v="3"/>
    <s v="OFF-AR-10003183"/>
    <x v="1"/>
    <x v="6"/>
    <x v="1399"/>
    <n v="18.704000000000001"/>
  </r>
  <r>
    <n v="3201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FUR-FU-10000308"/>
    <x v="0"/>
    <x v="5"/>
    <x v="1279"/>
    <n v="149.232"/>
  </r>
  <r>
    <n v="3202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OFF-PA-10001526"/>
    <x v="1"/>
    <x v="10"/>
    <x v="1040"/>
    <n v="15.936"/>
  </r>
  <r>
    <n v="3203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PH-10002103"/>
    <x v="2"/>
    <x v="7"/>
    <x v="540"/>
    <n v="601.53599999999994"/>
  </r>
  <r>
    <n v="3204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AC-10004209"/>
    <x v="2"/>
    <x v="11"/>
    <x v="909"/>
    <n v="10.99"/>
  </r>
  <r>
    <n v="3205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0397"/>
    <x v="0"/>
    <x v="5"/>
    <x v="63"/>
    <n v="39.880000000000003"/>
  </r>
  <r>
    <n v="3206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PA-10002137"/>
    <x v="1"/>
    <x v="10"/>
    <x v="566"/>
    <n v="62.24"/>
  </r>
  <r>
    <n v="3207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1867"/>
    <x v="0"/>
    <x v="5"/>
    <x v="877"/>
    <n v="53.2"/>
  </r>
  <r>
    <n v="3208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LA-10000407"/>
    <x v="1"/>
    <x v="2"/>
    <x v="1495"/>
    <n v="39.840000000000003"/>
  </r>
  <r>
    <n v="3209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AC-10000420"/>
    <x v="2"/>
    <x v="11"/>
    <x v="1496"/>
    <n v="349.95"/>
  </r>
  <r>
    <n v="3210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PH-10002726"/>
    <x v="2"/>
    <x v="7"/>
    <x v="66"/>
    <n v="377.928"/>
  </r>
  <r>
    <n v="3211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EN-10001415"/>
    <x v="1"/>
    <x v="12"/>
    <x v="153"/>
    <n v="13.391999999999999"/>
  </r>
  <r>
    <n v="3212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BI-10000773"/>
    <x v="1"/>
    <x v="8"/>
    <x v="387"/>
    <n v="11.228"/>
  </r>
  <r>
    <n v="3213"/>
    <s v="CA-2015-142314"/>
    <x v="851"/>
    <d v="2015-12-28T00:00:00"/>
    <s v="Standard Class"/>
    <s v="SF-20200"/>
    <s v="Sarah Foster"/>
    <s v="Consumer"/>
    <s v="United States"/>
    <s v="Richmond"/>
    <x v="14"/>
    <n v="47374"/>
    <x v="2"/>
    <s v="OFF-AP-10002350"/>
    <x v="1"/>
    <x v="9"/>
    <x v="551"/>
    <n v="207.24"/>
  </r>
  <r>
    <n v="3214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R-10001919"/>
    <x v="1"/>
    <x v="6"/>
    <x v="863"/>
    <n v="1.504"/>
  </r>
  <r>
    <n v="3215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P-10002082"/>
    <x v="1"/>
    <x v="9"/>
    <x v="1102"/>
    <n v="34.847999999999999"/>
  </r>
  <r>
    <n v="3216"/>
    <s v="CA-2018-150189"/>
    <x v="141"/>
    <d v="2018-07-10T00:00:00"/>
    <s v="First Class"/>
    <s v="VG-21790"/>
    <s v="Vivek Gonzalez"/>
    <s v="Consumer"/>
    <s v="United States"/>
    <s v="San Mateo"/>
    <x v="1"/>
    <n v="94403"/>
    <x v="1"/>
    <s v="OFF-LA-10002762"/>
    <x v="1"/>
    <x v="2"/>
    <x v="49"/>
    <n v="75.180000000000007"/>
  </r>
  <r>
    <n v="3217"/>
    <s v="CA-2015-114433"/>
    <x v="8"/>
    <d v="2015-05-17T00:00:00"/>
    <s v="Standard Class"/>
    <s v="NP-18325"/>
    <s v="Naresj Patel"/>
    <s v="Consumer"/>
    <s v="United States"/>
    <s v="Oakland"/>
    <x v="1"/>
    <n v="94601"/>
    <x v="1"/>
    <s v="TEC-AC-10002800"/>
    <x v="2"/>
    <x v="11"/>
    <x v="1217"/>
    <n v="149.97"/>
  </r>
  <r>
    <n v="3218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OFF-BI-10003925"/>
    <x v="1"/>
    <x v="8"/>
    <x v="759"/>
    <n v="931.17600000000004"/>
  </r>
  <r>
    <n v="3219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TEC-PH-10002200"/>
    <x v="2"/>
    <x v="7"/>
    <x v="1480"/>
    <n v="430.88"/>
  </r>
  <r>
    <n v="3220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PA-10001295"/>
    <x v="1"/>
    <x v="10"/>
    <x v="1221"/>
    <n v="94.85"/>
  </r>
  <r>
    <n v="3221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EN-10002500"/>
    <x v="1"/>
    <x v="12"/>
    <x v="118"/>
    <n v="51.12"/>
  </r>
  <r>
    <n v="3222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TEC-AC-10000892"/>
    <x v="2"/>
    <x v="11"/>
    <x v="294"/>
    <n v="90"/>
  </r>
  <r>
    <n v="3223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PA-10001838"/>
    <x v="1"/>
    <x v="10"/>
    <x v="1009"/>
    <n v="9.4079999999999995"/>
  </r>
  <r>
    <n v="3224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FA-10000735"/>
    <x v="1"/>
    <x v="13"/>
    <x v="128"/>
    <n v="4.6719999999999997"/>
  </r>
  <r>
    <n v="3225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760"/>
    <x v="2"/>
    <x v="7"/>
    <x v="258"/>
    <n v="318.39999999999998"/>
  </r>
  <r>
    <n v="3226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EN-10004846"/>
    <x v="1"/>
    <x v="12"/>
    <x v="1497"/>
    <n v="12.768000000000001"/>
  </r>
  <r>
    <n v="3227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SU-10003567"/>
    <x v="1"/>
    <x v="14"/>
    <x v="1498"/>
    <n v="15.36"/>
  </r>
  <r>
    <n v="3228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557"/>
    <x v="2"/>
    <x v="7"/>
    <x v="665"/>
    <n v="230.376"/>
  </r>
  <r>
    <n v="3229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AC-10003038"/>
    <x v="2"/>
    <x v="11"/>
    <x v="1034"/>
    <n v="7.16"/>
  </r>
  <r>
    <n v="3230"/>
    <s v="CA-2015-154641"/>
    <x v="430"/>
    <d v="2015-08-16T00:00:00"/>
    <s v="Standard Class"/>
    <s v="KL-16645"/>
    <s v="Ken Lonsdale"/>
    <s v="Consumer"/>
    <s v="United States"/>
    <s v="New York City"/>
    <x v="15"/>
    <n v="10035"/>
    <x v="3"/>
    <s v="OFF-ST-10004459"/>
    <x v="1"/>
    <x v="4"/>
    <x v="460"/>
    <n v="375.34"/>
  </r>
  <r>
    <n v="3231"/>
    <s v="CA-2018-131625"/>
    <x v="853"/>
    <d v="2018-09-05T00:00:00"/>
    <s v="Second Class"/>
    <s v="BN-11515"/>
    <s v="Bradley Nguyen"/>
    <s v="Consumer"/>
    <s v="United States"/>
    <s v="New York City"/>
    <x v="15"/>
    <n v="10009"/>
    <x v="3"/>
    <s v="FUR-FU-10004960"/>
    <x v="0"/>
    <x v="5"/>
    <x v="929"/>
    <n v="114.9"/>
  </r>
  <r>
    <n v="3232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0632"/>
    <x v="1"/>
    <x v="8"/>
    <x v="1298"/>
    <n v="26.045999999999999"/>
  </r>
  <r>
    <n v="3233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1107"/>
    <x v="1"/>
    <x v="8"/>
    <x v="498"/>
    <n v="2.8959999999999999"/>
  </r>
  <r>
    <n v="3234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ST-10002301"/>
    <x v="1"/>
    <x v="4"/>
    <x v="1499"/>
    <n v="32.543999999999997"/>
  </r>
  <r>
    <n v="3235"/>
    <s v="CA-2017-138933"/>
    <x v="423"/>
    <d v="2017-04-27T00:00:00"/>
    <s v="First Class"/>
    <s v="JL-15130"/>
    <s v="Jack Lebron"/>
    <s v="Consumer"/>
    <s v="United States"/>
    <s v="Riverside"/>
    <x v="1"/>
    <n v="92503"/>
    <x v="1"/>
    <s v="OFF-BI-10003355"/>
    <x v="1"/>
    <x v="8"/>
    <x v="592"/>
    <n v="3.984"/>
  </r>
  <r>
    <n v="3236"/>
    <s v="CA-2017-140746"/>
    <x v="804"/>
    <d v="2017-01-15T00:00:00"/>
    <s v="Same Day"/>
    <s v="RC-19825"/>
    <s v="Roy Collins"/>
    <s v="Consumer"/>
    <s v="United States"/>
    <s v="Fairfield"/>
    <x v="29"/>
    <n v="6824"/>
    <x v="3"/>
    <s v="FUR-TA-10002903"/>
    <x v="0"/>
    <x v="3"/>
    <x v="259"/>
    <n v="181.797"/>
  </r>
  <r>
    <n v="3237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ST-10001580"/>
    <x v="1"/>
    <x v="4"/>
    <x v="356"/>
    <n v="44.94"/>
  </r>
  <r>
    <n v="3238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BI-10000315"/>
    <x v="1"/>
    <x v="8"/>
    <x v="413"/>
    <n v="45.576000000000001"/>
  </r>
  <r>
    <n v="3239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CH-10003774"/>
    <x v="0"/>
    <x v="1"/>
    <x v="1195"/>
    <n v="318.43"/>
  </r>
  <r>
    <n v="3240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TEC-PH-10003095"/>
    <x v="2"/>
    <x v="7"/>
    <x v="1500"/>
    <n v="122.92"/>
  </r>
  <r>
    <n v="3241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FU-10000023"/>
    <x v="0"/>
    <x v="5"/>
    <x v="326"/>
    <n v="7.0679999999999996"/>
  </r>
  <r>
    <n v="3242"/>
    <s v="US-2017-140809"/>
    <x v="854"/>
    <d v="2017-02-03T00:00:00"/>
    <s v="First Class"/>
    <s v="CK-12760"/>
    <s v="Cyma Kinney"/>
    <s v="Corporate"/>
    <s v="United States"/>
    <s v="Arlington"/>
    <x v="17"/>
    <n v="22204"/>
    <x v="0"/>
    <s v="OFF-ST-10002214"/>
    <x v="1"/>
    <x v="4"/>
    <x v="1004"/>
    <n v="56.45"/>
  </r>
  <r>
    <n v="3243"/>
    <s v="CA-2018-114524"/>
    <x v="185"/>
    <d v="2018-04-05T00:00:00"/>
    <s v="Second Class"/>
    <s v="EG-13900"/>
    <s v="Emily Grady"/>
    <s v="Consumer"/>
    <s v="United States"/>
    <s v="Chicago"/>
    <x v="10"/>
    <n v="60623"/>
    <x v="2"/>
    <s v="OFF-BI-10002799"/>
    <x v="1"/>
    <x v="8"/>
    <x v="1459"/>
    <n v="13.468"/>
  </r>
  <r>
    <n v="3244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TEC-PH-10004912"/>
    <x v="2"/>
    <x v="7"/>
    <x v="1501"/>
    <n v="219.8"/>
  </r>
  <r>
    <n v="3245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FUR-CH-10002602"/>
    <x v="0"/>
    <x v="1"/>
    <x v="292"/>
    <n v="317.05799999999999"/>
  </r>
  <r>
    <n v="3246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TEC-AC-10004510"/>
    <x v="2"/>
    <x v="11"/>
    <x v="954"/>
    <n v="49.08"/>
  </r>
  <r>
    <n v="3247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ST-10000060"/>
    <x v="1"/>
    <x v="4"/>
    <x v="393"/>
    <n v="324.89999999999998"/>
  </r>
  <r>
    <n v="3248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AR-10000799"/>
    <x v="1"/>
    <x v="6"/>
    <x v="1502"/>
    <n v="18.239999999999998"/>
  </r>
  <r>
    <n v="3249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FUR-CH-10004875"/>
    <x v="0"/>
    <x v="1"/>
    <x v="1445"/>
    <n v="113.88800000000001"/>
  </r>
  <r>
    <n v="3250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TEC-PH-10002085"/>
    <x v="2"/>
    <x v="7"/>
    <x v="666"/>
    <n v="105.584"/>
  </r>
  <r>
    <n v="3251"/>
    <s v="CA-2017-157868"/>
    <x v="443"/>
    <d v="2017-12-29T00:00:00"/>
    <s v="Standard Class"/>
    <s v="MC-17590"/>
    <s v="Matt Collister"/>
    <s v="Corporate"/>
    <s v="United States"/>
    <s v="Grand Rapids"/>
    <x v="12"/>
    <n v="49505"/>
    <x v="2"/>
    <s v="OFF-FA-10000992"/>
    <x v="1"/>
    <x v="13"/>
    <x v="1043"/>
    <n v="24.85"/>
  </r>
  <r>
    <n v="3252"/>
    <s v="CA-2018-119389"/>
    <x v="827"/>
    <d v="2018-04-19T00:00:00"/>
    <s v="First Class"/>
    <s v="BG-11740"/>
    <s v="Bruce Geld"/>
    <s v="Consumer"/>
    <s v="United States"/>
    <s v="Philadelphia"/>
    <x v="9"/>
    <n v="19120"/>
    <x v="3"/>
    <s v="FUR-FU-10001473"/>
    <x v="0"/>
    <x v="5"/>
    <x v="1254"/>
    <n v="60.311999999999998"/>
  </r>
  <r>
    <n v="3253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OFF-AR-10003045"/>
    <x v="1"/>
    <x v="6"/>
    <x v="426"/>
    <n v="7.056"/>
  </r>
  <r>
    <n v="3254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TEC-PH-10001536"/>
    <x v="2"/>
    <x v="7"/>
    <x v="1244"/>
    <n v="27.184000000000001"/>
  </r>
  <r>
    <n v="3255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TEC-PH-10001580"/>
    <x v="2"/>
    <x v="7"/>
    <x v="235"/>
    <n v="107.98399999999999"/>
  </r>
  <r>
    <n v="3256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OFF-BI-10004209"/>
    <x v="1"/>
    <x v="8"/>
    <x v="1216"/>
    <n v="19.295999999999999"/>
  </r>
  <r>
    <n v="3257"/>
    <s v="CA-2016-155453"/>
    <x v="101"/>
    <d v="2016-08-14T00:00:00"/>
    <s v="Standard Class"/>
    <s v="RA-19885"/>
    <s v="Ruben Ausman"/>
    <s v="Corporate"/>
    <s v="United States"/>
    <s v="Jacksonville"/>
    <x v="2"/>
    <n v="32216"/>
    <x v="0"/>
    <s v="OFF-LA-10001613"/>
    <x v="1"/>
    <x v="2"/>
    <x v="744"/>
    <n v="4.6079999999999997"/>
  </r>
  <r>
    <n v="3258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FUR-TA-10001676"/>
    <x v="0"/>
    <x v="3"/>
    <x v="967"/>
    <n v="79.974000000000004"/>
  </r>
  <r>
    <n v="3259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OFF-BI-10003712"/>
    <x v="1"/>
    <x v="8"/>
    <x v="697"/>
    <n v="2.9460000000000002"/>
  </r>
  <r>
    <n v="3260"/>
    <s v="US-2017-162103"/>
    <x v="373"/>
    <d v="2017-11-17T00:00:00"/>
    <s v="Standard Class"/>
    <s v="LB-16795"/>
    <s v="Laurel Beltran"/>
    <s v="Home Office"/>
    <s v="United States"/>
    <s v="Highland Park"/>
    <x v="10"/>
    <n v="60035"/>
    <x v="2"/>
    <s v="OFF-BI-10000285"/>
    <x v="1"/>
    <x v="8"/>
    <x v="462"/>
    <n v="3.1360000000000001"/>
  </r>
  <r>
    <n v="3261"/>
    <s v="CA-2015-151554"/>
    <x v="687"/>
    <d v="2015-11-15T00:00:00"/>
    <s v="First Class"/>
    <s v="CM-11815"/>
    <s v="Candace McMahon"/>
    <s v="Corporate"/>
    <s v="United States"/>
    <s v="Pasadena"/>
    <x v="5"/>
    <n v="77506"/>
    <x v="2"/>
    <s v="OFF-PA-10004609"/>
    <x v="1"/>
    <x v="10"/>
    <x v="1503"/>
    <n v="20.736000000000001"/>
  </r>
  <r>
    <n v="3262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TEC-AC-10001314"/>
    <x v="2"/>
    <x v="11"/>
    <x v="953"/>
    <n v="99.98"/>
  </r>
  <r>
    <n v="3263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PA-10003395"/>
    <x v="1"/>
    <x v="10"/>
    <x v="657"/>
    <n v="733.95"/>
  </r>
  <r>
    <n v="3264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AP-10001242"/>
    <x v="1"/>
    <x v="9"/>
    <x v="1417"/>
    <n v="241.44"/>
  </r>
  <r>
    <n v="3265"/>
    <s v="CA-2017-122518"/>
    <x v="758"/>
    <d v="2017-03-08T00:00:00"/>
    <s v="Second Class"/>
    <s v="RF-19345"/>
    <s v="Randy Ferguson"/>
    <s v="Corporate"/>
    <s v="United States"/>
    <s v="Miami"/>
    <x v="2"/>
    <n v="33180"/>
    <x v="0"/>
    <s v="OFF-LA-10001641"/>
    <x v="1"/>
    <x v="2"/>
    <x v="1032"/>
    <n v="10.08"/>
  </r>
  <r>
    <n v="3266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ST-10003816"/>
    <x v="1"/>
    <x v="4"/>
    <x v="718"/>
    <n v="281.904"/>
  </r>
  <r>
    <n v="3267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EN-10002230"/>
    <x v="1"/>
    <x v="12"/>
    <x v="556"/>
    <n v="201.43199999999999"/>
  </r>
  <r>
    <n v="3268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2660"/>
    <x v="2"/>
    <x v="7"/>
    <x v="705"/>
    <n v="135.97999999999999"/>
  </r>
  <r>
    <n v="3269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3171"/>
    <x v="2"/>
    <x v="7"/>
    <x v="1504"/>
    <n v="44.95"/>
  </r>
  <r>
    <n v="3270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TEC-AC-10003709"/>
    <x v="2"/>
    <x v="11"/>
    <x v="1413"/>
    <n v="2.97"/>
  </r>
  <r>
    <n v="3271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OFF-FA-10000304"/>
    <x v="1"/>
    <x v="13"/>
    <x v="52"/>
    <n v="6.54"/>
  </r>
  <r>
    <n v="3272"/>
    <s v="CA-2016-155145"/>
    <x v="17"/>
    <d v="2016-12-29T00:00:00"/>
    <s v="Second Class"/>
    <s v="KN-16450"/>
    <s v="Kean Nguyen"/>
    <s v="Corporate"/>
    <s v="United States"/>
    <s v="Visalia"/>
    <x v="1"/>
    <n v="93277"/>
    <x v="1"/>
    <s v="TEC-AC-10003709"/>
    <x v="2"/>
    <x v="11"/>
    <x v="1413"/>
    <n v="7.92"/>
  </r>
  <r>
    <n v="3273"/>
    <s v="CA-2016-146038"/>
    <x v="97"/>
    <d v="2016-02-16T00:00:00"/>
    <s v="Standard Class"/>
    <s v="SJ-20215"/>
    <s v="Sarah Jordon"/>
    <s v="Consumer"/>
    <s v="United States"/>
    <s v="Los Angeles"/>
    <x v="1"/>
    <n v="90049"/>
    <x v="1"/>
    <s v="FUR-CH-10002774"/>
    <x v="0"/>
    <x v="1"/>
    <x v="23"/>
    <n v="203.92"/>
  </r>
  <r>
    <n v="3274"/>
    <s v="CA-2018-133865"/>
    <x v="540"/>
    <d v="2018-05-12T00:00:00"/>
    <s v="Standard Class"/>
    <s v="PS-19045"/>
    <s v="Penelope Sewall"/>
    <s v="Home Office"/>
    <s v="United States"/>
    <s v="Los Angeles"/>
    <x v="1"/>
    <n v="90032"/>
    <x v="1"/>
    <s v="TEC-CO-10001046"/>
    <x v="2"/>
    <x v="16"/>
    <x v="884"/>
    <n v="3359.9520000000002"/>
  </r>
  <r>
    <n v="3275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FA-10003495"/>
    <x v="1"/>
    <x v="13"/>
    <x v="128"/>
    <n v="18.239999999999998"/>
  </r>
  <r>
    <n v="3276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AR-10004685"/>
    <x v="1"/>
    <x v="6"/>
    <x v="184"/>
    <n v="27.78"/>
  </r>
  <r>
    <n v="3277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4757"/>
    <x v="1"/>
    <x v="6"/>
    <x v="347"/>
    <n v="22.96"/>
  </r>
  <r>
    <n v="3278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TEC-PH-10001615"/>
    <x v="2"/>
    <x v="7"/>
    <x v="1118"/>
    <n v="28.99"/>
  </r>
  <r>
    <n v="3279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PA-10003349"/>
    <x v="1"/>
    <x v="10"/>
    <x v="221"/>
    <n v="12.96"/>
  </r>
  <r>
    <n v="3280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0127"/>
    <x v="1"/>
    <x v="6"/>
    <x v="1196"/>
    <n v="22.96"/>
  </r>
  <r>
    <n v="3281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SU-10002881"/>
    <x v="1"/>
    <x v="14"/>
    <x v="467"/>
    <n v="4164.05"/>
  </r>
  <r>
    <n v="3282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TEC-AC-10001109"/>
    <x v="2"/>
    <x v="11"/>
    <x v="1008"/>
    <n v="47.984000000000002"/>
  </r>
  <r>
    <n v="3283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OFF-PA-10000682"/>
    <x v="1"/>
    <x v="10"/>
    <x v="869"/>
    <n v="4.6239999999999997"/>
  </r>
  <r>
    <n v="3284"/>
    <s v="CA-2015-159478"/>
    <x v="587"/>
    <d v="2015-10-06T00:00:00"/>
    <s v="Standard Class"/>
    <s v="MH-17785"/>
    <s v="Maya Herman"/>
    <s v="Corporate"/>
    <s v="United States"/>
    <s v="New York City"/>
    <x v="15"/>
    <n v="10035"/>
    <x v="3"/>
    <s v="FUR-FU-10000221"/>
    <x v="0"/>
    <x v="5"/>
    <x v="535"/>
    <n v="15.24"/>
  </r>
  <r>
    <n v="3285"/>
    <s v="CA-2015-103702"/>
    <x v="171"/>
    <d v="2015-09-17T00:00:00"/>
    <s v="Standard Class"/>
    <s v="AF-10885"/>
    <s v="Art Foster"/>
    <s v="Consumer"/>
    <s v="United States"/>
    <s v="Fairfield"/>
    <x v="24"/>
    <n v="45014"/>
    <x v="3"/>
    <s v="OFF-BI-10002429"/>
    <x v="1"/>
    <x v="8"/>
    <x v="473"/>
    <n v="63.923999999999999"/>
  </r>
  <r>
    <n v="3286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R-10002375"/>
    <x v="1"/>
    <x v="6"/>
    <x v="832"/>
    <n v="6.56"/>
  </r>
  <r>
    <n v="3287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P-10000595"/>
    <x v="1"/>
    <x v="9"/>
    <x v="1505"/>
    <n v="13.11"/>
  </r>
  <r>
    <n v="3288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PH-10001530"/>
    <x v="2"/>
    <x v="7"/>
    <x v="760"/>
    <n v="494.37599999999998"/>
  </r>
  <r>
    <n v="3289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OFF-BI-10000050"/>
    <x v="1"/>
    <x v="8"/>
    <x v="348"/>
    <n v="29.2"/>
  </r>
  <r>
    <n v="3290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1552"/>
    <x v="2"/>
    <x v="11"/>
    <x v="100"/>
    <n v="248.85"/>
  </r>
  <r>
    <n v="3291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3399"/>
    <x v="2"/>
    <x v="11"/>
    <x v="1506"/>
    <n v="36.24"/>
  </r>
  <r>
    <n v="3292"/>
    <s v="CA-2017-167290"/>
    <x v="859"/>
    <d v="2017-11-04T00:00:00"/>
    <s v="Standard Class"/>
    <s v="JF-15295"/>
    <s v="Jason Fortune-"/>
    <s v="Consumer"/>
    <s v="United States"/>
    <s v="Sterling Heights"/>
    <x v="12"/>
    <n v="48310"/>
    <x v="2"/>
    <s v="OFF-AR-10004078"/>
    <x v="1"/>
    <x v="6"/>
    <x v="513"/>
    <n v="11.68"/>
  </r>
  <r>
    <n v="3293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OFF-SU-10002189"/>
    <x v="1"/>
    <x v="14"/>
    <x v="169"/>
    <n v="11.91"/>
  </r>
  <r>
    <n v="3294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FUR-FU-10001852"/>
    <x v="0"/>
    <x v="5"/>
    <x v="846"/>
    <n v="3.48"/>
  </r>
  <r>
    <n v="3295"/>
    <s v="CA-2015-138023"/>
    <x v="860"/>
    <d v="2015-08-18T00:00:00"/>
    <s v="First Class"/>
    <s v="KH-16510"/>
    <s v="Keith Herrera"/>
    <s v="Consumer"/>
    <s v="United States"/>
    <s v="Dallas"/>
    <x v="5"/>
    <n v="75081"/>
    <x v="2"/>
    <s v="OFF-BI-10003638"/>
    <x v="1"/>
    <x v="8"/>
    <x v="613"/>
    <n v="30.96"/>
  </r>
  <r>
    <n v="3296"/>
    <s v="CA-2018-113418"/>
    <x v="172"/>
    <d v="2018-10-03T00:00:00"/>
    <s v="First Class"/>
    <s v="CM-12655"/>
    <s v="Corinna Mitchell"/>
    <s v="Home Office"/>
    <s v="United States"/>
    <s v="New York City"/>
    <x v="15"/>
    <n v="10035"/>
    <x v="3"/>
    <s v="TEC-MA-10002428"/>
    <x v="2"/>
    <x v="15"/>
    <x v="1507"/>
    <n v="1704.89"/>
  </r>
  <r>
    <n v="3297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BI-10001036"/>
    <x v="1"/>
    <x v="8"/>
    <x v="625"/>
    <n v="19.193999999999999"/>
  </r>
  <r>
    <n v="3298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AP-10004708"/>
    <x v="1"/>
    <x v="9"/>
    <x v="514"/>
    <n v="121.792"/>
  </r>
  <r>
    <n v="3299"/>
    <s v="CA-2018-136308"/>
    <x v="673"/>
    <d v="2018-11-16T00:00:00"/>
    <s v="Same Day"/>
    <s v="MW-18235"/>
    <s v="Mitch Willingham"/>
    <s v="Corporate"/>
    <s v="United States"/>
    <s v="San Francisco"/>
    <x v="1"/>
    <n v="94122"/>
    <x v="1"/>
    <s v="TEC-MA-10000488"/>
    <x v="2"/>
    <x v="15"/>
    <x v="1139"/>
    <n v="1919.9760000000001"/>
  </r>
  <r>
    <n v="3300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3656"/>
    <x v="1"/>
    <x v="8"/>
    <x v="13"/>
    <n v="50.997"/>
  </r>
  <r>
    <n v="3301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ST-10003656"/>
    <x v="1"/>
    <x v="4"/>
    <x v="82"/>
    <n v="76.792000000000002"/>
  </r>
  <r>
    <n v="3302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TEC-PH-10001128"/>
    <x v="2"/>
    <x v="7"/>
    <x v="1508"/>
    <n v="539.96400000000006"/>
  </r>
  <r>
    <n v="3303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FUR-FU-10001473"/>
    <x v="0"/>
    <x v="5"/>
    <x v="1254"/>
    <n v="60.311999999999998"/>
  </r>
  <r>
    <n v="3304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4656"/>
    <x v="1"/>
    <x v="8"/>
    <x v="865"/>
    <n v="1.944"/>
  </r>
  <r>
    <n v="3305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EN-10004955"/>
    <x v="1"/>
    <x v="12"/>
    <x v="891"/>
    <n v="12.984"/>
  </r>
  <r>
    <n v="3306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2468"/>
    <x v="2"/>
    <x v="7"/>
    <x v="1220"/>
    <n v="217.584"/>
  </r>
  <r>
    <n v="3307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0576"/>
    <x v="2"/>
    <x v="7"/>
    <x v="816"/>
    <n v="328.77600000000001"/>
  </r>
  <r>
    <n v="3308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BI-10002160"/>
    <x v="1"/>
    <x v="8"/>
    <x v="316"/>
    <n v="2.286"/>
  </r>
  <r>
    <n v="3309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AC-10003628"/>
    <x v="2"/>
    <x v="11"/>
    <x v="248"/>
    <n v="47.984000000000002"/>
  </r>
  <r>
    <n v="3310"/>
    <s v="CA-2016-144386"/>
    <x v="599"/>
    <d v="2016-11-11T00:00:00"/>
    <s v="Standard Class"/>
    <s v="GT-14635"/>
    <s v="Grant Thornton"/>
    <s v="Corporate"/>
    <s v="United States"/>
    <s v="New York City"/>
    <x v="15"/>
    <n v="10009"/>
    <x v="3"/>
    <s v="OFF-BI-10001116"/>
    <x v="1"/>
    <x v="8"/>
    <x v="1076"/>
    <n v="25.344000000000001"/>
  </r>
  <r>
    <n v="3311"/>
    <s v="CA-2017-111416"/>
    <x v="42"/>
    <d v="2017-09-22T00:00:00"/>
    <s v="Standard Class"/>
    <s v="LW-17215"/>
    <s v="Luke Weiss"/>
    <s v="Consumer"/>
    <s v="United States"/>
    <s v="New York City"/>
    <x v="15"/>
    <n v="10035"/>
    <x v="3"/>
    <s v="OFF-BI-10002026"/>
    <x v="1"/>
    <x v="8"/>
    <x v="913"/>
    <n v="232.4"/>
  </r>
  <r>
    <n v="3312"/>
    <s v="CA-2017-162747"/>
    <x v="231"/>
    <d v="2017-03-25T00:00:00"/>
    <s v="Second Class"/>
    <s v="AH-10030"/>
    <s v="Aaron Hawkins"/>
    <s v="Corporate"/>
    <s v="United States"/>
    <s v="Gulfport"/>
    <x v="35"/>
    <n v="39503"/>
    <x v="0"/>
    <s v="FUR-FU-10003691"/>
    <x v="0"/>
    <x v="5"/>
    <x v="887"/>
    <n v="86.45"/>
  </r>
  <r>
    <n v="3313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FUR-CH-10002602"/>
    <x v="0"/>
    <x v="1"/>
    <x v="292"/>
    <n v="603.91999999999996"/>
  </r>
  <r>
    <n v="3314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OFF-PA-10000675"/>
    <x v="1"/>
    <x v="10"/>
    <x v="1116"/>
    <n v="81.98"/>
  </r>
  <r>
    <n v="3315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FUR-CH-10002602"/>
    <x v="0"/>
    <x v="1"/>
    <x v="292"/>
    <n v="271.76400000000001"/>
  </r>
  <r>
    <n v="3316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OFF-BI-10001900"/>
    <x v="1"/>
    <x v="8"/>
    <x v="1109"/>
    <n v="14.375999999999999"/>
  </r>
  <r>
    <n v="3317"/>
    <s v="CA-2018-161739"/>
    <x v="468"/>
    <d v="2018-11-15T00:00:00"/>
    <s v="Second Class"/>
    <s v="EB-13750"/>
    <s v="Edward Becker"/>
    <s v="Corporate"/>
    <s v="United States"/>
    <s v="Round Rock"/>
    <x v="5"/>
    <n v="78664"/>
    <x v="2"/>
    <s v="FUR-FU-10001468"/>
    <x v="0"/>
    <x v="5"/>
    <x v="1290"/>
    <n v="341.96"/>
  </r>
  <r>
    <n v="3318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AR-10004648"/>
    <x v="1"/>
    <x v="6"/>
    <x v="627"/>
    <n v="181.35"/>
  </r>
  <r>
    <n v="3319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LA-10003190"/>
    <x v="1"/>
    <x v="2"/>
    <x v="1173"/>
    <n v="8.64"/>
  </r>
  <r>
    <n v="3320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AP-10004868"/>
    <x v="1"/>
    <x v="9"/>
    <x v="1028"/>
    <n v="43.512"/>
  </r>
  <r>
    <n v="3321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FUR-CH-10004287"/>
    <x v="0"/>
    <x v="1"/>
    <x v="158"/>
    <n v="662.88"/>
  </r>
  <r>
    <n v="3322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PA-10002689"/>
    <x v="1"/>
    <x v="10"/>
    <x v="1067"/>
    <n v="25.92"/>
  </r>
  <r>
    <n v="3323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OFF-AP-10002892"/>
    <x v="1"/>
    <x v="9"/>
    <x v="9"/>
    <n v="68.94"/>
  </r>
  <r>
    <n v="3324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FUR-FU-10002253"/>
    <x v="0"/>
    <x v="5"/>
    <x v="593"/>
    <n v="128.82"/>
  </r>
  <r>
    <n v="3325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359"/>
    <x v="1"/>
    <x v="8"/>
    <x v="1163"/>
    <n v="896.99"/>
  </r>
  <r>
    <n v="3326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267"/>
    <x v="1"/>
    <x v="8"/>
    <x v="1475"/>
    <n v="1.234"/>
  </r>
  <r>
    <n v="3327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AR-10003582"/>
    <x v="1"/>
    <x v="6"/>
    <x v="1460"/>
    <n v="67.56"/>
  </r>
  <r>
    <n v="3328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3724"/>
    <x v="1"/>
    <x v="10"/>
    <x v="363"/>
    <n v="21.72"/>
  </r>
  <r>
    <n v="3329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1033"/>
    <x v="1"/>
    <x v="10"/>
    <x v="1509"/>
    <n v="262.33600000000001"/>
  </r>
  <r>
    <n v="3330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3505"/>
    <x v="2"/>
    <x v="7"/>
    <x v="911"/>
    <n v="148.47999999999999"/>
  </r>
  <r>
    <n v="3331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4959"/>
    <x v="2"/>
    <x v="7"/>
    <x v="1149"/>
    <n v="241.17599999999999"/>
  </r>
  <r>
    <n v="3332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AC-10000474"/>
    <x v="2"/>
    <x v="11"/>
    <x v="1510"/>
    <n v="227.976"/>
  </r>
  <r>
    <n v="3333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PH-10003095"/>
    <x v="2"/>
    <x v="7"/>
    <x v="1500"/>
    <n v="52.68"/>
  </r>
  <r>
    <n v="3334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FUR-FU-10002963"/>
    <x v="0"/>
    <x v="5"/>
    <x v="1511"/>
    <n v="2.032"/>
  </r>
  <r>
    <n v="3335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R-10000203"/>
    <x v="1"/>
    <x v="6"/>
    <x v="786"/>
    <n v="17.12"/>
  </r>
  <r>
    <n v="3336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TEC-PH-10004667"/>
    <x v="2"/>
    <x v="7"/>
    <x v="525"/>
    <n v="431.96800000000002"/>
  </r>
  <r>
    <n v="3337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FU-10000193"/>
    <x v="0"/>
    <x v="5"/>
    <x v="1512"/>
    <n v="129.91999999999999"/>
  </r>
  <r>
    <n v="3338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TA-10001539"/>
    <x v="0"/>
    <x v="3"/>
    <x v="10"/>
    <n v="568.72799999999995"/>
  </r>
  <r>
    <n v="3339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BI-10000962"/>
    <x v="1"/>
    <x v="8"/>
    <x v="1513"/>
    <n v="117.14400000000001"/>
  </r>
  <r>
    <n v="3340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P-10002867"/>
    <x v="1"/>
    <x v="9"/>
    <x v="1514"/>
    <n v="203.52"/>
  </r>
  <r>
    <n v="3341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LA-10001158"/>
    <x v="1"/>
    <x v="2"/>
    <x v="323"/>
    <n v="51.75"/>
  </r>
  <r>
    <n v="3342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0675"/>
    <x v="1"/>
    <x v="10"/>
    <x v="1116"/>
    <n v="122.97"/>
  </r>
  <r>
    <n v="3343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FUR-TA-10001307"/>
    <x v="0"/>
    <x v="3"/>
    <x v="1100"/>
    <n v="244.61500000000001"/>
  </r>
  <r>
    <n v="3344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TEC-PH-10000011"/>
    <x v="2"/>
    <x v="7"/>
    <x v="224"/>
    <n v="59.97"/>
  </r>
  <r>
    <n v="3345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2666"/>
    <x v="1"/>
    <x v="10"/>
    <x v="189"/>
    <n v="81.540000000000006"/>
  </r>
  <r>
    <n v="3346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FA-10000735"/>
    <x v="1"/>
    <x v="13"/>
    <x v="128"/>
    <n v="11.68"/>
  </r>
  <r>
    <n v="3347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BI-10000174"/>
    <x v="1"/>
    <x v="8"/>
    <x v="1444"/>
    <n v="29"/>
  </r>
  <r>
    <n v="3348"/>
    <s v="CA-2016-112014"/>
    <x v="863"/>
    <d v="2016-08-20T00:00:00"/>
    <s v="Standard Class"/>
    <s v="ON-18715"/>
    <s v="Odella Nelson"/>
    <s v="Corporate"/>
    <s v="United States"/>
    <s v="Yucaipa"/>
    <x v="1"/>
    <n v="92399"/>
    <x v="1"/>
    <s v="OFF-AR-10003156"/>
    <x v="1"/>
    <x v="6"/>
    <x v="402"/>
    <n v="50.8"/>
  </r>
  <r>
    <n v="3349"/>
    <s v="CA-2018-154732"/>
    <x v="60"/>
    <d v="2018-11-07T00:00:00"/>
    <s v="First Class"/>
    <s v="AH-10195"/>
    <s v="Alan Haines"/>
    <s v="Corporate"/>
    <s v="United States"/>
    <s v="Chicago"/>
    <x v="10"/>
    <n v="60623"/>
    <x v="2"/>
    <s v="OFF-BI-10000474"/>
    <x v="1"/>
    <x v="8"/>
    <x v="27"/>
    <n v="16.03"/>
  </r>
  <r>
    <n v="3350"/>
    <s v="US-2017-157308"/>
    <x v="864"/>
    <d v="2017-08-21T00:00:00"/>
    <s v="Standard Class"/>
    <s v="NM-18520"/>
    <s v="Neoma Murray"/>
    <s v="Consumer"/>
    <s v="United States"/>
    <s v="Seattle"/>
    <x v="4"/>
    <n v="98105"/>
    <x v="1"/>
    <s v="OFF-BI-10003712"/>
    <x v="1"/>
    <x v="8"/>
    <x v="697"/>
    <n v="15.712"/>
  </r>
  <r>
    <n v="3351"/>
    <s v="CA-2017-147536"/>
    <x v="482"/>
    <d v="2017-12-31T00:00:00"/>
    <s v="Standard Class"/>
    <s v="AR-10510"/>
    <s v="Andrew Roberts"/>
    <s v="Consumer"/>
    <s v="United States"/>
    <s v="New York City"/>
    <x v="15"/>
    <n v="10024"/>
    <x v="3"/>
    <s v="TEC-AC-10003280"/>
    <x v="2"/>
    <x v="11"/>
    <x v="1038"/>
    <n v="89.97"/>
  </r>
  <r>
    <n v="3352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FUR-BO-10002916"/>
    <x v="0"/>
    <x v="0"/>
    <x v="1515"/>
    <n v="435.99900000000002"/>
  </r>
  <r>
    <n v="3353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TEC-PH-10002726"/>
    <x v="2"/>
    <x v="7"/>
    <x v="66"/>
    <n v="83.983999999999995"/>
  </r>
  <r>
    <n v="3354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TEC-PH-10000895"/>
    <x v="2"/>
    <x v="7"/>
    <x v="1138"/>
    <n v="359.98"/>
  </r>
  <r>
    <n v="3355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FUR-TA-10004152"/>
    <x v="0"/>
    <x v="3"/>
    <x v="1516"/>
    <n v="70.56"/>
  </r>
  <r>
    <n v="3356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3694"/>
    <x v="1"/>
    <x v="8"/>
    <x v="859"/>
    <n v="20.88"/>
  </r>
  <r>
    <n v="3357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2160"/>
    <x v="1"/>
    <x v="8"/>
    <x v="316"/>
    <n v="3.81"/>
  </r>
  <r>
    <n v="3358"/>
    <s v="CA-2018-100335"/>
    <x v="210"/>
    <d v="2018-09-13T00:00:00"/>
    <s v="Standard Class"/>
    <s v="NF-18595"/>
    <s v="Nicole Fjeld"/>
    <s v="Home Office"/>
    <s v="United States"/>
    <s v="Chicago"/>
    <x v="10"/>
    <n v="60610"/>
    <x v="2"/>
    <s v="OFF-PA-10001685"/>
    <x v="1"/>
    <x v="10"/>
    <x v="33"/>
    <n v="73.007999999999996"/>
  </r>
  <r>
    <n v="3359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OFF-BI-10000773"/>
    <x v="1"/>
    <x v="8"/>
    <x v="387"/>
    <n v="3.2080000000000002"/>
  </r>
  <r>
    <n v="3360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TEC-AC-10004510"/>
    <x v="2"/>
    <x v="11"/>
    <x v="954"/>
    <n v="26.175999999999998"/>
  </r>
  <r>
    <n v="3361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OFF-PA-10004569"/>
    <x v="1"/>
    <x v="10"/>
    <x v="231"/>
    <n v="30.44"/>
  </r>
  <r>
    <n v="3362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FUR-FU-10000672"/>
    <x v="0"/>
    <x v="5"/>
    <x v="1517"/>
    <n v="35.28"/>
  </r>
  <r>
    <n v="3363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PA-10004451"/>
    <x v="1"/>
    <x v="10"/>
    <x v="499"/>
    <n v="19.440000000000001"/>
  </r>
  <r>
    <n v="3364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BI-10004738"/>
    <x v="1"/>
    <x v="8"/>
    <x v="92"/>
    <n v="37.880000000000003"/>
  </r>
  <r>
    <n v="3365"/>
    <s v="CA-2017-130050"/>
    <x v="87"/>
    <d v="2017-07-18T00:00:00"/>
    <s v="Second Class"/>
    <s v="MC-17425"/>
    <s v="Mark Cousins"/>
    <s v="Corporate"/>
    <s v="United States"/>
    <s v="Houston"/>
    <x v="5"/>
    <n v="77036"/>
    <x v="2"/>
    <s v="FUR-FU-10001940"/>
    <x v="0"/>
    <x v="5"/>
    <x v="223"/>
    <n v="9.5519999999999996"/>
  </r>
  <r>
    <n v="3366"/>
    <s v="CA-2015-115161"/>
    <x v="867"/>
    <d v="2015-02-02T00:00:00"/>
    <s v="First Class"/>
    <s v="LC-17050"/>
    <s v="Liz Carlisle"/>
    <s v="Consumer"/>
    <s v="United States"/>
    <s v="Mission Viejo"/>
    <x v="1"/>
    <n v="92691"/>
    <x v="1"/>
    <s v="FUR-BO-10003966"/>
    <x v="0"/>
    <x v="0"/>
    <x v="1096"/>
    <n v="290.666"/>
  </r>
  <r>
    <n v="3367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3072"/>
    <x v="1"/>
    <x v="10"/>
    <x v="928"/>
    <n v="10.368"/>
  </r>
  <r>
    <n v="3368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2245"/>
    <x v="1"/>
    <x v="10"/>
    <x v="1344"/>
    <n v="14.352"/>
  </r>
  <r>
    <n v="3369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FUR-BO-10002598"/>
    <x v="0"/>
    <x v="0"/>
    <x v="1518"/>
    <n v="141.96"/>
  </r>
  <r>
    <n v="3370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OFF-BI-10002225"/>
    <x v="1"/>
    <x v="8"/>
    <x v="341"/>
    <n v="66.048000000000002"/>
  </r>
  <r>
    <n v="3371"/>
    <s v="CA-2017-134887"/>
    <x v="869"/>
    <d v="2017-03-25T00:00:00"/>
    <s v="Same Day"/>
    <s v="TB-21280"/>
    <s v="Toby Braunhardt"/>
    <s v="Consumer"/>
    <s v="United States"/>
    <s v="Norman"/>
    <x v="26"/>
    <n v="73071"/>
    <x v="2"/>
    <s v="TEC-AC-10003832"/>
    <x v="2"/>
    <x v="11"/>
    <x v="219"/>
    <n v="1287.45"/>
  </r>
  <r>
    <n v="3372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BI-10000822"/>
    <x v="1"/>
    <x v="8"/>
    <x v="968"/>
    <n v="25.824000000000002"/>
  </r>
  <r>
    <n v="3373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AP-10001242"/>
    <x v="1"/>
    <x v="9"/>
    <x v="1417"/>
    <n v="160.96"/>
  </r>
  <r>
    <n v="3374"/>
    <s v="CA-2016-161718"/>
    <x v="784"/>
    <d v="2016-12-10T00:00:00"/>
    <s v="Standard Class"/>
    <s v="SO-20335"/>
    <s v="Sean O Donnel"/>
    <s v="Consumer"/>
    <s v="United States"/>
    <s v="Hempstead"/>
    <x v="15"/>
    <n v="11550"/>
    <x v="3"/>
    <s v="FUR-FU-10002445"/>
    <x v="0"/>
    <x v="5"/>
    <x v="1448"/>
    <n v="28.44"/>
  </r>
  <r>
    <n v="3375"/>
    <s v="CA-2016-161718"/>
    <x v="784"/>
    <d v="2016-12-10T00:00:00"/>
    <s v="Standard Class"/>
    <s v="SO-20335"/>
    <s v="Sean O Donnel"/>
    <s v="Consumer"/>
    <s v="United States"/>
    <s v="Hempstead"/>
    <x v="15"/>
    <n v="11550"/>
    <x v="3"/>
    <s v="FUR-CH-10002372"/>
    <x v="0"/>
    <x v="1"/>
    <x v="396"/>
    <n v="364.41"/>
  </r>
  <r>
    <n v="3376"/>
    <s v="CA-2016-161718"/>
    <x v="784"/>
    <d v="2016-12-10T00:00:00"/>
    <s v="Standard Class"/>
    <s v="SO-20335"/>
    <s v="Sean O Donnel"/>
    <s v="Consumer"/>
    <s v="United States"/>
    <s v="Hempstead"/>
    <x v="15"/>
    <n v="11550"/>
    <x v="3"/>
    <s v="TEC-PH-10000376"/>
    <x v="2"/>
    <x v="7"/>
    <x v="434"/>
    <n v="39.96"/>
  </r>
  <r>
    <n v="3377"/>
    <s v="CA-2016-161718"/>
    <x v="784"/>
    <d v="2016-12-10T00:00:00"/>
    <s v="Standard Class"/>
    <s v="SO-20335"/>
    <s v="Sean O Donnel"/>
    <s v="Consumer"/>
    <s v="United States"/>
    <s v="Hempstead"/>
    <x v="15"/>
    <n v="11550"/>
    <x v="3"/>
    <s v="FUR-CH-10002965"/>
    <x v="0"/>
    <x v="1"/>
    <x v="230"/>
    <n v="361.76400000000001"/>
  </r>
  <r>
    <n v="3378"/>
    <s v="CA-2017-100671"/>
    <x v="474"/>
    <d v="2017-11-04T00:00:00"/>
    <s v="First Class"/>
    <s v="CS-12490"/>
    <s v="Cindy Schnelling"/>
    <s v="Corporate"/>
    <s v="United States"/>
    <s v="Conroe"/>
    <x v="5"/>
    <n v="77301"/>
    <x v="2"/>
    <s v="OFF-ST-10004950"/>
    <x v="1"/>
    <x v="4"/>
    <x v="1519"/>
    <n v="111.672"/>
  </r>
  <r>
    <n v="3379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BI-10003166"/>
    <x v="1"/>
    <x v="8"/>
    <x v="1414"/>
    <n v="13.776"/>
  </r>
  <r>
    <n v="3380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PA-10004610"/>
    <x v="1"/>
    <x v="10"/>
    <x v="1520"/>
    <n v="10.272"/>
  </r>
  <r>
    <n v="3381"/>
    <s v="CA-2018-103156"/>
    <x v="51"/>
    <d v="2018-11-24T00:00:00"/>
    <s v="First Class"/>
    <s v="TD-20995"/>
    <s v="Tamara Dahlen"/>
    <s v="Consumer"/>
    <s v="United States"/>
    <s v="Philadelphia"/>
    <x v="9"/>
    <n v="19120"/>
    <x v="3"/>
    <s v="FUR-FU-10000320"/>
    <x v="0"/>
    <x v="5"/>
    <x v="1521"/>
    <n v="24.047999999999998"/>
  </r>
  <r>
    <n v="3382"/>
    <s v="US-2018-162208"/>
    <x v="151"/>
    <d v="2018-08-30T00:00:00"/>
    <s v="First Class"/>
    <s v="SP-20620"/>
    <s v="Stefania Perrino"/>
    <s v="Corporate"/>
    <s v="United States"/>
    <s v="Tampa"/>
    <x v="2"/>
    <n v="33614"/>
    <x v="0"/>
    <s v="OFF-EN-10004030"/>
    <x v="1"/>
    <x v="12"/>
    <x v="136"/>
    <n v="2.8959999999999999"/>
  </r>
  <r>
    <n v="3383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OFF-EN-10004147"/>
    <x v="1"/>
    <x v="12"/>
    <x v="1289"/>
    <n v="17.940000000000001"/>
  </r>
  <r>
    <n v="3384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FUR-CH-10003535"/>
    <x v="0"/>
    <x v="1"/>
    <x v="1522"/>
    <n v="384.17399999999998"/>
  </r>
  <r>
    <n v="3385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TEC-PH-10004586"/>
    <x v="2"/>
    <x v="7"/>
    <x v="900"/>
    <n v="1799.75"/>
  </r>
  <r>
    <n v="3386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ST-10003208"/>
    <x v="1"/>
    <x v="4"/>
    <x v="247"/>
    <n v="580.67200000000003"/>
  </r>
  <r>
    <n v="3387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FA-10003112"/>
    <x v="1"/>
    <x v="13"/>
    <x v="128"/>
    <n v="18.936"/>
  </r>
  <r>
    <n v="3388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TEC-PH-10004447"/>
    <x v="2"/>
    <x v="7"/>
    <x v="867"/>
    <n v="222.38399999999999"/>
  </r>
  <r>
    <n v="3389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BI-10002854"/>
    <x v="1"/>
    <x v="8"/>
    <x v="905"/>
    <n v="50.454000000000001"/>
  </r>
  <r>
    <n v="3390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FUR-TA-10001039"/>
    <x v="0"/>
    <x v="3"/>
    <x v="833"/>
    <n v="154.76400000000001"/>
  </r>
  <r>
    <n v="3391"/>
    <s v="CA-2018-101077"/>
    <x v="613"/>
    <d v="2018-03-30T00:00:00"/>
    <s v="Second Class"/>
    <s v="DB-13660"/>
    <s v="Duane Benoit"/>
    <s v="Consumer"/>
    <s v="United States"/>
    <s v="Dallas"/>
    <x v="5"/>
    <n v="75081"/>
    <x v="2"/>
    <s v="OFF-PA-10004239"/>
    <x v="1"/>
    <x v="10"/>
    <x v="1421"/>
    <n v="6.8479999999999999"/>
  </r>
  <r>
    <n v="3392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1530"/>
    <x v="2"/>
    <x v="7"/>
    <x v="639"/>
    <n v="1091.1679999999999"/>
  </r>
  <r>
    <n v="3393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0038"/>
    <x v="2"/>
    <x v="7"/>
    <x v="1066"/>
    <n v="219.16800000000001"/>
  </r>
  <r>
    <n v="3394"/>
    <s v="CA-2015-105340"/>
    <x v="754"/>
    <d v="2015-11-25T00:00:00"/>
    <s v="First Class"/>
    <s v="EH-14185"/>
    <s v="Evan Henry"/>
    <s v="Consumer"/>
    <s v="United States"/>
    <s v="Pasadena"/>
    <x v="5"/>
    <n v="77506"/>
    <x v="2"/>
    <s v="OFF-BI-10001765"/>
    <x v="1"/>
    <x v="8"/>
    <x v="995"/>
    <n v="6.9279999999999999"/>
  </r>
  <r>
    <n v="3395"/>
    <s v="US-2018-131583"/>
    <x v="193"/>
    <d v="2018-06-10T00:00:00"/>
    <s v="Same Day"/>
    <s v="CL-11890"/>
    <s v="Carl Ludwig"/>
    <s v="Consumer"/>
    <s v="United States"/>
    <s v="Philadelphia"/>
    <x v="9"/>
    <n v="19143"/>
    <x v="3"/>
    <s v="OFF-PA-10000380"/>
    <x v="1"/>
    <x v="10"/>
    <x v="1291"/>
    <n v="40.031999999999996"/>
  </r>
  <r>
    <n v="3396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ST-10001128"/>
    <x v="1"/>
    <x v="4"/>
    <x v="1427"/>
    <n v="443.92"/>
  </r>
  <r>
    <n v="3397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BI-10003656"/>
    <x v="1"/>
    <x v="8"/>
    <x v="13"/>
    <n v="169.99"/>
  </r>
  <r>
    <n v="3398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PA-10003441"/>
    <x v="1"/>
    <x v="10"/>
    <x v="491"/>
    <n v="25.92"/>
  </r>
  <r>
    <n v="3399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TEC-PH-10002923"/>
    <x v="2"/>
    <x v="7"/>
    <x v="688"/>
    <n v="36.99"/>
  </r>
  <r>
    <n v="3400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PA-10004359"/>
    <x v="1"/>
    <x v="10"/>
    <x v="1069"/>
    <n v="629.1"/>
  </r>
  <r>
    <n v="3401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ST-10001511"/>
    <x v="1"/>
    <x v="4"/>
    <x v="557"/>
    <n v="193.95"/>
  </r>
  <r>
    <n v="3402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AR-10002833"/>
    <x v="1"/>
    <x v="6"/>
    <x v="6"/>
    <n v="5.46"/>
  </r>
  <r>
    <n v="3403"/>
    <s v="CA-2016-129700"/>
    <x v="124"/>
    <d v="2016-05-05T00:00:00"/>
    <s v="First Class"/>
    <s v="LA-16780"/>
    <s v="Laura Armstrong"/>
    <s v="Corporate"/>
    <s v="United States"/>
    <s v="Tinley Park"/>
    <x v="10"/>
    <n v="60477"/>
    <x v="2"/>
    <s v="FUR-FU-10001940"/>
    <x v="0"/>
    <x v="5"/>
    <x v="223"/>
    <n v="22.288"/>
  </r>
  <r>
    <n v="3404"/>
    <s v="CA-2018-168739"/>
    <x v="148"/>
    <d v="2018-06-05T00:00:00"/>
    <s v="Standard Class"/>
    <s v="HZ-14950"/>
    <s v="Henia Zydlo"/>
    <s v="Consumer"/>
    <s v="United States"/>
    <s v="Houston"/>
    <x v="5"/>
    <n v="77095"/>
    <x v="2"/>
    <s v="FUR-FU-10003919"/>
    <x v="0"/>
    <x v="5"/>
    <x v="1523"/>
    <n v="65.424000000000007"/>
  </r>
  <r>
    <n v="3405"/>
    <s v="CA-2016-152527"/>
    <x v="872"/>
    <d v="2016-10-17T00:00:00"/>
    <s v="Same Day"/>
    <s v="CM-12190"/>
    <s v="Charlotte Melton"/>
    <s v="Consumer"/>
    <s v="United States"/>
    <s v="Los Angeles"/>
    <x v="1"/>
    <n v="90004"/>
    <x v="1"/>
    <s v="OFF-ST-10003479"/>
    <x v="1"/>
    <x v="4"/>
    <x v="41"/>
    <n v="77.88"/>
  </r>
  <r>
    <n v="3406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x v="230"/>
    <n v="281.37200000000001"/>
  </r>
  <r>
    <n v="3407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x v="230"/>
    <n v="281.37200000000001"/>
  </r>
  <r>
    <n v="3408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OFF-BI-10000145"/>
    <x v="1"/>
    <x v="8"/>
    <x v="743"/>
    <n v="7.4880000000000004"/>
  </r>
  <r>
    <n v="3409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FU-10002191"/>
    <x v="0"/>
    <x v="5"/>
    <x v="770"/>
    <n v="22.335999999999999"/>
  </r>
  <r>
    <n v="3410"/>
    <s v="US-2018-150847"/>
    <x v="504"/>
    <d v="2018-05-06T00:00:00"/>
    <s v="Standard Class"/>
    <s v="JF-15490"/>
    <s v="Jeremy Farry"/>
    <s v="Consumer"/>
    <s v="United States"/>
    <s v="Columbus"/>
    <x v="24"/>
    <n v="43229"/>
    <x v="3"/>
    <s v="OFF-PA-10004451"/>
    <x v="1"/>
    <x v="10"/>
    <x v="499"/>
    <n v="10.368"/>
  </r>
  <r>
    <n v="3411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1471"/>
    <x v="1"/>
    <x v="10"/>
    <x v="1477"/>
    <n v="65.790000000000006"/>
  </r>
  <r>
    <n v="3412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3656"/>
    <x v="1"/>
    <x v="8"/>
    <x v="13"/>
    <n v="271.98399999999998"/>
  </r>
  <r>
    <n v="3413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AR-10000940"/>
    <x v="1"/>
    <x v="6"/>
    <x v="135"/>
    <n v="11.76"/>
  </r>
  <r>
    <n v="3414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2319"/>
    <x v="1"/>
    <x v="10"/>
    <x v="1400"/>
    <n v="77.52"/>
  </r>
  <r>
    <n v="3415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0977"/>
    <x v="1"/>
    <x v="8"/>
    <x v="992"/>
    <n v="48.64"/>
  </r>
  <r>
    <n v="3416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FA-10002676"/>
    <x v="1"/>
    <x v="13"/>
    <x v="1079"/>
    <n v="1.81"/>
  </r>
  <r>
    <n v="3417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BI-10004970"/>
    <x v="1"/>
    <x v="8"/>
    <x v="918"/>
    <n v="8.26"/>
  </r>
  <r>
    <n v="3418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AP-10003971"/>
    <x v="1"/>
    <x v="9"/>
    <x v="924"/>
    <n v="43.56"/>
  </r>
  <r>
    <n v="3419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SU-10001574"/>
    <x v="1"/>
    <x v="14"/>
    <x v="504"/>
    <n v="5.84"/>
  </r>
  <r>
    <n v="3420"/>
    <s v="CA-2016-150791"/>
    <x v="684"/>
    <d v="2016-09-13T00:00:00"/>
    <s v="Standard Class"/>
    <s v="CC-12430"/>
    <s v="Chuck Clark"/>
    <s v="Home Office"/>
    <s v="United States"/>
    <s v="New York City"/>
    <x v="15"/>
    <n v="10024"/>
    <x v="3"/>
    <s v="FUR-CH-10000665"/>
    <x v="0"/>
    <x v="1"/>
    <x v="663"/>
    <n v="271.76400000000001"/>
  </r>
  <r>
    <n v="3421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AP-10000891"/>
    <x v="1"/>
    <x v="9"/>
    <x v="165"/>
    <n v="262.24"/>
  </r>
  <r>
    <n v="3422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PA-10003790"/>
    <x v="1"/>
    <x v="10"/>
    <x v="1260"/>
    <n v="182.72"/>
  </r>
  <r>
    <n v="3423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AC-10002217"/>
    <x v="2"/>
    <x v="11"/>
    <x v="1188"/>
    <n v="131.6"/>
  </r>
  <r>
    <n v="3424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BI-10002215"/>
    <x v="1"/>
    <x v="8"/>
    <x v="20"/>
    <n v="22.72"/>
  </r>
  <r>
    <n v="3425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MA-10001972"/>
    <x v="2"/>
    <x v="15"/>
    <x v="1478"/>
    <n v="558.4"/>
  </r>
  <r>
    <n v="3426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OFF-BI-10001525"/>
    <x v="1"/>
    <x v="8"/>
    <x v="31"/>
    <n v="15.24"/>
  </r>
  <r>
    <n v="3427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FUR-CH-10000988"/>
    <x v="0"/>
    <x v="1"/>
    <x v="1142"/>
    <n v="1408.1"/>
  </r>
  <r>
    <n v="3428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0174"/>
    <x v="1"/>
    <x v="10"/>
    <x v="1524"/>
    <n v="32.896000000000001"/>
  </r>
  <r>
    <n v="3429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FUR-TA-10002041"/>
    <x v="0"/>
    <x v="3"/>
    <x v="364"/>
    <n v="215.148"/>
  </r>
  <r>
    <n v="3430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2246"/>
    <x v="1"/>
    <x v="10"/>
    <x v="1395"/>
    <n v="30.96"/>
  </r>
  <r>
    <n v="3431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ST-10003327"/>
    <x v="1"/>
    <x v="4"/>
    <x v="338"/>
    <n v="29.79"/>
  </r>
  <r>
    <n v="3432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FUR-FU-10002703"/>
    <x v="0"/>
    <x v="5"/>
    <x v="1525"/>
    <n v="128.9"/>
  </r>
  <r>
    <n v="3433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PA-10003651"/>
    <x v="1"/>
    <x v="10"/>
    <x v="653"/>
    <n v="60.12"/>
  </r>
  <r>
    <n v="3434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1617"/>
    <x v="1"/>
    <x v="8"/>
    <x v="1325"/>
    <n v="24.815999999999999"/>
  </r>
  <r>
    <n v="3435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0145"/>
    <x v="1"/>
    <x v="8"/>
    <x v="743"/>
    <n v="14.976000000000001"/>
  </r>
  <r>
    <n v="3436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OFF-BI-10001670"/>
    <x v="1"/>
    <x v="8"/>
    <x v="444"/>
    <n v="15.08"/>
  </r>
  <r>
    <n v="3437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FUR-FU-10003849"/>
    <x v="0"/>
    <x v="5"/>
    <x v="527"/>
    <n v="24.288"/>
  </r>
  <r>
    <n v="3438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FU-10003849"/>
    <x v="0"/>
    <x v="5"/>
    <x v="527"/>
    <n v="16.192"/>
  </r>
  <r>
    <n v="3439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TA-10002041"/>
    <x v="0"/>
    <x v="3"/>
    <x v="364"/>
    <n v="251.006"/>
  </r>
  <r>
    <n v="3440"/>
    <s v="CA-2018-152583"/>
    <x v="505"/>
    <d v="2018-10-30T00:00:00"/>
    <s v="Same Day"/>
    <s v="RA-19945"/>
    <s v="Ryan Akin"/>
    <s v="Consumer"/>
    <s v="United States"/>
    <s v="Dallas"/>
    <x v="5"/>
    <n v="75217"/>
    <x v="2"/>
    <s v="OFF-ST-10002214"/>
    <x v="1"/>
    <x v="4"/>
    <x v="1004"/>
    <n v="54.192"/>
  </r>
  <r>
    <n v="3441"/>
    <s v="CA-2016-144099"/>
    <x v="239"/>
    <d v="2016-11-30T00:00:00"/>
    <s v="Same Day"/>
    <s v="PO-19195"/>
    <s v="Phillina Ober"/>
    <s v="Home Office"/>
    <s v="United States"/>
    <s v="San Francisco"/>
    <x v="1"/>
    <n v="94122"/>
    <x v="1"/>
    <s v="OFF-BI-10001078"/>
    <x v="1"/>
    <x v="8"/>
    <x v="61"/>
    <n v="4.3040000000000003"/>
  </r>
  <r>
    <n v="3442"/>
    <s v="CA-2015-158337"/>
    <x v="518"/>
    <d v="2015-03-14T00:00:00"/>
    <s v="Second Class"/>
    <s v="KA-16525"/>
    <s v="Kelly Andreada"/>
    <s v="Consumer"/>
    <s v="United States"/>
    <s v="New York City"/>
    <x v="15"/>
    <n v="10024"/>
    <x v="3"/>
    <s v="OFF-PA-10002137"/>
    <x v="1"/>
    <x v="10"/>
    <x v="566"/>
    <n v="108.92"/>
  </r>
  <r>
    <n v="3443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EN-10001415"/>
    <x v="1"/>
    <x v="12"/>
    <x v="153"/>
    <n v="16.739999999999998"/>
  </r>
  <r>
    <n v="3444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AP-10003849"/>
    <x v="1"/>
    <x v="9"/>
    <x v="842"/>
    <n v="2504.7399999999998"/>
  </r>
  <r>
    <n v="3445"/>
    <s v="CA-2017-116344"/>
    <x v="875"/>
    <d v="2017-08-02T00:00:00"/>
    <s v="Standard Class"/>
    <s v="JO-15145"/>
    <s v="Jack OBriant"/>
    <s v="Corporate"/>
    <s v="United States"/>
    <s v="Philadelphia"/>
    <x v="9"/>
    <n v="19140"/>
    <x v="3"/>
    <s v="OFF-ST-10001713"/>
    <x v="1"/>
    <x v="4"/>
    <x v="45"/>
    <n v="84.784000000000006"/>
  </r>
  <r>
    <n v="3446"/>
    <s v="CA-2016-131779"/>
    <x v="821"/>
    <d v="2016-06-17T00:00:00"/>
    <s v="Standard Class"/>
    <s v="LE-16810"/>
    <s v="Laurel Elliston"/>
    <s v="Consumer"/>
    <s v="United States"/>
    <s v="Newark"/>
    <x v="13"/>
    <n v="19711"/>
    <x v="3"/>
    <s v="OFF-ST-10001505"/>
    <x v="1"/>
    <x v="4"/>
    <x v="1184"/>
    <n v="29.9"/>
  </r>
  <r>
    <n v="3447"/>
    <s v="CA-2017-158869"/>
    <x v="876"/>
    <d v="2017-08-07T00:00:00"/>
    <s v="First Class"/>
    <s v="AH-10690"/>
    <s v="Anna Häberlin"/>
    <s v="Corporate"/>
    <s v="United States"/>
    <s v="New York City"/>
    <x v="15"/>
    <n v="10024"/>
    <x v="3"/>
    <s v="OFF-PA-10000474"/>
    <x v="1"/>
    <x v="10"/>
    <x v="33"/>
    <n v="70.88"/>
  </r>
  <r>
    <n v="3448"/>
    <s v="CA-2018-102554"/>
    <x v="532"/>
    <d v="2018-06-15T00:00:00"/>
    <s v="Standard Class"/>
    <s v="KN-16705"/>
    <s v="Kristina Nunn"/>
    <s v="Home Office"/>
    <s v="United States"/>
    <s v="Auburn"/>
    <x v="19"/>
    <n v="36830"/>
    <x v="0"/>
    <s v="OFF-AR-10001919"/>
    <x v="1"/>
    <x v="6"/>
    <x v="863"/>
    <n v="3.76"/>
  </r>
  <r>
    <n v="3449"/>
    <s v="CA-2017-162614"/>
    <x v="877"/>
    <d v="2017-10-13T00:00:00"/>
    <s v="Standard Class"/>
    <s v="TB-21250"/>
    <s v="Tim Brockman"/>
    <s v="Consumer"/>
    <s v="United States"/>
    <s v="Los Angeles"/>
    <x v="1"/>
    <n v="90049"/>
    <x v="1"/>
    <s v="OFF-BI-10004001"/>
    <x v="1"/>
    <x v="8"/>
    <x v="819"/>
    <n v="27.263999999999999"/>
  </r>
  <r>
    <n v="3450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AP-10004785"/>
    <x v="1"/>
    <x v="9"/>
    <x v="1187"/>
    <n v="56.65"/>
  </r>
  <r>
    <n v="3451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ST-10002406"/>
    <x v="1"/>
    <x v="4"/>
    <x v="329"/>
    <n v="14.97"/>
  </r>
  <r>
    <n v="3452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FA-10002988"/>
    <x v="1"/>
    <x v="13"/>
    <x v="132"/>
    <n v="4.0199999999999996"/>
  </r>
  <r>
    <n v="3453"/>
    <s v="CA-2015-157609"/>
    <x v="878"/>
    <d v="2015-03-21T00:00:00"/>
    <s v="Second Class"/>
    <s v="KN-16705"/>
    <s v="Kristina Nunn"/>
    <s v="Home Office"/>
    <s v="United States"/>
    <s v="Raleigh"/>
    <x v="3"/>
    <n v="27604"/>
    <x v="0"/>
    <s v="TEC-PH-10002415"/>
    <x v="2"/>
    <x v="7"/>
    <x v="1526"/>
    <n v="471.92"/>
  </r>
  <r>
    <n v="3454"/>
    <s v="CA-2016-153325"/>
    <x v="879"/>
    <d v="2016-03-02T00:00:00"/>
    <s v="Second Class"/>
    <s v="ST-20530"/>
    <s v="Shui Tom"/>
    <s v="Consumer"/>
    <s v="United States"/>
    <s v="Macon"/>
    <x v="32"/>
    <n v="31204"/>
    <x v="0"/>
    <s v="OFF-BI-10004236"/>
    <x v="1"/>
    <x v="8"/>
    <x v="901"/>
    <n v="58.72"/>
  </r>
  <r>
    <n v="3455"/>
    <s v="CA-2016-153626"/>
    <x v="584"/>
    <d v="2016-07-14T00:00:00"/>
    <s v="Standard Class"/>
    <s v="EB-13870"/>
    <s v="Emily Burns"/>
    <s v="Consumer"/>
    <s v="United States"/>
    <s v="Nashville"/>
    <x v="18"/>
    <n v="37211"/>
    <x v="0"/>
    <s v="OFF-AR-10000657"/>
    <x v="1"/>
    <x v="6"/>
    <x v="1527"/>
    <n v="5.16"/>
  </r>
  <r>
    <n v="3456"/>
    <s v="CA-2017-166485"/>
    <x v="880"/>
    <d v="2017-02-27T00:00:00"/>
    <s v="Standard Class"/>
    <s v="AH-10210"/>
    <s v="Alan Hwang"/>
    <s v="Consumer"/>
    <s v="United States"/>
    <s v="Nashville"/>
    <x v="18"/>
    <n v="37211"/>
    <x v="0"/>
    <s v="OFF-PA-10004996"/>
    <x v="1"/>
    <x v="10"/>
    <x v="1528"/>
    <n v="16.495999999999999"/>
  </r>
  <r>
    <n v="3457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1109"/>
    <x v="2"/>
    <x v="11"/>
    <x v="1008"/>
    <n v="71.975999999999999"/>
  </r>
  <r>
    <n v="3458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FUR-FU-10003832"/>
    <x v="0"/>
    <x v="5"/>
    <x v="1429"/>
    <n v="22.512"/>
  </r>
  <r>
    <n v="3459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2393"/>
    <x v="1"/>
    <x v="8"/>
    <x v="1198"/>
    <n v="3.444"/>
  </r>
  <r>
    <n v="3460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1359"/>
    <x v="1"/>
    <x v="8"/>
    <x v="1163"/>
    <n v="538.19399999999996"/>
  </r>
  <r>
    <n v="3461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3628"/>
    <x v="2"/>
    <x v="11"/>
    <x v="248"/>
    <n v="47.984000000000002"/>
  </r>
  <r>
    <n v="3462"/>
    <s v="CA-2018-114258"/>
    <x v="60"/>
    <d v="2018-11-10T00:00:00"/>
    <s v="Second Class"/>
    <s v="EM-13825"/>
    <s v="Elizabeth Moffitt"/>
    <s v="Corporate"/>
    <s v="United States"/>
    <s v="Dallas"/>
    <x v="5"/>
    <n v="75081"/>
    <x v="2"/>
    <s v="TEC-PH-10003012"/>
    <x v="2"/>
    <x v="7"/>
    <x v="349"/>
    <n v="492.76799999999997"/>
  </r>
  <r>
    <n v="3463"/>
    <s v="CA-2016-152611"/>
    <x v="763"/>
    <d v="2016-02-23T00:00:00"/>
    <s v="Second Class"/>
    <s v="KA-16525"/>
    <s v="Kelly Andreada"/>
    <s v="Consumer"/>
    <s v="United States"/>
    <s v="Perth Amboy"/>
    <x v="30"/>
    <n v="8861"/>
    <x v="3"/>
    <s v="OFF-AR-10003903"/>
    <x v="1"/>
    <x v="6"/>
    <x v="888"/>
    <n v="286.79000000000002"/>
  </r>
  <r>
    <n v="3464"/>
    <s v="CA-2017-165470"/>
    <x v="881"/>
    <d v="2017-11-30T00:00:00"/>
    <s v="Standard Class"/>
    <s v="HJ-14875"/>
    <s v="Heather Jas"/>
    <s v="Home Office"/>
    <s v="United States"/>
    <s v="Jacksonville"/>
    <x v="2"/>
    <n v="32216"/>
    <x v="0"/>
    <s v="OFF-PA-10004675"/>
    <x v="1"/>
    <x v="10"/>
    <x v="69"/>
    <n v="5.08"/>
  </r>
  <r>
    <n v="3465"/>
    <s v="CA-2018-128699"/>
    <x v="734"/>
    <d v="2018-12-05T00:00:00"/>
    <s v="Second Class"/>
    <s v="ND-18370"/>
    <s v="Natalie DeCherney"/>
    <s v="Consumer"/>
    <s v="United States"/>
    <s v="Jacksonville"/>
    <x v="2"/>
    <n v="32216"/>
    <x v="0"/>
    <s v="TEC-AC-10001990"/>
    <x v="2"/>
    <x v="11"/>
    <x v="871"/>
    <n v="47.991999999999997"/>
  </r>
  <r>
    <n v="3466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AP-10003842"/>
    <x v="1"/>
    <x v="9"/>
    <x v="1257"/>
    <n v="61.96"/>
  </r>
  <r>
    <n v="3467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FUR-BO-10004695"/>
    <x v="0"/>
    <x v="0"/>
    <x v="201"/>
    <n v="361.96"/>
  </r>
  <r>
    <n v="3468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PA-10003039"/>
    <x v="1"/>
    <x v="10"/>
    <x v="335"/>
    <n v="278.82"/>
  </r>
  <r>
    <n v="3469"/>
    <s v="CA-2017-146143"/>
    <x v="882"/>
    <d v="2017-12-19T00:00:00"/>
    <s v="Standard Class"/>
    <s v="MC-17845"/>
    <s v="Michael Chen"/>
    <s v="Consumer"/>
    <s v="United States"/>
    <s v="Jackson"/>
    <x v="35"/>
    <n v="39212"/>
    <x v="0"/>
    <s v="FUR-FU-10002045"/>
    <x v="0"/>
    <x v="5"/>
    <x v="1365"/>
    <n v="133.38"/>
  </r>
  <r>
    <n v="3470"/>
    <s v="CA-2016-100888"/>
    <x v="744"/>
    <d v="2016-04-10T00:00:00"/>
    <s v="Standard Class"/>
    <s v="MH-17455"/>
    <s v="Mark Hamilton"/>
    <s v="Consumer"/>
    <s v="United States"/>
    <s v="Jacksonville"/>
    <x v="3"/>
    <n v="28540"/>
    <x v="0"/>
    <s v="OFF-PA-10001019"/>
    <x v="1"/>
    <x v="10"/>
    <x v="682"/>
    <n v="47.951999999999998"/>
  </r>
  <r>
    <n v="3471"/>
    <s v="US-2017-150035"/>
    <x v="49"/>
    <d v="2017-12-05T00:00:00"/>
    <s v="Standard Class"/>
    <s v="CL-11890"/>
    <s v="Carl Ludwig"/>
    <s v="Consumer"/>
    <s v="United States"/>
    <s v="San Francisco"/>
    <x v="1"/>
    <n v="94122"/>
    <x v="1"/>
    <s v="FUR-FU-10003724"/>
    <x v="0"/>
    <x v="5"/>
    <x v="897"/>
    <n v="16.739999999999998"/>
  </r>
  <r>
    <n v="3472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OFF-PA-10003673"/>
    <x v="1"/>
    <x v="10"/>
    <x v="981"/>
    <n v="10.848000000000001"/>
  </r>
  <r>
    <n v="3473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TEC-AC-10003614"/>
    <x v="2"/>
    <x v="11"/>
    <x v="568"/>
    <n v="18.544"/>
  </r>
  <r>
    <n v="3474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FUR-CH-10000785"/>
    <x v="0"/>
    <x v="1"/>
    <x v="324"/>
    <n v="180.98"/>
  </r>
  <r>
    <n v="3475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TEC-AC-10002926"/>
    <x v="2"/>
    <x v="11"/>
    <x v="1124"/>
    <n v="99.98"/>
  </r>
  <r>
    <n v="3476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TEC-AC-10004633"/>
    <x v="2"/>
    <x v="11"/>
    <x v="60"/>
    <n v="34.950000000000003"/>
  </r>
  <r>
    <n v="3477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OFF-BI-10000977"/>
    <x v="1"/>
    <x v="8"/>
    <x v="992"/>
    <n v="152"/>
  </r>
  <r>
    <n v="3478"/>
    <s v="CA-2015-143385"/>
    <x v="883"/>
    <d v="2015-09-05T00:00:00"/>
    <s v="Standard Class"/>
    <s v="SJ-20500"/>
    <s v="Shirley Jackson"/>
    <s v="Consumer"/>
    <s v="United States"/>
    <s v="Santa Fe"/>
    <x v="27"/>
    <n v="87505"/>
    <x v="1"/>
    <s v="TEC-AC-10001635"/>
    <x v="2"/>
    <x v="11"/>
    <x v="1372"/>
    <n v="92.52"/>
  </r>
  <r>
    <n v="3479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AR-10003056"/>
    <x v="1"/>
    <x v="6"/>
    <x v="18"/>
    <n v="8.56"/>
  </r>
  <r>
    <n v="3480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PA-10003363"/>
    <x v="1"/>
    <x v="10"/>
    <x v="1529"/>
    <n v="45.36"/>
  </r>
  <r>
    <n v="3481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FUR-TA-10003954"/>
    <x v="0"/>
    <x v="3"/>
    <x v="1218"/>
    <n v="1421.664"/>
  </r>
  <r>
    <n v="3482"/>
    <s v="CA-2015-124023"/>
    <x v="884"/>
    <d v="2015-04-10T00:00:00"/>
    <s v="First Class"/>
    <s v="PJ-19015"/>
    <s v="Pauline Johnson"/>
    <s v="Consumer"/>
    <s v="United States"/>
    <s v="Mobile"/>
    <x v="19"/>
    <n v="36608"/>
    <x v="0"/>
    <s v="FUR-FU-10004415"/>
    <x v="0"/>
    <x v="5"/>
    <x v="1064"/>
    <n v="8.9600000000000009"/>
  </r>
  <r>
    <n v="3483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TEC-PH-10000455"/>
    <x v="2"/>
    <x v="7"/>
    <x v="1122"/>
    <n v="579.95000000000005"/>
  </r>
  <r>
    <n v="3484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FU-10002456"/>
    <x v="0"/>
    <x v="5"/>
    <x v="1019"/>
    <n v="29.12"/>
  </r>
  <r>
    <n v="3485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TA-10003569"/>
    <x v="0"/>
    <x v="3"/>
    <x v="1367"/>
    <n v="1202.94"/>
  </r>
  <r>
    <n v="3486"/>
    <s v="CA-2017-151169"/>
    <x v="147"/>
    <d v="2017-10-26T00:00:00"/>
    <s v="Standard Class"/>
    <s v="MY-18295"/>
    <s v="Muhammed Yedwab"/>
    <s v="Corporate"/>
    <s v="United States"/>
    <s v="Newark"/>
    <x v="13"/>
    <n v="19711"/>
    <x v="3"/>
    <s v="OFF-BI-10002813"/>
    <x v="1"/>
    <x v="8"/>
    <x v="915"/>
    <n v="7.92"/>
  </r>
  <r>
    <n v="3487"/>
    <s v="US-2017-134761"/>
    <x v="885"/>
    <d v="2017-11-30T00:00:00"/>
    <s v="Same Day"/>
    <s v="DB-13210"/>
    <s v="Dean Braden"/>
    <s v="Consumer"/>
    <s v="United States"/>
    <s v="Hickory"/>
    <x v="3"/>
    <n v="28601"/>
    <x v="0"/>
    <s v="TEC-PH-10002890"/>
    <x v="2"/>
    <x v="7"/>
    <x v="1396"/>
    <n v="36.192"/>
  </r>
  <r>
    <n v="3488"/>
    <s v="CA-2018-120705"/>
    <x v="528"/>
    <d v="2018-09-11T00:00:00"/>
    <s v="Standard Class"/>
    <s v="MG-17875"/>
    <s v="Michael Grace"/>
    <s v="Home Office"/>
    <s v="United States"/>
    <s v="Fort Lauderdale"/>
    <x v="2"/>
    <n v="33311"/>
    <x v="0"/>
    <s v="OFF-ST-10001522"/>
    <x v="1"/>
    <x v="4"/>
    <x v="198"/>
    <n v="147.184"/>
  </r>
  <r>
    <n v="3489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4086"/>
    <x v="0"/>
    <x v="1"/>
    <x v="285"/>
    <n v="408.42200000000003"/>
  </r>
  <r>
    <n v="3490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3774"/>
    <x v="0"/>
    <x v="1"/>
    <x v="1195"/>
    <n v="382.11599999999999"/>
  </r>
  <r>
    <n v="3491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4507"/>
    <x v="1"/>
    <x v="4"/>
    <x v="458"/>
    <n v="68.599999999999994"/>
  </r>
  <r>
    <n v="3492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3208"/>
    <x v="1"/>
    <x v="4"/>
    <x v="247"/>
    <n v="435.50400000000002"/>
  </r>
  <r>
    <n v="3493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PA-10000659"/>
    <x v="1"/>
    <x v="10"/>
    <x v="162"/>
    <n v="11.167999999999999"/>
  </r>
  <r>
    <n v="3494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2305"/>
    <x v="2"/>
    <x v="11"/>
    <x v="1530"/>
    <n v="72"/>
  </r>
  <r>
    <n v="3495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0990"/>
    <x v="2"/>
    <x v="11"/>
    <x v="1531"/>
    <n v="655.9"/>
  </r>
  <r>
    <n v="3496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FUR-CH-10000665"/>
    <x v="0"/>
    <x v="1"/>
    <x v="663"/>
    <n v="603.91999999999996"/>
  </r>
  <r>
    <n v="3497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FUR-TA-10001932"/>
    <x v="0"/>
    <x v="3"/>
    <x v="849"/>
    <n v="513.024"/>
  </r>
  <r>
    <n v="3498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AP-10004487"/>
    <x v="1"/>
    <x v="9"/>
    <x v="723"/>
    <n v="487.92"/>
  </r>
  <r>
    <n v="3499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BI-10002160"/>
    <x v="1"/>
    <x v="8"/>
    <x v="316"/>
    <n v="15.24"/>
  </r>
  <r>
    <n v="3500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TEC-AC-10000420"/>
    <x v="2"/>
    <x v="11"/>
    <x v="1496"/>
    <n v="209.97"/>
  </r>
  <r>
    <n v="3501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BI-10001989"/>
    <x v="1"/>
    <x v="8"/>
    <x v="543"/>
    <n v="62.94"/>
  </r>
  <r>
    <n v="3502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AR-10001149"/>
    <x v="1"/>
    <x v="6"/>
    <x v="131"/>
    <n v="25.92"/>
  </r>
  <r>
    <n v="3503"/>
    <s v="CA-2018-125115"/>
    <x v="318"/>
    <d v="2018-04-10T00:00:00"/>
    <s v="Same Day"/>
    <s v="RD-19930"/>
    <s v="Russell DAscenzo"/>
    <s v="Consumer"/>
    <s v="United States"/>
    <s v="Austin"/>
    <x v="5"/>
    <n v="78745"/>
    <x v="2"/>
    <s v="OFF-PA-10004101"/>
    <x v="1"/>
    <x v="10"/>
    <x v="512"/>
    <n v="10.368"/>
  </r>
  <r>
    <n v="3504"/>
    <s v="CA-2018-125115"/>
    <x v="318"/>
    <d v="2018-04-10T00:00:00"/>
    <s v="Same Day"/>
    <s v="RD-19930"/>
    <s v="Russell DAscenzo"/>
    <s v="Consumer"/>
    <s v="United States"/>
    <s v="Austin"/>
    <x v="5"/>
    <n v="78745"/>
    <x v="2"/>
    <s v="TEC-AC-10001714"/>
    <x v="2"/>
    <x v="11"/>
    <x v="686"/>
    <n v="95.736000000000004"/>
  </r>
  <r>
    <n v="3505"/>
    <s v="CA-2017-150945"/>
    <x v="122"/>
    <d v="2017-12-20T00:00:00"/>
    <s v="Second Class"/>
    <s v="JK-16120"/>
    <s v="Julie Kriz"/>
    <s v="Home Office"/>
    <s v="United States"/>
    <s v="New York City"/>
    <x v="15"/>
    <n v="10009"/>
    <x v="3"/>
    <s v="OFF-ST-10003716"/>
    <x v="1"/>
    <x v="4"/>
    <x v="899"/>
    <n v="900.08"/>
  </r>
  <r>
    <n v="3506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PH-10000369"/>
    <x v="2"/>
    <x v="7"/>
    <x v="1356"/>
    <n v="201.584"/>
  </r>
  <r>
    <n v="3507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BI-10000756"/>
    <x v="1"/>
    <x v="8"/>
    <x v="15"/>
    <n v="3.3919999999999999"/>
  </r>
  <r>
    <n v="3508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FUR-BO-10001608"/>
    <x v="0"/>
    <x v="0"/>
    <x v="1532"/>
    <n v="193.06559999999999"/>
  </r>
  <r>
    <n v="3509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1166"/>
    <x v="1"/>
    <x v="10"/>
    <x v="778"/>
    <n v="15.552"/>
  </r>
  <r>
    <n v="3510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0587"/>
    <x v="1"/>
    <x v="10"/>
    <x v="57"/>
    <n v="11.648"/>
  </r>
  <r>
    <n v="3511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MA-10001972"/>
    <x v="2"/>
    <x v="15"/>
    <x v="1478"/>
    <n v="418.8"/>
  </r>
  <r>
    <n v="3512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ST-10004123"/>
    <x v="1"/>
    <x v="4"/>
    <x v="72"/>
    <n v="509.488"/>
  </r>
  <r>
    <n v="3513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FUR-BO-10000112"/>
    <x v="0"/>
    <x v="0"/>
    <x v="1533"/>
    <n v="825.17399999999998"/>
  </r>
  <r>
    <n v="3514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PA-10004041"/>
    <x v="1"/>
    <x v="10"/>
    <x v="950"/>
    <n v="17.760000000000002"/>
  </r>
  <r>
    <n v="3515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AR-10001149"/>
    <x v="1"/>
    <x v="6"/>
    <x v="131"/>
    <n v="6.9119999999999999"/>
  </r>
  <r>
    <n v="3516"/>
    <s v="CA-2017-168536"/>
    <x v="887"/>
    <d v="2017-12-24T00:00:00"/>
    <s v="Standard Class"/>
    <s v="SC-20800"/>
    <s v="Stuart Calhoun"/>
    <s v="Consumer"/>
    <s v="United States"/>
    <s v="Jackson"/>
    <x v="35"/>
    <n v="39212"/>
    <x v="0"/>
    <s v="TEC-AC-10002323"/>
    <x v="2"/>
    <x v="11"/>
    <x v="177"/>
    <n v="66.3"/>
  </r>
  <r>
    <n v="3517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PA-10000130"/>
    <x v="1"/>
    <x v="10"/>
    <x v="1005"/>
    <n v="30.815999999999999"/>
  </r>
  <r>
    <n v="3518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TEC-PH-10002350"/>
    <x v="2"/>
    <x v="7"/>
    <x v="1467"/>
    <n v="44.783999999999999"/>
  </r>
  <r>
    <n v="3519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AP-10002518"/>
    <x v="1"/>
    <x v="9"/>
    <x v="160"/>
    <n v="569.53599999999994"/>
  </r>
  <r>
    <n v="3520"/>
    <s v="CA-2016-124975"/>
    <x v="137"/>
    <d v="2016-06-25T00:00:00"/>
    <s v="First Class"/>
    <s v="MG-17875"/>
    <s v="Michael Grace"/>
    <s v="Home Office"/>
    <s v="United States"/>
    <s v="Aurora"/>
    <x v="10"/>
    <n v="60505"/>
    <x v="2"/>
    <s v="FUR-TA-10002645"/>
    <x v="0"/>
    <x v="3"/>
    <x v="1323"/>
    <n v="796.42499999999995"/>
  </r>
  <r>
    <n v="3521"/>
    <s v="CA-2016-168767"/>
    <x v="889"/>
    <d v="2016-04-15T00:00:00"/>
    <s v="Standard Class"/>
    <s v="DM-12955"/>
    <s v="Dario Medina"/>
    <s v="Corporate"/>
    <s v="United States"/>
    <s v="Sacramento"/>
    <x v="1"/>
    <n v="95823"/>
    <x v="1"/>
    <s v="OFF-BI-10000773"/>
    <x v="1"/>
    <x v="8"/>
    <x v="387"/>
    <n v="12.832000000000001"/>
  </r>
  <r>
    <n v="3522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OFF-PA-10003845"/>
    <x v="1"/>
    <x v="10"/>
    <x v="373"/>
    <n v="40.46"/>
  </r>
  <r>
    <n v="3523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TEC-PH-10001580"/>
    <x v="2"/>
    <x v="7"/>
    <x v="235"/>
    <n v="404.94"/>
  </r>
  <r>
    <n v="3524"/>
    <s v="CA-2017-137673"/>
    <x v="64"/>
    <d v="2017-09-10T00:00:00"/>
    <s v="Standard Class"/>
    <s v="ML-17395"/>
    <s v="Marina Lichtenstein"/>
    <s v="Corporate"/>
    <s v="United States"/>
    <s v="San Diego"/>
    <x v="1"/>
    <n v="92105"/>
    <x v="1"/>
    <s v="TEC-AC-10002345"/>
    <x v="2"/>
    <x v="11"/>
    <x v="175"/>
    <n v="116"/>
  </r>
  <r>
    <n v="3525"/>
    <s v="CA-2017-132731"/>
    <x v="390"/>
    <d v="2017-11-28T00:00:00"/>
    <s v="Standard Class"/>
    <s v="GA-14515"/>
    <s v="George Ashbrook"/>
    <s v="Consumer"/>
    <s v="United States"/>
    <s v="Dallas"/>
    <x v="5"/>
    <n v="75081"/>
    <x v="2"/>
    <s v="TEC-PH-10004120"/>
    <x v="2"/>
    <x v="7"/>
    <x v="1534"/>
    <n v="657.55200000000002"/>
  </r>
  <r>
    <n v="3526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AC-10001838"/>
    <x v="2"/>
    <x v="11"/>
    <x v="652"/>
    <n v="599.97"/>
  </r>
  <r>
    <n v="3527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PH-10000148"/>
    <x v="2"/>
    <x v="7"/>
    <x v="780"/>
    <n v="38.97"/>
  </r>
  <r>
    <n v="3528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OFF-BI-10003476"/>
    <x v="1"/>
    <x v="8"/>
    <x v="1535"/>
    <n v="45.84"/>
  </r>
  <r>
    <n v="3529"/>
    <s v="CA-2017-130680"/>
    <x v="890"/>
    <d v="2017-06-29T00:00:00"/>
    <s v="Standard Class"/>
    <s v="BD-11320"/>
    <s v="Bill Donatelli"/>
    <s v="Consumer"/>
    <s v="United States"/>
    <s v="San Diego"/>
    <x v="1"/>
    <n v="92024"/>
    <x v="1"/>
    <s v="TEC-PH-10004833"/>
    <x v="2"/>
    <x v="7"/>
    <x v="1363"/>
    <n v="38.24"/>
  </r>
  <r>
    <n v="3530"/>
    <s v="CA-2016-141145"/>
    <x v="14"/>
    <d v="2016-09-23T00:00:00"/>
    <s v="Standard Class"/>
    <s v="DB-13405"/>
    <s v="Denny Blanton"/>
    <s v="Consumer"/>
    <s v="United States"/>
    <s v="Orlando"/>
    <x v="2"/>
    <n v="32839"/>
    <x v="0"/>
    <s v="TEC-AC-10001465"/>
    <x v="2"/>
    <x v="11"/>
    <x v="479"/>
    <n v="87.168000000000006"/>
  </r>
  <r>
    <n v="3531"/>
    <s v="US-2017-152835"/>
    <x v="288"/>
    <d v="2017-05-23T00:00:00"/>
    <s v="Standard Class"/>
    <s v="RP-19855"/>
    <s v="Roy Phan"/>
    <s v="Corporate"/>
    <s v="United States"/>
    <s v="Lafayette"/>
    <x v="14"/>
    <n v="47905"/>
    <x v="2"/>
    <s v="OFF-AR-10003056"/>
    <x v="1"/>
    <x v="6"/>
    <x v="18"/>
    <n v="21.4"/>
  </r>
  <r>
    <n v="3532"/>
    <s v="CA-2017-155565"/>
    <x v="316"/>
    <d v="2017-05-28T00:00:00"/>
    <s v="Same Day"/>
    <s v="EH-13765"/>
    <s v="Edward Hooks"/>
    <s v="Corporate"/>
    <s v="United States"/>
    <s v="New York City"/>
    <x v="15"/>
    <n v="10035"/>
    <x v="3"/>
    <s v="OFF-SU-10001218"/>
    <x v="1"/>
    <x v="14"/>
    <x v="134"/>
    <n v="54.9"/>
  </r>
  <r>
    <n v="3533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TEC-MA-10002859"/>
    <x v="2"/>
    <x v="15"/>
    <x v="1536"/>
    <n v="287.96800000000002"/>
  </r>
  <r>
    <n v="3534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2375"/>
    <x v="1"/>
    <x v="6"/>
    <x v="832"/>
    <n v="13.12"/>
  </r>
  <r>
    <n v="3535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0657"/>
    <x v="1"/>
    <x v="6"/>
    <x v="1527"/>
    <n v="10.75"/>
  </r>
  <r>
    <n v="3536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FA-10000134"/>
    <x v="1"/>
    <x v="13"/>
    <x v="197"/>
    <n v="11.62"/>
  </r>
  <r>
    <n v="3537"/>
    <s v="CA-2017-145842"/>
    <x v="26"/>
    <d v="2017-06-20T00:00:00"/>
    <s v="Second Class"/>
    <s v="FM-14380"/>
    <s v="Fred McMath"/>
    <s v="Consumer"/>
    <s v="United States"/>
    <s v="New York City"/>
    <x v="15"/>
    <n v="10024"/>
    <x v="3"/>
    <s v="OFF-ST-10000419"/>
    <x v="1"/>
    <x v="4"/>
    <x v="1025"/>
    <n v="40.74"/>
  </r>
  <r>
    <n v="3538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ST-10000107"/>
    <x v="1"/>
    <x v="4"/>
    <x v="17"/>
    <n v="83.25"/>
  </r>
  <r>
    <n v="3539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1641"/>
    <x v="1"/>
    <x v="2"/>
    <x v="1032"/>
    <n v="9.4499999999999993"/>
  </r>
  <r>
    <n v="3540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3121"/>
    <x v="1"/>
    <x v="2"/>
    <x v="1001"/>
    <n v="20.65"/>
  </r>
  <r>
    <n v="3541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PA-10002689"/>
    <x v="1"/>
    <x v="10"/>
    <x v="1067"/>
    <n v="45.36"/>
  </r>
  <r>
    <n v="3542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FU-10002107"/>
    <x v="0"/>
    <x v="5"/>
    <x v="1334"/>
    <n v="5.3520000000000003"/>
  </r>
  <r>
    <n v="3543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CH-10002647"/>
    <x v="0"/>
    <x v="1"/>
    <x v="476"/>
    <n v="99.372"/>
  </r>
  <r>
    <n v="3544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OFF-AR-10002257"/>
    <x v="1"/>
    <x v="6"/>
    <x v="1201"/>
    <n v="2.6720000000000002"/>
  </r>
  <r>
    <n v="3545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PA-10004519"/>
    <x v="1"/>
    <x v="10"/>
    <x v="1046"/>
    <n v="28.672000000000001"/>
  </r>
  <r>
    <n v="3546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AP-10001947"/>
    <x v="1"/>
    <x v="9"/>
    <x v="1537"/>
    <n v="29.312000000000001"/>
  </r>
  <r>
    <n v="3547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T-10004963"/>
    <x v="1"/>
    <x v="4"/>
    <x v="466"/>
    <n v="105.98"/>
  </r>
  <r>
    <n v="3548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U-10002573"/>
    <x v="1"/>
    <x v="14"/>
    <x v="355"/>
    <n v="35.06"/>
  </r>
  <r>
    <n v="3549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FUR-CH-10000553"/>
    <x v="0"/>
    <x v="1"/>
    <x v="1258"/>
    <n v="33.94"/>
  </r>
  <r>
    <n v="3550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LA-10001982"/>
    <x v="1"/>
    <x v="2"/>
    <x v="1538"/>
    <n v="30"/>
  </r>
  <r>
    <n v="3551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OFF-PA-10001295"/>
    <x v="1"/>
    <x v="10"/>
    <x v="1221"/>
    <n v="45.527999999999999"/>
  </r>
  <r>
    <n v="3552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FUR-CH-10002965"/>
    <x v="0"/>
    <x v="1"/>
    <x v="230"/>
    <n v="844.11599999999999"/>
  </r>
  <r>
    <n v="3553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TEC-PH-10001254"/>
    <x v="2"/>
    <x v="7"/>
    <x v="144"/>
    <n v="812.73599999999999"/>
  </r>
  <r>
    <n v="3554"/>
    <s v="CA-2018-107832"/>
    <x v="51"/>
    <d v="2018-11-26T00:00:00"/>
    <s v="Second Class"/>
    <s v="FH-14275"/>
    <s v="Frank Hawley"/>
    <s v="Corporate"/>
    <s v="United States"/>
    <s v="Philadelphia"/>
    <x v="9"/>
    <n v="19120"/>
    <x v="3"/>
    <s v="OFF-BI-10001658"/>
    <x v="1"/>
    <x v="8"/>
    <x v="445"/>
    <n v="7.476"/>
  </r>
  <r>
    <n v="3555"/>
    <s v="CA-2015-120838"/>
    <x v="893"/>
    <d v="2015-03-26T00:00:00"/>
    <s v="Second Class"/>
    <s v="PO-18865"/>
    <s v="Patrick O Donnel"/>
    <s v="Consumer"/>
    <s v="United States"/>
    <s v="Los Angeles"/>
    <x v="1"/>
    <n v="90036"/>
    <x v="1"/>
    <s v="OFF-ST-10000585"/>
    <x v="1"/>
    <x v="4"/>
    <x v="547"/>
    <n v="330.4"/>
  </r>
  <r>
    <n v="3556"/>
    <s v="CA-2015-120838"/>
    <x v="893"/>
    <d v="2015-03-26T00:00:00"/>
    <s v="Second Class"/>
    <s v="PO-18865"/>
    <s v="Patrick O Donnel"/>
    <s v="Consumer"/>
    <s v="United States"/>
    <s v="Los Angeles"/>
    <x v="1"/>
    <n v="90036"/>
    <x v="1"/>
    <s v="TEC-PH-10003484"/>
    <x v="2"/>
    <x v="7"/>
    <x v="1539"/>
    <n v="604.75199999999995"/>
  </r>
  <r>
    <n v="3557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PA-10004735"/>
    <x v="1"/>
    <x v="10"/>
    <x v="828"/>
    <n v="45.36"/>
  </r>
  <r>
    <n v="3558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BI-10003429"/>
    <x v="1"/>
    <x v="8"/>
    <x v="853"/>
    <n v="10.128"/>
  </r>
  <r>
    <n v="3559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OFF-BI-10002982"/>
    <x v="1"/>
    <x v="8"/>
    <x v="1268"/>
    <n v="21.792000000000002"/>
  </r>
  <r>
    <n v="3560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TEC-AC-10004975"/>
    <x v="2"/>
    <x v="11"/>
    <x v="983"/>
    <n v="439.8"/>
  </r>
  <r>
    <n v="3561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AR-10002335"/>
    <x v="1"/>
    <x v="6"/>
    <x v="680"/>
    <n v="8.2560000000000002"/>
  </r>
  <r>
    <n v="3562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4001"/>
    <x v="1"/>
    <x v="8"/>
    <x v="819"/>
    <n v="25.56"/>
  </r>
  <r>
    <n v="3563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1634"/>
    <x v="1"/>
    <x v="8"/>
    <x v="24"/>
    <n v="4.3680000000000003"/>
  </r>
  <r>
    <n v="3564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PA-10000007"/>
    <x v="1"/>
    <x v="10"/>
    <x v="1540"/>
    <n v="11.52"/>
  </r>
  <r>
    <n v="3565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PA-10000552"/>
    <x v="1"/>
    <x v="10"/>
    <x v="1541"/>
    <n v="12.96"/>
  </r>
  <r>
    <n v="3566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FA-10001135"/>
    <x v="1"/>
    <x v="13"/>
    <x v="1070"/>
    <n v="3.96"/>
  </r>
  <r>
    <n v="3567"/>
    <s v="CA-2018-103877"/>
    <x v="210"/>
    <d v="2018-09-14T00:00:00"/>
    <s v="Standard Class"/>
    <s v="RD-19660"/>
    <s v="Robert Dilbeck"/>
    <s v="Home Office"/>
    <s v="United States"/>
    <s v="Independence"/>
    <x v="25"/>
    <n v="64055"/>
    <x v="2"/>
    <s v="OFF-BI-10003650"/>
    <x v="1"/>
    <x v="8"/>
    <x v="115"/>
    <n v="1577.94"/>
  </r>
  <r>
    <n v="3568"/>
    <s v="CA-2017-137176"/>
    <x v="369"/>
    <d v="2017-09-14T00:00:00"/>
    <s v="Second Class"/>
    <s v="DB-12910"/>
    <s v="Daniel Byrd"/>
    <s v="Home Office"/>
    <s v="United States"/>
    <s v="Dallas"/>
    <x v="5"/>
    <n v="75220"/>
    <x v="2"/>
    <s v="FUR-FU-10003832"/>
    <x v="0"/>
    <x v="5"/>
    <x v="1429"/>
    <n v="15.007999999999999"/>
  </r>
  <r>
    <n v="3569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3628"/>
    <x v="2"/>
    <x v="11"/>
    <x v="248"/>
    <n v="59.98"/>
  </r>
  <r>
    <n v="3570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MA-10001148"/>
    <x v="2"/>
    <x v="15"/>
    <x v="1542"/>
    <n v="2395.1999999999998"/>
  </r>
  <r>
    <n v="3571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2049"/>
    <x v="2"/>
    <x v="11"/>
    <x v="1063"/>
    <n v="1687.8"/>
  </r>
  <r>
    <n v="3572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PH-10000702"/>
    <x v="2"/>
    <x v="7"/>
    <x v="313"/>
    <n v="7.992"/>
  </r>
  <r>
    <n v="3573"/>
    <s v="US-2018-126081"/>
    <x v="222"/>
    <d v="2018-07-04T00:00:00"/>
    <s v="Standard Class"/>
    <s v="FC-14335"/>
    <s v="Fred Chung"/>
    <s v="Corporate"/>
    <s v="United States"/>
    <s v="Mesquite"/>
    <x v="5"/>
    <n v="75150"/>
    <x v="2"/>
    <s v="OFF-PA-10003953"/>
    <x v="1"/>
    <x v="10"/>
    <x v="645"/>
    <n v="5.1840000000000002"/>
  </r>
  <r>
    <n v="3574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3602"/>
    <x v="1"/>
    <x v="6"/>
    <x v="243"/>
    <n v="11.68"/>
  </r>
  <r>
    <n v="3575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4062"/>
    <x v="1"/>
    <x v="6"/>
    <x v="773"/>
    <n v="104.8"/>
  </r>
  <r>
    <n v="3576"/>
    <s v="CA-2016-143532"/>
    <x v="531"/>
    <d v="2016-03-24T00:00:00"/>
    <s v="Standard Class"/>
    <s v="DC-12850"/>
    <s v="Dan Campbell"/>
    <s v="Consumer"/>
    <s v="United States"/>
    <s v="North Miami"/>
    <x v="2"/>
    <n v="33161"/>
    <x v="0"/>
    <s v="OFF-PA-10001560"/>
    <x v="1"/>
    <x v="10"/>
    <x v="671"/>
    <n v="14.496"/>
  </r>
  <r>
    <n v="3577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BI-10003305"/>
    <x v="1"/>
    <x v="8"/>
    <x v="571"/>
    <n v="4.7839999999999998"/>
  </r>
  <r>
    <n v="3578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PA-10004000"/>
    <x v="1"/>
    <x v="10"/>
    <x v="206"/>
    <n v="4.7300000000000004"/>
  </r>
  <r>
    <n v="3579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ST-10000321"/>
    <x v="1"/>
    <x v="4"/>
    <x v="1543"/>
    <n v="7.89"/>
  </r>
  <r>
    <n v="3580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PA-10004665"/>
    <x v="1"/>
    <x v="10"/>
    <x v="1389"/>
    <n v="65.5"/>
  </r>
  <r>
    <n v="3581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FUR-TA-10004915"/>
    <x v="0"/>
    <x v="3"/>
    <x v="336"/>
    <n v="2430.08"/>
  </r>
  <r>
    <n v="3582"/>
    <s v="CA-2018-117807"/>
    <x v="172"/>
    <d v="2018-10-07T00:00:00"/>
    <s v="Standard Class"/>
    <s v="DK-13090"/>
    <s v="Dave Kipp"/>
    <s v="Consumer"/>
    <s v="United States"/>
    <s v="Fremont"/>
    <x v="8"/>
    <n v="68025"/>
    <x v="2"/>
    <s v="OFF-PA-10000994"/>
    <x v="1"/>
    <x v="10"/>
    <x v="914"/>
    <n v="104.85"/>
  </r>
  <r>
    <n v="3583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AR-10001149"/>
    <x v="1"/>
    <x v="6"/>
    <x v="1544"/>
    <n v="3.9"/>
  </r>
  <r>
    <n v="3584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TA-10003569"/>
    <x v="0"/>
    <x v="3"/>
    <x v="1367"/>
    <n v="801.96"/>
  </r>
  <r>
    <n v="3585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CH-10004289"/>
    <x v="0"/>
    <x v="1"/>
    <x v="985"/>
    <n v="191.96"/>
  </r>
  <r>
    <n v="3586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LA-10001045"/>
    <x v="1"/>
    <x v="2"/>
    <x v="709"/>
    <n v="2.61"/>
  </r>
  <r>
    <n v="3587"/>
    <s v="CA-2018-161823"/>
    <x v="213"/>
    <d v="2018-09-08T00:00:00"/>
    <s v="Standard Class"/>
    <s v="AG-10300"/>
    <s v="Aleksandra Gannaway"/>
    <s v="Corporate"/>
    <s v="United States"/>
    <s v="San Francisco"/>
    <x v="1"/>
    <n v="94122"/>
    <x v="1"/>
    <s v="OFF-AR-10002053"/>
    <x v="1"/>
    <x v="6"/>
    <x v="79"/>
    <n v="5.96"/>
  </r>
  <r>
    <n v="3588"/>
    <s v="CA-2018-121839"/>
    <x v="241"/>
    <d v="2018-09-28T00:00:00"/>
    <s v="Standard Class"/>
    <s v="MH-18115"/>
    <s v="Mick Hernandez"/>
    <s v="Home Office"/>
    <s v="United States"/>
    <s v="Lancaster"/>
    <x v="24"/>
    <n v="43130"/>
    <x v="3"/>
    <s v="TEC-PH-10002885"/>
    <x v="2"/>
    <x v="7"/>
    <x v="1137"/>
    <n v="1169.694"/>
  </r>
  <r>
    <n v="3589"/>
    <s v="CA-2018-158729"/>
    <x v="484"/>
    <d v="2018-12-21T00:00:00"/>
    <s v="First Class"/>
    <s v="AC-10450"/>
    <s v="Amy Cox"/>
    <s v="Consumer"/>
    <s v="United States"/>
    <s v="Lafayette"/>
    <x v="28"/>
    <n v="70506"/>
    <x v="0"/>
    <s v="OFF-SU-10002881"/>
    <x v="1"/>
    <x v="14"/>
    <x v="467"/>
    <n v="1665.62"/>
  </r>
  <r>
    <n v="3590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BI-10000546"/>
    <x v="1"/>
    <x v="8"/>
    <x v="615"/>
    <n v="2.88"/>
  </r>
  <r>
    <n v="3591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ST-10001526"/>
    <x v="1"/>
    <x v="4"/>
    <x v="772"/>
    <n v="1443.96"/>
  </r>
  <r>
    <n v="3592"/>
    <s v="CA-2015-154186"/>
    <x v="736"/>
    <d v="2015-12-15T00:00:00"/>
    <s v="Second Class"/>
    <s v="RA-19285"/>
    <s v="Ralph Arnett"/>
    <s v="Consumer"/>
    <s v="United States"/>
    <s v="Houston"/>
    <x v="5"/>
    <n v="77070"/>
    <x v="2"/>
    <s v="OFF-SU-10001574"/>
    <x v="1"/>
    <x v="14"/>
    <x v="504"/>
    <n v="2.92"/>
  </r>
  <r>
    <n v="3593"/>
    <s v="CA-2017-108434"/>
    <x v="5"/>
    <d v="2017-12-07T00:00:00"/>
    <s v="Second Class"/>
    <s v="JG-15160"/>
    <s v="James Galang"/>
    <s v="Consumer"/>
    <s v="United States"/>
    <s v="New York City"/>
    <x v="15"/>
    <n v="10024"/>
    <x v="3"/>
    <s v="OFF-ST-10002615"/>
    <x v="1"/>
    <x v="4"/>
    <x v="1436"/>
    <n v="465.18"/>
  </r>
  <r>
    <n v="3594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BI-10001658"/>
    <x v="1"/>
    <x v="8"/>
    <x v="445"/>
    <n v="22.428000000000001"/>
  </r>
  <r>
    <n v="3595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ST-10002562"/>
    <x v="1"/>
    <x v="4"/>
    <x v="684"/>
    <n v="37.520000000000003"/>
  </r>
  <r>
    <n v="3596"/>
    <s v="CA-2018-148012"/>
    <x v="34"/>
    <d v="2018-12-15T00:00:00"/>
    <s v="Standard Class"/>
    <s v="KM-16225"/>
    <s v="Kalyca Meade"/>
    <s v="Corporate"/>
    <s v="United States"/>
    <s v="Philadelphia"/>
    <x v="9"/>
    <n v="19143"/>
    <x v="3"/>
    <s v="OFF-AR-10004757"/>
    <x v="1"/>
    <x v="6"/>
    <x v="347"/>
    <n v="2.6240000000000001"/>
  </r>
  <r>
    <n v="3597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OFF-PA-10000788"/>
    <x v="1"/>
    <x v="10"/>
    <x v="739"/>
    <n v="15.552"/>
  </r>
  <r>
    <n v="3598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AC-10002134"/>
    <x v="2"/>
    <x v="11"/>
    <x v="1545"/>
    <n v="64.703999999999994"/>
  </r>
  <r>
    <n v="3599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FUR-FU-10002456"/>
    <x v="0"/>
    <x v="5"/>
    <x v="1019"/>
    <n v="17.472000000000001"/>
  </r>
  <r>
    <n v="3600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PH-10002549"/>
    <x v="2"/>
    <x v="7"/>
    <x v="938"/>
    <n v="135.51599999999999"/>
  </r>
  <r>
    <n v="3601"/>
    <s v="CA-2018-138310"/>
    <x v="335"/>
    <d v="2018-06-30T00:00:00"/>
    <s v="Standard Class"/>
    <s v="NP-18700"/>
    <s v="Nora Preis"/>
    <s v="Consumer"/>
    <s v="United States"/>
    <s v="Denver"/>
    <x v="22"/>
    <n v="80219"/>
    <x v="1"/>
    <s v="TEC-AC-10001990"/>
    <x v="2"/>
    <x v="11"/>
    <x v="871"/>
    <n v="431.928"/>
  </r>
  <r>
    <n v="3602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OFF-PA-10002137"/>
    <x v="1"/>
    <x v="10"/>
    <x v="566"/>
    <n v="12.448"/>
  </r>
  <r>
    <n v="3603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FUR-CH-10004997"/>
    <x v="0"/>
    <x v="1"/>
    <x v="500"/>
    <n v="657.93"/>
  </r>
  <r>
    <n v="3604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OFF-PA-10000357"/>
    <x v="1"/>
    <x v="10"/>
    <x v="1229"/>
    <n v="277.39999999999998"/>
  </r>
  <r>
    <n v="3605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3976"/>
    <x v="0"/>
    <x v="5"/>
    <x v="974"/>
    <n v="25.16"/>
  </r>
  <r>
    <n v="3606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4960"/>
    <x v="0"/>
    <x v="5"/>
    <x v="929"/>
    <n v="91.92"/>
  </r>
  <r>
    <n v="3607"/>
    <s v="CA-2017-119683"/>
    <x v="299"/>
    <d v="2017-03-16T00:00:00"/>
    <s v="Second Class"/>
    <s v="CK-12595"/>
    <s v="Clytie Kelty"/>
    <s v="Consumer"/>
    <s v="United States"/>
    <s v="New York City"/>
    <x v="15"/>
    <n v="10024"/>
    <x v="3"/>
    <s v="OFF-EN-10001099"/>
    <x v="1"/>
    <x v="12"/>
    <x v="153"/>
    <n v="29.34"/>
  </r>
  <r>
    <n v="3608"/>
    <s v="CA-2015-163559"/>
    <x v="865"/>
    <d v="2015-09-28T00:00:00"/>
    <s v="Second Class"/>
    <s v="ST-20530"/>
    <s v="Shui Tom"/>
    <s v="Consumer"/>
    <s v="United States"/>
    <s v="New York City"/>
    <x v="15"/>
    <n v="10035"/>
    <x v="3"/>
    <s v="OFF-BI-10002026"/>
    <x v="1"/>
    <x v="8"/>
    <x v="913"/>
    <n v="139.44"/>
  </r>
  <r>
    <n v="3609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LA-10001613"/>
    <x v="1"/>
    <x v="2"/>
    <x v="744"/>
    <n v="6.9119999999999999"/>
  </r>
  <r>
    <n v="3610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2214"/>
    <x v="1"/>
    <x v="4"/>
    <x v="1004"/>
    <n v="27.096"/>
  </r>
  <r>
    <n v="3611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1128"/>
    <x v="1"/>
    <x v="4"/>
    <x v="1427"/>
    <n v="177.56800000000001"/>
  </r>
  <r>
    <n v="3612"/>
    <s v="US-2017-131674"/>
    <x v="896"/>
    <d v="2017-12-01T00:00:00"/>
    <s v="Second Class"/>
    <s v="NC-18535"/>
    <s v="Nick Crebassa"/>
    <s v="Corporate"/>
    <s v="United States"/>
    <s v="Dallas"/>
    <x v="5"/>
    <n v="75217"/>
    <x v="2"/>
    <s v="TEC-AC-10004864"/>
    <x v="2"/>
    <x v="11"/>
    <x v="1299"/>
    <n v="58.415999999999997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OFF-PA-10000174"/>
    <x v="1"/>
    <x v="10"/>
    <x v="1524"/>
    <n v="16.448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TEC-AC-10000171"/>
    <x v="2"/>
    <x v="11"/>
    <x v="43"/>
    <n v="36.783999999999999"/>
  </r>
  <r>
    <n v="3615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FUR-TA-10002622"/>
    <x v="0"/>
    <x v="3"/>
    <x v="970"/>
    <n v="718.11599999999999"/>
  </r>
  <r>
    <n v="3616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OFF-AR-10001915"/>
    <x v="1"/>
    <x v="6"/>
    <x v="1058"/>
    <n v="31.776"/>
  </r>
  <r>
    <n v="3617"/>
    <s v="CA-2017-154536"/>
    <x v="64"/>
    <d v="2017-09-09T00:00:00"/>
    <s v="Standard Class"/>
    <s v="JC-15340"/>
    <s v="Jasper Cacioppo"/>
    <s v="Consumer"/>
    <s v="United States"/>
    <s v="Philadelphia"/>
    <x v="9"/>
    <n v="19120"/>
    <x v="3"/>
    <s v="OFF-BI-10004410"/>
    <x v="1"/>
    <x v="8"/>
    <x v="48"/>
    <n v="9.5549999999999997"/>
  </r>
  <r>
    <n v="3618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BI-10004632"/>
    <x v="1"/>
    <x v="8"/>
    <x v="570"/>
    <n v="487.98399999999998"/>
  </r>
  <r>
    <n v="3619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TEC-PH-10002185"/>
    <x v="2"/>
    <x v="7"/>
    <x v="1082"/>
    <n v="5.56"/>
  </r>
  <r>
    <n v="3620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ST-10002974"/>
    <x v="1"/>
    <x v="4"/>
    <x v="123"/>
    <n v="217.85"/>
  </r>
  <r>
    <n v="3621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OFF-AR-10003727"/>
    <x v="1"/>
    <x v="6"/>
    <x v="1371"/>
    <n v="40.776000000000003"/>
  </r>
  <r>
    <n v="3622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TEC-PH-10004071"/>
    <x v="2"/>
    <x v="7"/>
    <x v="1546"/>
    <n v="63.936"/>
  </r>
  <r>
    <n v="3623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FUR-FU-10002878"/>
    <x v="0"/>
    <x v="5"/>
    <x v="1135"/>
    <n v="142.4"/>
  </r>
  <r>
    <n v="3624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OFF-BI-10001890"/>
    <x v="1"/>
    <x v="8"/>
    <x v="176"/>
    <n v="7.16"/>
  </r>
  <r>
    <n v="3625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FUR-CH-10002647"/>
    <x v="0"/>
    <x v="1"/>
    <x v="476"/>
    <n v="681.40800000000002"/>
  </r>
  <r>
    <n v="3626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1315"/>
    <x v="1"/>
    <x v="6"/>
    <x v="1030"/>
    <n v="3.52"/>
  </r>
  <r>
    <n v="3627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0122"/>
    <x v="1"/>
    <x v="6"/>
    <x v="312"/>
    <n v="5.58"/>
  </r>
  <r>
    <n v="3628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TEC-AC-10001465"/>
    <x v="2"/>
    <x v="11"/>
    <x v="479"/>
    <n v="36.32"/>
  </r>
  <r>
    <n v="3629"/>
    <s v="CA-2015-169726"/>
    <x v="128"/>
    <d v="2015-08-13T00:00:00"/>
    <s v="Standard Class"/>
    <s v="JH-15985"/>
    <s v="Joseph Holt"/>
    <s v="Consumer"/>
    <s v="United States"/>
    <s v="Seattle"/>
    <x v="4"/>
    <n v="98103"/>
    <x v="1"/>
    <s v="OFF-BI-10004600"/>
    <x v="1"/>
    <x v="8"/>
    <x v="1486"/>
    <n v="2060.7440000000001"/>
  </r>
  <r>
    <n v="3630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2082"/>
    <x v="1"/>
    <x v="9"/>
    <x v="1102"/>
    <n v="52.271999999999998"/>
  </r>
  <r>
    <n v="3631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4708"/>
    <x v="1"/>
    <x v="9"/>
    <x v="514"/>
    <n v="213.136"/>
  </r>
  <r>
    <n v="3632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464"/>
    <x v="1"/>
    <x v="4"/>
    <x v="1145"/>
    <n v="69.52"/>
  </r>
  <r>
    <n v="3633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025"/>
    <x v="1"/>
    <x v="4"/>
    <x v="622"/>
    <n v="763.44"/>
  </r>
  <r>
    <n v="3634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LA-10001613"/>
    <x v="1"/>
    <x v="2"/>
    <x v="744"/>
    <n v="9.2159999999999993"/>
  </r>
  <r>
    <n v="3635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PH-10000376"/>
    <x v="2"/>
    <x v="7"/>
    <x v="434"/>
    <n v="41.957999999999998"/>
  </r>
  <r>
    <n v="3636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4039"/>
    <x v="1"/>
    <x v="10"/>
    <x v="1547"/>
    <n v="89.567999999999998"/>
  </r>
  <r>
    <n v="3637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1776"/>
    <x v="1"/>
    <x v="10"/>
    <x v="1273"/>
    <n v="22.248000000000001"/>
  </r>
  <r>
    <n v="3638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AP-10002457"/>
    <x v="1"/>
    <x v="9"/>
    <x v="550"/>
    <n v="334.88"/>
  </r>
  <r>
    <n v="3639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FUR-FU-10000758"/>
    <x v="0"/>
    <x v="5"/>
    <x v="1083"/>
    <n v="148.28800000000001"/>
  </r>
  <r>
    <n v="3640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0682"/>
    <x v="1"/>
    <x v="10"/>
    <x v="869"/>
    <n v="4.6239999999999997"/>
  </r>
  <r>
    <n v="3641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AC-10002550"/>
    <x v="2"/>
    <x v="11"/>
    <x v="1548"/>
    <n v="178.92"/>
  </r>
  <r>
    <n v="3642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BI-10002082"/>
    <x v="1"/>
    <x v="8"/>
    <x v="1183"/>
    <n v="69.888000000000005"/>
  </r>
  <r>
    <n v="3643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4632"/>
    <x v="1"/>
    <x v="8"/>
    <x v="570"/>
    <n v="487.98399999999998"/>
  </r>
  <r>
    <n v="3644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1725"/>
    <x v="1"/>
    <x v="6"/>
    <x v="1549"/>
    <n v="47.3"/>
  </r>
  <r>
    <n v="3645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4269"/>
    <x v="1"/>
    <x v="6"/>
    <x v="1550"/>
    <n v="4.13"/>
  </r>
  <r>
    <n v="3646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3007"/>
    <x v="1"/>
    <x v="8"/>
    <x v="1551"/>
    <n v="155.12"/>
  </r>
  <r>
    <n v="3647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PA-10002195"/>
    <x v="1"/>
    <x v="10"/>
    <x v="1552"/>
    <n v="6.48"/>
  </r>
  <r>
    <n v="3648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SU-10002522"/>
    <x v="1"/>
    <x v="14"/>
    <x v="1553"/>
    <n v="15.52"/>
  </r>
  <r>
    <n v="3649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BI-10003712"/>
    <x v="1"/>
    <x v="8"/>
    <x v="697"/>
    <n v="2.9460000000000002"/>
  </r>
  <r>
    <n v="3650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FA-10004854"/>
    <x v="1"/>
    <x v="13"/>
    <x v="272"/>
    <n v="55.103999999999999"/>
  </r>
  <r>
    <n v="3651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TEC-AC-10004859"/>
    <x v="2"/>
    <x v="11"/>
    <x v="1554"/>
    <n v="104.88"/>
  </r>
  <r>
    <n v="3652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AR-10001860"/>
    <x v="1"/>
    <x v="6"/>
    <x v="917"/>
    <n v="34.700000000000003"/>
  </r>
  <r>
    <n v="3653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BI-10001636"/>
    <x v="1"/>
    <x v="8"/>
    <x v="675"/>
    <n v="33.72"/>
  </r>
  <r>
    <n v="3654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PA-10000349"/>
    <x v="1"/>
    <x v="10"/>
    <x v="33"/>
    <n v="14.94"/>
  </r>
  <r>
    <n v="3655"/>
    <s v="CA-2018-133004"/>
    <x v="515"/>
    <d v="2018-09-05T00:00:00"/>
    <s v="Standard Class"/>
    <s v="AJ-10945"/>
    <s v="Ashley Jarboe"/>
    <s v="Consumer"/>
    <s v="United States"/>
    <s v="Lawrence"/>
    <x v="14"/>
    <n v="46226"/>
    <x v="2"/>
    <s v="OFF-AP-10002439"/>
    <x v="1"/>
    <x v="9"/>
    <x v="554"/>
    <n v="638.73"/>
  </r>
  <r>
    <n v="3656"/>
    <s v="CA-2018-168102"/>
    <x v="558"/>
    <d v="2018-04-30T00:00:00"/>
    <s v="Standard Class"/>
    <s v="CP-12340"/>
    <s v="Christine Phan"/>
    <s v="Corporate"/>
    <s v="United States"/>
    <s v="Jacksonville"/>
    <x v="2"/>
    <n v="32216"/>
    <x v="0"/>
    <s v="OFF-ST-10001370"/>
    <x v="1"/>
    <x v="4"/>
    <x v="1033"/>
    <n v="113.568"/>
  </r>
  <r>
    <n v="3657"/>
    <s v="CA-2018-158036"/>
    <x v="565"/>
    <d v="2018-09-14T00:00:00"/>
    <s v="Standard Class"/>
    <s v="DB-13555"/>
    <s v="Dorothy Badders"/>
    <s v="Corporate"/>
    <s v="United States"/>
    <s v="Dublin"/>
    <x v="24"/>
    <n v="43017"/>
    <x v="3"/>
    <s v="TEC-AC-10002558"/>
    <x v="2"/>
    <x v="11"/>
    <x v="1555"/>
    <n v="9.0960000000000001"/>
  </r>
  <r>
    <n v="3658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OFF-EN-10004030"/>
    <x v="1"/>
    <x v="12"/>
    <x v="136"/>
    <n v="8.6880000000000006"/>
  </r>
  <r>
    <n v="3659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3194"/>
    <x v="0"/>
    <x v="5"/>
    <x v="76"/>
    <n v="30.88"/>
  </r>
  <r>
    <n v="3660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1731"/>
    <x v="0"/>
    <x v="5"/>
    <x v="1556"/>
    <n v="6.4080000000000004"/>
  </r>
  <r>
    <n v="3661"/>
    <s v="CA-2017-161676"/>
    <x v="427"/>
    <d v="2017-07-23T00:00:00"/>
    <s v="Standard Class"/>
    <s v="JP-15460"/>
    <s v="Jennifer Patt"/>
    <s v="Corporate"/>
    <s v="United States"/>
    <s v="Glendale"/>
    <x v="16"/>
    <n v="85301"/>
    <x v="1"/>
    <s v="OFF-SU-10004782"/>
    <x v="1"/>
    <x v="14"/>
    <x v="1557"/>
    <n v="33.799999999999997"/>
  </r>
  <r>
    <n v="3662"/>
    <s v="CA-2017-155005"/>
    <x v="900"/>
    <d v="2017-06-15T00:00:00"/>
    <s v="Second Class"/>
    <s v="SC-20050"/>
    <s v="Sample Company A"/>
    <s v="Home Office"/>
    <s v="United States"/>
    <s v="Jackson"/>
    <x v="12"/>
    <n v="49201"/>
    <x v="2"/>
    <s v="TEC-PH-10003484"/>
    <x v="2"/>
    <x v="7"/>
    <x v="1539"/>
    <n v="377.97"/>
  </r>
  <r>
    <n v="3663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TEC-AC-10003590"/>
    <x v="2"/>
    <x v="11"/>
    <x v="1103"/>
    <n v="258.89999999999998"/>
  </r>
  <r>
    <n v="3664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OFF-PA-10001970"/>
    <x v="1"/>
    <x v="10"/>
    <x v="315"/>
    <n v="24.56"/>
  </r>
  <r>
    <n v="3665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1569"/>
    <x v="1"/>
    <x v="2"/>
    <x v="640"/>
    <n v="27.888000000000002"/>
  </r>
  <r>
    <n v="3666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BI-10001132"/>
    <x v="1"/>
    <x v="8"/>
    <x v="637"/>
    <n v="6.4560000000000004"/>
  </r>
  <r>
    <n v="3667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PH-10003095"/>
    <x v="2"/>
    <x v="7"/>
    <x v="1500"/>
    <n v="52.68"/>
  </r>
  <r>
    <n v="3668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U-10000432"/>
    <x v="1"/>
    <x v="14"/>
    <x v="1558"/>
    <n v="13.88"/>
  </r>
  <r>
    <n v="3669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AC-10004227"/>
    <x v="2"/>
    <x v="11"/>
    <x v="1409"/>
    <n v="103.92"/>
  </r>
  <r>
    <n v="3670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4409"/>
    <x v="1"/>
    <x v="2"/>
    <x v="1559"/>
    <n v="11.52"/>
  </r>
  <r>
    <n v="3671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PA-10001569"/>
    <x v="1"/>
    <x v="10"/>
    <x v="55"/>
    <n v="10.368"/>
  </r>
  <r>
    <n v="3672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T-10001031"/>
    <x v="1"/>
    <x v="4"/>
    <x v="1560"/>
    <n v="39.072000000000003"/>
  </r>
  <r>
    <n v="3673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EN-10002312"/>
    <x v="1"/>
    <x v="12"/>
    <x v="1462"/>
    <n v="8.8719999999999999"/>
  </r>
  <r>
    <n v="3674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BI-10004224"/>
    <x v="1"/>
    <x v="8"/>
    <x v="1071"/>
    <n v="121.104"/>
  </r>
  <r>
    <n v="3675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FUR-CH-10003774"/>
    <x v="0"/>
    <x v="1"/>
    <x v="1195"/>
    <n v="127.372"/>
  </r>
  <r>
    <n v="3676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OFF-PA-10000157"/>
    <x v="1"/>
    <x v="10"/>
    <x v="370"/>
    <n v="47.951999999999998"/>
  </r>
  <r>
    <n v="3677"/>
    <s v="CA-2016-156440"/>
    <x v="901"/>
    <d v="2016-12-09T00:00:00"/>
    <s v="Standard Class"/>
    <s v="MH-17620"/>
    <s v="Matt Hagelstein"/>
    <s v="Corporate"/>
    <s v="United States"/>
    <s v="San Diego"/>
    <x v="1"/>
    <n v="92105"/>
    <x v="1"/>
    <s v="FUR-FU-10004090"/>
    <x v="0"/>
    <x v="5"/>
    <x v="643"/>
    <n v="44.46"/>
  </r>
  <r>
    <n v="3678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FA-10002763"/>
    <x v="1"/>
    <x v="13"/>
    <x v="1420"/>
    <n v="15.8"/>
  </r>
  <r>
    <n v="3679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TEC-MA-10002428"/>
    <x v="2"/>
    <x v="15"/>
    <x v="1507"/>
    <n v="464.97"/>
  </r>
  <r>
    <n v="3680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FUR-FU-10002918"/>
    <x v="0"/>
    <x v="5"/>
    <x v="270"/>
    <n v="181.96"/>
  </r>
  <r>
    <n v="3681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LA-10000476"/>
    <x v="1"/>
    <x v="2"/>
    <x v="1561"/>
    <n v="12.39"/>
  </r>
  <r>
    <n v="3682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2854"/>
    <x v="1"/>
    <x v="8"/>
    <x v="905"/>
    <n v="84.09"/>
  </r>
  <r>
    <n v="3683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AR-10002987"/>
    <x v="1"/>
    <x v="6"/>
    <x v="1562"/>
    <n v="79.36"/>
  </r>
  <r>
    <n v="3684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4001"/>
    <x v="1"/>
    <x v="8"/>
    <x v="819"/>
    <n v="153.36000000000001"/>
  </r>
  <r>
    <n v="3685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1634"/>
    <x v="1"/>
    <x v="8"/>
    <x v="24"/>
    <n v="43.68"/>
  </r>
  <r>
    <n v="3686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ST-10003722"/>
    <x v="1"/>
    <x v="4"/>
    <x v="768"/>
    <n v="98.21"/>
  </r>
  <r>
    <n v="3687"/>
    <s v="CA-2017-102792"/>
    <x v="180"/>
    <d v="2017-12-19T00:00:00"/>
    <s v="Standard Class"/>
    <s v="JC-15340"/>
    <s v="Jasper Cacioppo"/>
    <s v="Consumer"/>
    <s v="United States"/>
    <s v="Riverside"/>
    <x v="1"/>
    <n v="92503"/>
    <x v="1"/>
    <s v="OFF-AR-10004757"/>
    <x v="1"/>
    <x v="6"/>
    <x v="347"/>
    <n v="9.84"/>
  </r>
  <r>
    <n v="3688"/>
    <s v="CA-2017-108567"/>
    <x v="244"/>
    <d v="2017-05-24T00:00:00"/>
    <s v="Standard Class"/>
    <s v="DB-13210"/>
    <s v="Dean Braden"/>
    <s v="Consumer"/>
    <s v="United States"/>
    <s v="Port Saint Lucie"/>
    <x v="2"/>
    <n v="34952"/>
    <x v="0"/>
    <s v="OFF-BI-10004140"/>
    <x v="1"/>
    <x v="8"/>
    <x v="308"/>
    <n v="2.694"/>
  </r>
  <r>
    <n v="3689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PA-10002479"/>
    <x v="1"/>
    <x v="10"/>
    <x v="220"/>
    <n v="25.344000000000001"/>
  </r>
  <r>
    <n v="3690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EN-10001141"/>
    <x v="1"/>
    <x v="12"/>
    <x v="599"/>
    <n v="43.92"/>
  </r>
  <r>
    <n v="3691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MA-10000597"/>
    <x v="2"/>
    <x v="15"/>
    <x v="1300"/>
    <n v="59.994"/>
  </r>
  <r>
    <n v="3692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CO-10001571"/>
    <x v="2"/>
    <x v="16"/>
    <x v="1563"/>
    <n v="439.99200000000002"/>
  </r>
  <r>
    <n v="3693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PH-10004531"/>
    <x v="2"/>
    <x v="7"/>
    <x v="722"/>
    <n v="87.96"/>
  </r>
  <r>
    <n v="3694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FUR-FU-10003026"/>
    <x v="0"/>
    <x v="5"/>
    <x v="1564"/>
    <n v="15.488"/>
  </r>
  <r>
    <n v="3695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BI-10002082"/>
    <x v="1"/>
    <x v="8"/>
    <x v="1183"/>
    <n v="232.96"/>
  </r>
  <r>
    <n v="3696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EN-10002312"/>
    <x v="1"/>
    <x v="12"/>
    <x v="1462"/>
    <n v="66.540000000000006"/>
  </r>
  <r>
    <n v="3697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AP-10000696"/>
    <x v="1"/>
    <x v="9"/>
    <x v="337"/>
    <n v="43.26"/>
  </r>
  <r>
    <n v="3698"/>
    <s v="CA-2016-151680"/>
    <x v="902"/>
    <d v="2016-11-21T00:00:00"/>
    <s v="Second Class"/>
    <s v="TC-21475"/>
    <s v="Tony Chapman"/>
    <s v="Home Office"/>
    <s v="United States"/>
    <s v="Seattle"/>
    <x v="4"/>
    <n v="98115"/>
    <x v="1"/>
    <s v="FUR-FU-10000305"/>
    <x v="0"/>
    <x v="5"/>
    <x v="1446"/>
    <n v="141.96"/>
  </r>
  <r>
    <n v="3699"/>
    <s v="CA-2015-140039"/>
    <x v="103"/>
    <d v="2015-09-17T00:00:00"/>
    <s v="Standard Class"/>
    <s v="ON-18715"/>
    <s v="Odella Nelson"/>
    <s v="Corporate"/>
    <s v="United States"/>
    <s v="Tempe"/>
    <x v="16"/>
    <n v="85281"/>
    <x v="1"/>
    <s v="OFF-ST-10001034"/>
    <x v="1"/>
    <x v="4"/>
    <x v="1565"/>
    <n v="79.400000000000006"/>
  </r>
  <r>
    <n v="3700"/>
    <s v="CA-2018-160416"/>
    <x v="38"/>
    <d v="2018-11-18T00:00:00"/>
    <s v="Second Class"/>
    <s v="AD-10180"/>
    <s v="Alan Dominguez"/>
    <s v="Home Office"/>
    <s v="United States"/>
    <s v="Yonkers"/>
    <x v="15"/>
    <n v="10701"/>
    <x v="3"/>
    <s v="TEC-AC-10004114"/>
    <x v="2"/>
    <x v="11"/>
    <x v="376"/>
    <n v="163.96"/>
  </r>
  <r>
    <n v="3701"/>
    <s v="CA-2018-169411"/>
    <x v="165"/>
    <d v="2018-12-29T00:00:00"/>
    <s v="Standard Class"/>
    <s v="AC-10615"/>
    <s v="Ann Chong"/>
    <s v="Corporate"/>
    <s v="United States"/>
    <s v="Rochester"/>
    <x v="15"/>
    <n v="14609"/>
    <x v="3"/>
    <s v="FUR-FU-10001602"/>
    <x v="0"/>
    <x v="5"/>
    <x v="767"/>
    <n v="37.93"/>
  </r>
  <r>
    <n v="3702"/>
    <s v="CA-2017-126543"/>
    <x v="850"/>
    <d v="2017-01-13T00:00:00"/>
    <s v="Second Class"/>
    <s v="MF-17665"/>
    <s v="Maureen Fritzler"/>
    <s v="Corporate"/>
    <s v="United States"/>
    <s v="Toledo"/>
    <x v="24"/>
    <n v="43615"/>
    <x v="3"/>
    <s v="FUR-FU-10002445"/>
    <x v="0"/>
    <x v="5"/>
    <x v="1448"/>
    <n v="15.167999999999999"/>
  </r>
  <r>
    <n v="3703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AR-10004269"/>
    <x v="1"/>
    <x v="6"/>
    <x v="1550"/>
    <n v="24.78"/>
  </r>
  <r>
    <n v="3704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BI-10001249"/>
    <x v="1"/>
    <x v="8"/>
    <x v="1192"/>
    <n v="19.14"/>
  </r>
  <r>
    <n v="3705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TEC-CO-10004202"/>
    <x v="2"/>
    <x v="16"/>
    <x v="845"/>
    <n v="899.97"/>
  </r>
  <r>
    <n v="3706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PA-10003363"/>
    <x v="1"/>
    <x v="10"/>
    <x v="1529"/>
    <n v="32.4"/>
  </r>
  <r>
    <n v="3707"/>
    <s v="CA-2018-160087"/>
    <x v="257"/>
    <d v="2018-03-22T00:00:00"/>
    <s v="Standard Class"/>
    <s v="EN-13780"/>
    <s v="Edward Nazzal"/>
    <s v="Consumer"/>
    <s v="United States"/>
    <s v="Dallas"/>
    <x v="5"/>
    <n v="75220"/>
    <x v="2"/>
    <s v="OFF-AR-10001915"/>
    <x v="1"/>
    <x v="6"/>
    <x v="1058"/>
    <n v="23.832000000000001"/>
  </r>
  <r>
    <n v="3708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FUR-FU-10001940"/>
    <x v="0"/>
    <x v="5"/>
    <x v="223"/>
    <n v="6.3680000000000003"/>
  </r>
  <r>
    <n v="3709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OFF-AP-10004336"/>
    <x v="1"/>
    <x v="9"/>
    <x v="1041"/>
    <n v="34.176000000000002"/>
  </r>
  <r>
    <n v="3710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TEC-AC-10003709"/>
    <x v="2"/>
    <x v="11"/>
    <x v="1413"/>
    <n v="5.5439999999999996"/>
  </r>
  <r>
    <n v="3711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FUR-TA-10001705"/>
    <x v="0"/>
    <x v="3"/>
    <x v="216"/>
    <n v="510.24"/>
  </r>
  <r>
    <n v="3712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OFF-PA-10000675"/>
    <x v="1"/>
    <x v="10"/>
    <x v="1116"/>
    <n v="204.95"/>
  </r>
  <r>
    <n v="3713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TEC-AC-10000521"/>
    <x v="2"/>
    <x v="11"/>
    <x v="1566"/>
    <n v="11.54"/>
  </r>
  <r>
    <n v="3714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FUR-FU-10004622"/>
    <x v="0"/>
    <x v="5"/>
    <x v="796"/>
    <n v="162.6"/>
  </r>
  <r>
    <n v="3715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OFF-PA-10001954"/>
    <x v="1"/>
    <x v="10"/>
    <x v="601"/>
    <n v="45.68"/>
  </r>
  <r>
    <n v="3716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FUR-CH-10002602"/>
    <x v="0"/>
    <x v="1"/>
    <x v="292"/>
    <n v="603.91999999999996"/>
  </r>
  <r>
    <n v="3717"/>
    <s v="CA-2018-144568"/>
    <x v="148"/>
    <d v="2018-06-02T00:00:00"/>
    <s v="Standard Class"/>
    <s v="JO-15550"/>
    <s v="Jesus Ocampo"/>
    <s v="Home Office"/>
    <s v="United States"/>
    <s v="Omaha"/>
    <x v="8"/>
    <n v="68104"/>
    <x v="2"/>
    <s v="OFF-FA-10004395"/>
    <x v="1"/>
    <x v="13"/>
    <x v="1202"/>
    <n v="23.55"/>
  </r>
  <r>
    <n v="3718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OFF-SU-10003002"/>
    <x v="1"/>
    <x v="14"/>
    <x v="1567"/>
    <n v="5.04"/>
  </r>
  <r>
    <n v="3719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TEC-AC-10002926"/>
    <x v="2"/>
    <x v="11"/>
    <x v="1124"/>
    <n v="249.95"/>
  </r>
  <r>
    <n v="3720"/>
    <s v="CA-2017-105900"/>
    <x v="42"/>
    <d v="2017-09-23T00:00:00"/>
    <s v="Standard Class"/>
    <s v="BS-11590"/>
    <s v="Brendan Sweed"/>
    <s v="Corporate"/>
    <s v="United States"/>
    <s v="Columbus"/>
    <x v="14"/>
    <n v="47201"/>
    <x v="2"/>
    <s v="OFF-AR-10002656"/>
    <x v="1"/>
    <x v="6"/>
    <x v="159"/>
    <n v="33.4"/>
  </r>
  <r>
    <n v="3721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FUR-FU-10001918"/>
    <x v="0"/>
    <x v="5"/>
    <x v="284"/>
    <n v="18.920000000000002"/>
  </r>
  <r>
    <n v="3722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OFF-BI-10003910"/>
    <x v="1"/>
    <x v="8"/>
    <x v="8"/>
    <n v="15.42"/>
  </r>
  <r>
    <n v="3723"/>
    <s v="CA-2018-144036"/>
    <x v="903"/>
    <d v="2018-11-26T00:00:00"/>
    <s v="Standard Class"/>
    <s v="FO-14305"/>
    <s v="Frank Olsen"/>
    <s v="Consumer"/>
    <s v="United States"/>
    <s v="Houston"/>
    <x v="5"/>
    <n v="77070"/>
    <x v="2"/>
    <s v="OFF-AR-10000122"/>
    <x v="1"/>
    <x v="6"/>
    <x v="312"/>
    <n v="35.712000000000003"/>
  </r>
  <r>
    <n v="3724"/>
    <s v="US-2015-169789"/>
    <x v="125"/>
    <d v="2016-01-04T00:00:00"/>
    <s v="Standard Class"/>
    <s v="MF-17665"/>
    <s v="Maureen Fritzler"/>
    <s v="Corporate"/>
    <s v="United States"/>
    <s v="Phoenix"/>
    <x v="16"/>
    <n v="85023"/>
    <x v="1"/>
    <s v="OFF-BI-10004600"/>
    <x v="1"/>
    <x v="8"/>
    <x v="1486"/>
    <n v="551.98500000000001"/>
  </r>
  <r>
    <n v="3725"/>
    <s v="CA-2018-127264"/>
    <x v="355"/>
    <d v="2018-04-05T00:00:00"/>
    <s v="First Class"/>
    <s v="SA-20830"/>
    <s v="Sue Ann Reed"/>
    <s v="Consumer"/>
    <s v="United States"/>
    <s v="Chicago"/>
    <x v="10"/>
    <n v="60653"/>
    <x v="2"/>
    <s v="OFF-AR-10003045"/>
    <x v="1"/>
    <x v="6"/>
    <x v="426"/>
    <n v="7.056"/>
  </r>
  <r>
    <n v="3726"/>
    <s v="CA-2017-151512"/>
    <x v="482"/>
    <d v="2018-01-02T00:00:00"/>
    <s v="Standard Class"/>
    <s v="SH-19975"/>
    <s v="Sally Hughsby"/>
    <s v="Corporate"/>
    <s v="United States"/>
    <s v="Denver"/>
    <x v="22"/>
    <n v="80219"/>
    <x v="1"/>
    <s v="OFF-AP-10000252"/>
    <x v="1"/>
    <x v="9"/>
    <x v="1252"/>
    <n v="18.72"/>
  </r>
  <r>
    <n v="3727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ST-10001496"/>
    <x v="1"/>
    <x v="4"/>
    <x v="734"/>
    <n v="360.38"/>
  </r>
  <r>
    <n v="3728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AR-10000122"/>
    <x v="1"/>
    <x v="6"/>
    <x v="312"/>
    <n v="11.16"/>
  </r>
  <r>
    <n v="3729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LA-10000407"/>
    <x v="1"/>
    <x v="2"/>
    <x v="1495"/>
    <n v="14.94"/>
  </r>
  <r>
    <n v="3730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950"/>
    <x v="1"/>
    <x v="4"/>
    <x v="1010"/>
    <n v="41.96"/>
  </r>
  <r>
    <n v="3731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123"/>
    <x v="1"/>
    <x v="4"/>
    <x v="72"/>
    <n v="636.86"/>
  </r>
  <r>
    <n v="3732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730"/>
    <x v="2"/>
    <x v="7"/>
    <x v="1568"/>
    <n v="499.99"/>
  </r>
  <r>
    <n v="3733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895"/>
    <x v="2"/>
    <x v="7"/>
    <x v="1138"/>
    <n v="1259.93"/>
  </r>
  <r>
    <n v="3734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BI-10000962"/>
    <x v="1"/>
    <x v="8"/>
    <x v="1513"/>
    <n v="65.08"/>
  </r>
  <r>
    <n v="3735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OFF-PA-10002254"/>
    <x v="1"/>
    <x v="10"/>
    <x v="146"/>
    <n v="26.38"/>
  </r>
  <r>
    <n v="3736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FUR-FU-10002554"/>
    <x v="0"/>
    <x v="5"/>
    <x v="922"/>
    <n v="71.97"/>
  </r>
  <r>
    <n v="3737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TEC-PH-10000673"/>
    <x v="2"/>
    <x v="7"/>
    <x v="1405"/>
    <n v="129.97999999999999"/>
  </r>
  <r>
    <n v="3738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OFF-BI-10000962"/>
    <x v="1"/>
    <x v="8"/>
    <x v="1513"/>
    <n v="32.54"/>
  </r>
  <r>
    <n v="3739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PH-10003988"/>
    <x v="2"/>
    <x v="7"/>
    <x v="47"/>
    <n v="10.9"/>
  </r>
  <r>
    <n v="3740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AC-10001109"/>
    <x v="2"/>
    <x v="11"/>
    <x v="1008"/>
    <n v="59.98"/>
  </r>
  <r>
    <n v="3741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OFF-AP-10002311"/>
    <x v="1"/>
    <x v="9"/>
    <x v="14"/>
    <n v="61.929000000000002"/>
  </r>
  <r>
    <n v="3742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EN-10001137"/>
    <x v="1"/>
    <x v="12"/>
    <x v="319"/>
    <n v="16.52"/>
  </r>
  <r>
    <n v="3743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PA-10004285"/>
    <x v="1"/>
    <x v="10"/>
    <x v="1269"/>
    <n v="60.12"/>
  </r>
  <r>
    <n v="3744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BI-10002225"/>
    <x v="1"/>
    <x v="8"/>
    <x v="341"/>
    <n v="49.536000000000001"/>
  </r>
  <r>
    <n v="3745"/>
    <s v="CA-2015-113047"/>
    <x v="745"/>
    <d v="2015-10-24T00:00:00"/>
    <s v="Same Day"/>
    <s v="AP-10915"/>
    <s v="Arthur Prichep"/>
    <s v="Consumer"/>
    <s v="United States"/>
    <s v="Rock Hill"/>
    <x v="20"/>
    <n v="29730"/>
    <x v="0"/>
    <s v="OFF-FA-10002763"/>
    <x v="1"/>
    <x v="13"/>
    <x v="1420"/>
    <n v="11.85"/>
  </r>
  <r>
    <n v="3746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OFF-ST-10003058"/>
    <x v="1"/>
    <x v="4"/>
    <x v="394"/>
    <n v="118.25"/>
  </r>
  <r>
    <n v="3747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FUR-CH-10002084"/>
    <x v="0"/>
    <x v="1"/>
    <x v="1250"/>
    <n v="368.97"/>
  </r>
  <r>
    <n v="3748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FU-10002937"/>
    <x v="0"/>
    <x v="5"/>
    <x v="1061"/>
    <n v="198.46"/>
  </r>
  <r>
    <n v="3749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AP-10001242"/>
    <x v="1"/>
    <x v="9"/>
    <x v="1417"/>
    <n v="321.92"/>
  </r>
  <r>
    <n v="3750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TEC-CO-10001571"/>
    <x v="2"/>
    <x v="16"/>
    <x v="1563"/>
    <n v="879.98400000000004"/>
  </r>
  <r>
    <n v="3751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U-10002503"/>
    <x v="1"/>
    <x v="14"/>
    <x v="676"/>
    <n v="28.4"/>
  </r>
  <r>
    <n v="3752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CH-10004886"/>
    <x v="0"/>
    <x v="1"/>
    <x v="372"/>
    <n v="230.28"/>
  </r>
  <r>
    <n v="3753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PA-10001289"/>
    <x v="1"/>
    <x v="10"/>
    <x v="962"/>
    <n v="116.28"/>
  </r>
  <r>
    <n v="3754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BI-10003650"/>
    <x v="1"/>
    <x v="8"/>
    <x v="115"/>
    <n v="841.56799999999998"/>
  </r>
  <r>
    <n v="3755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T-10001370"/>
    <x v="1"/>
    <x v="4"/>
    <x v="1033"/>
    <n v="354.9"/>
  </r>
  <r>
    <n v="3756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OFF-PA-10001892"/>
    <x v="1"/>
    <x v="10"/>
    <x v="824"/>
    <n v="42.783999999999999"/>
  </r>
  <r>
    <n v="3757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FUR-CH-10004983"/>
    <x v="0"/>
    <x v="1"/>
    <x v="1569"/>
    <n v="563.42999999999995"/>
  </r>
  <r>
    <n v="3758"/>
    <s v="CA-2017-111283"/>
    <x v="905"/>
    <d v="2017-03-04T00:00:00"/>
    <s v="Standard Class"/>
    <s v="LC-16870"/>
    <s v="Lena Cacioppo"/>
    <s v="Consumer"/>
    <s v="United States"/>
    <s v="Newark"/>
    <x v="24"/>
    <n v="43055"/>
    <x v="3"/>
    <s v="OFF-AR-10001615"/>
    <x v="1"/>
    <x v="6"/>
    <x v="1488"/>
    <n v="111.104"/>
  </r>
  <r>
    <n v="3759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AR-10003602"/>
    <x v="1"/>
    <x v="6"/>
    <x v="243"/>
    <n v="11.68"/>
  </r>
  <r>
    <n v="3760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SU-10004782"/>
    <x v="1"/>
    <x v="14"/>
    <x v="1557"/>
    <n v="16.899999999999999"/>
  </r>
  <r>
    <n v="3761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FUR-FU-10001591"/>
    <x v="0"/>
    <x v="5"/>
    <x v="1111"/>
    <n v="24.4"/>
  </r>
  <r>
    <n v="3762"/>
    <s v="CA-2018-104577"/>
    <x v="605"/>
    <d v="2018-05-17T00:00:00"/>
    <s v="Standard Class"/>
    <s v="CK-12205"/>
    <s v="Chloris Kastensmidt"/>
    <s v="Consumer"/>
    <s v="United States"/>
    <s v="Everett"/>
    <x v="31"/>
    <n v="2149"/>
    <x v="3"/>
    <s v="OFF-PA-10000659"/>
    <x v="1"/>
    <x v="10"/>
    <x v="1296"/>
    <n v="87.6"/>
  </r>
  <r>
    <n v="3763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FUR-BO-10001337"/>
    <x v="0"/>
    <x v="0"/>
    <x v="431"/>
    <n v="241.96"/>
  </r>
  <r>
    <n v="3764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OFF-BI-10003529"/>
    <x v="1"/>
    <x v="8"/>
    <x v="797"/>
    <n v="8.52"/>
  </r>
  <r>
    <n v="3765"/>
    <s v="CA-2018-125878"/>
    <x v="906"/>
    <d v="2018-03-02T00:00:00"/>
    <s v="Standard Class"/>
    <s v="MH-18025"/>
    <s v="Michelle Huthwaite"/>
    <s v="Consumer"/>
    <s v="United States"/>
    <s v="Chicago"/>
    <x v="10"/>
    <n v="60623"/>
    <x v="2"/>
    <s v="OFF-BI-10002609"/>
    <x v="1"/>
    <x v="8"/>
    <x v="98"/>
    <n v="1.788"/>
  </r>
  <r>
    <n v="3766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FUR-TA-10004767"/>
    <x v="0"/>
    <x v="3"/>
    <x v="1157"/>
    <n v="99.372"/>
  </r>
  <r>
    <n v="3767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OFF-AR-10001868"/>
    <x v="1"/>
    <x v="6"/>
    <x v="59"/>
    <n v="1.3440000000000001"/>
  </r>
  <r>
    <n v="3768"/>
    <s v="CA-2016-103205"/>
    <x v="575"/>
    <d v="2016-12-10T00:00:00"/>
    <s v="Second Class"/>
    <s v="JJ-15760"/>
    <s v="Joel Jenkins"/>
    <s v="Home Office"/>
    <s v="United States"/>
    <s v="Houston"/>
    <x v="5"/>
    <n v="77036"/>
    <x v="2"/>
    <s v="TEC-PH-10004896"/>
    <x v="2"/>
    <x v="7"/>
    <x v="174"/>
    <n v="119.96"/>
  </r>
  <r>
    <n v="3769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FUR-CH-10000988"/>
    <x v="0"/>
    <x v="1"/>
    <x v="1142"/>
    <n v="1013.832"/>
  </r>
  <r>
    <n v="3770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OFF-FA-10000490"/>
    <x v="1"/>
    <x v="13"/>
    <x v="311"/>
    <n v="1.984"/>
  </r>
  <r>
    <n v="3771"/>
    <s v="CA-2017-155530"/>
    <x v="907"/>
    <d v="2017-12-21T00:00:00"/>
    <s v="Standard Class"/>
    <s v="CM-12160"/>
    <s v="Charles McCrossin"/>
    <s v="Consumer"/>
    <s v="United States"/>
    <s v="San Francisco"/>
    <x v="1"/>
    <n v="94122"/>
    <x v="1"/>
    <s v="FUR-TA-10004256"/>
    <x v="0"/>
    <x v="3"/>
    <x v="490"/>
    <n v="2003.52"/>
  </r>
  <r>
    <n v="3772"/>
    <s v="US-2017-101196"/>
    <x v="536"/>
    <d v="2017-05-17T00:00:00"/>
    <s v="Standard Class"/>
    <s v="FM-14215"/>
    <s v="Filia McAdams"/>
    <s v="Corporate"/>
    <s v="United States"/>
    <s v="Philadelphia"/>
    <x v="9"/>
    <n v="19140"/>
    <x v="3"/>
    <s v="OFF-ST-10004804"/>
    <x v="1"/>
    <x v="4"/>
    <x v="234"/>
    <n v="82.367999999999995"/>
  </r>
  <r>
    <n v="3773"/>
    <s v="CA-2015-115357"/>
    <x v="908"/>
    <d v="2015-08-11T00:00:00"/>
    <s v="Second Class"/>
    <s v="RF-19735"/>
    <s v="Roland Fjeld"/>
    <s v="Consumer"/>
    <s v="United States"/>
    <s v="Columbia"/>
    <x v="20"/>
    <n v="29203"/>
    <x v="0"/>
    <s v="TEC-AC-10000023"/>
    <x v="2"/>
    <x v="11"/>
    <x v="910"/>
    <n v="62.91"/>
  </r>
  <r>
    <n v="3774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FA-10001332"/>
    <x v="1"/>
    <x v="13"/>
    <x v="1570"/>
    <n v="6.9119999999999999"/>
  </r>
  <r>
    <n v="3775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2001"/>
    <x v="2"/>
    <x v="11"/>
    <x v="266"/>
    <n v="383.976"/>
  </r>
  <r>
    <n v="3776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PA-10000029"/>
    <x v="1"/>
    <x v="10"/>
    <x v="812"/>
    <n v="10.368"/>
  </r>
  <r>
    <n v="3777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1874"/>
    <x v="2"/>
    <x v="11"/>
    <x v="1571"/>
    <n v="335.94400000000002"/>
  </r>
  <r>
    <n v="3778"/>
    <s v="CA-2016-107937"/>
    <x v="910"/>
    <d v="2016-05-08T00:00:00"/>
    <s v="Standard Class"/>
    <s v="JB-16045"/>
    <s v="Julia Barnett"/>
    <s v="Home Office"/>
    <s v="United States"/>
    <s v="Chula Vista"/>
    <x v="1"/>
    <n v="91911"/>
    <x v="1"/>
    <s v="FUR-FU-10002298"/>
    <x v="0"/>
    <x v="5"/>
    <x v="1306"/>
    <n v="665.88"/>
  </r>
  <r>
    <n v="3779"/>
    <s v="US-2018-148768"/>
    <x v="329"/>
    <d v="2018-12-02T00:00:00"/>
    <s v="Second Class"/>
    <s v="PN-18775"/>
    <s v="Parhena Norris"/>
    <s v="Home Office"/>
    <s v="United States"/>
    <s v="Miami"/>
    <x v="2"/>
    <n v="33180"/>
    <x v="0"/>
    <s v="TEC-PH-10002564"/>
    <x v="2"/>
    <x v="7"/>
    <x v="986"/>
    <n v="71.975999999999999"/>
  </r>
  <r>
    <n v="3780"/>
    <s v="CA-2018-118521"/>
    <x v="911"/>
    <d v="2018-02-20T00:00:00"/>
    <s v="Standard Class"/>
    <s v="LF-17185"/>
    <s v="Luke Foster"/>
    <s v="Consumer"/>
    <s v="United States"/>
    <s v="New York City"/>
    <x v="15"/>
    <n v="10035"/>
    <x v="3"/>
    <s v="OFF-PA-10003465"/>
    <x v="1"/>
    <x v="10"/>
    <x v="424"/>
    <n v="37.94"/>
  </r>
  <r>
    <n v="3781"/>
    <s v="CA-2015-149643"/>
    <x v="912"/>
    <d v="2015-11-20T00:00:00"/>
    <s v="Standard Class"/>
    <s v="RH-19510"/>
    <s v="Rick Huthwaite"/>
    <s v="Home Office"/>
    <s v="United States"/>
    <s v="Manhattan"/>
    <x v="41"/>
    <n v="66502"/>
    <x v="2"/>
    <s v="TEC-PH-10000038"/>
    <x v="2"/>
    <x v="7"/>
    <x v="1066"/>
    <n v="273.95999999999998"/>
  </r>
  <r>
    <n v="3782"/>
    <s v="CA-2016-135314"/>
    <x v="584"/>
    <d v="2016-07-14T00:00:00"/>
    <s v="Second Class"/>
    <s v="MC-17575"/>
    <s v="Matt Collins"/>
    <s v="Consumer"/>
    <s v="United States"/>
    <s v="Philadelphia"/>
    <x v="9"/>
    <n v="19120"/>
    <x v="3"/>
    <s v="TEC-PH-10003072"/>
    <x v="2"/>
    <x v="7"/>
    <x v="1320"/>
    <n v="269.98200000000003"/>
  </r>
  <r>
    <n v="3783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PA-10003424"/>
    <x v="1"/>
    <x v="10"/>
    <x v="1091"/>
    <n v="8.9039999999999999"/>
  </r>
  <r>
    <n v="3784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ST-10003716"/>
    <x v="1"/>
    <x v="4"/>
    <x v="899"/>
    <n v="720.06399999999996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x v="2"/>
    <n v="33311"/>
    <x v="0"/>
    <s v="TEC-AC-10003590"/>
    <x v="2"/>
    <x v="11"/>
    <x v="1103"/>
    <n v="41.423999999999999"/>
  </r>
  <r>
    <n v="3786"/>
    <s v="CA-2018-112487"/>
    <x v="377"/>
    <d v="2018-12-30T00:00:00"/>
    <s v="Standard Class"/>
    <s v="TC-21535"/>
    <s v="Tracy Collins"/>
    <s v="Home Office"/>
    <s v="United States"/>
    <s v="Columbus"/>
    <x v="24"/>
    <n v="43229"/>
    <x v="3"/>
    <s v="OFF-BI-10000494"/>
    <x v="1"/>
    <x v="8"/>
    <x v="1572"/>
    <n v="3.1320000000000001"/>
  </r>
  <r>
    <n v="3787"/>
    <s v="CA-2017-144218"/>
    <x v="731"/>
    <d v="2017-11-04T00:00:00"/>
    <s v="Standard Class"/>
    <s v="JD-15895"/>
    <s v="Jonathan Doherty"/>
    <s v="Corporate"/>
    <s v="United States"/>
    <s v="Los Angeles"/>
    <x v="1"/>
    <n v="90045"/>
    <x v="1"/>
    <s v="OFF-ST-10002615"/>
    <x v="1"/>
    <x v="4"/>
    <x v="1436"/>
    <n v="1085.42"/>
  </r>
  <r>
    <n v="3788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2804"/>
    <x v="1"/>
    <x v="6"/>
    <x v="283"/>
    <n v="3.9119999999999999"/>
  </r>
  <r>
    <n v="3789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1044"/>
    <x v="1"/>
    <x v="6"/>
    <x v="1052"/>
    <n v="62.375999999999998"/>
  </r>
  <r>
    <n v="3790"/>
    <s v="US-2017-133508"/>
    <x v="764"/>
    <d v="2017-04-21T00:00:00"/>
    <s v="Standard Class"/>
    <s v="SW-20350"/>
    <s v="Sean Wendt"/>
    <s v="Home Office"/>
    <s v="United States"/>
    <s v="Omaha"/>
    <x v="8"/>
    <n v="68104"/>
    <x v="2"/>
    <s v="OFF-FA-10000134"/>
    <x v="1"/>
    <x v="13"/>
    <x v="197"/>
    <n v="29.05"/>
  </r>
  <r>
    <n v="3791"/>
    <s v="CA-2015-107139"/>
    <x v="260"/>
    <d v="2015-07-11T00:00:00"/>
    <s v="Standard Class"/>
    <s v="DP-13390"/>
    <s v="Dennis Pardue"/>
    <s v="Home Office"/>
    <s v="United States"/>
    <s v="Los Angeles"/>
    <x v="1"/>
    <n v="90004"/>
    <x v="1"/>
    <s v="OFF-BI-10001670"/>
    <x v="1"/>
    <x v="8"/>
    <x v="444"/>
    <n v="180.96"/>
  </r>
  <r>
    <n v="3792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BI-10000343"/>
    <x v="1"/>
    <x v="8"/>
    <x v="187"/>
    <n v="4.4189999999999996"/>
  </r>
  <r>
    <n v="3793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AR-10002257"/>
    <x v="1"/>
    <x v="6"/>
    <x v="1201"/>
    <n v="16.032"/>
  </r>
  <r>
    <n v="3794"/>
    <s v="CA-2016-163762"/>
    <x v="154"/>
    <d v="2016-12-01T00:00:00"/>
    <s v="Standard Class"/>
    <s v="JE-15475"/>
    <s v="Jeremy Ellison"/>
    <s v="Consumer"/>
    <s v="United States"/>
    <s v="New York City"/>
    <x v="15"/>
    <n v="10024"/>
    <x v="3"/>
    <s v="OFF-AR-10001915"/>
    <x v="1"/>
    <x v="6"/>
    <x v="1058"/>
    <n v="29.79"/>
  </r>
  <r>
    <n v="3795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ST-10003692"/>
    <x v="1"/>
    <x v="4"/>
    <x v="1263"/>
    <n v="57.23"/>
  </r>
  <r>
    <n v="3796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FUR-TA-10003469"/>
    <x v="0"/>
    <x v="3"/>
    <x v="1573"/>
    <n v="333"/>
  </r>
  <r>
    <n v="3797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AR-10003179"/>
    <x v="1"/>
    <x v="6"/>
    <x v="1574"/>
    <n v="36.44"/>
  </r>
  <r>
    <n v="3798"/>
    <s v="CA-2018-121314"/>
    <x v="397"/>
    <d v="2018-09-26T00:00:00"/>
    <s v="First Class"/>
    <s v="BE-11410"/>
    <s v="Bobby Elias"/>
    <s v="Consumer"/>
    <s v="United States"/>
    <s v="Miami"/>
    <x v="2"/>
    <n v="33178"/>
    <x v="0"/>
    <s v="OFF-PA-10003395"/>
    <x v="1"/>
    <x v="10"/>
    <x v="657"/>
    <n v="251.64"/>
  </r>
  <r>
    <n v="3799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FUR-TA-10004575"/>
    <x v="0"/>
    <x v="3"/>
    <x v="310"/>
    <n v="523.76400000000001"/>
  </r>
  <r>
    <n v="3800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TEC-PH-10002483"/>
    <x v="2"/>
    <x v="7"/>
    <x v="1180"/>
    <n v="1359.96"/>
  </r>
  <r>
    <n v="3801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FUR-CH-10003606"/>
    <x v="0"/>
    <x v="1"/>
    <x v="1575"/>
    <n v="102.592"/>
  </r>
  <r>
    <n v="3802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TEC-AC-10002473"/>
    <x v="2"/>
    <x v="11"/>
    <x v="721"/>
    <n v="22.704000000000001"/>
  </r>
  <r>
    <n v="3803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19"/>
    <x v="1"/>
    <x v="10"/>
    <x v="1400"/>
    <n v="93.024000000000001"/>
  </r>
  <r>
    <n v="3804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SU-10000946"/>
    <x v="1"/>
    <x v="14"/>
    <x v="328"/>
    <n v="12.768000000000001"/>
  </r>
  <r>
    <n v="3805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EN-10001335"/>
    <x v="1"/>
    <x v="12"/>
    <x v="468"/>
    <n v="35.008000000000003"/>
  </r>
  <r>
    <n v="3806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77"/>
    <x v="1"/>
    <x v="10"/>
    <x v="127"/>
    <n v="39.152000000000001"/>
  </r>
  <r>
    <n v="3807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AR-10001246"/>
    <x v="1"/>
    <x v="6"/>
    <x v="456"/>
    <n v="11.76"/>
  </r>
  <r>
    <n v="3808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BI-10003291"/>
    <x v="1"/>
    <x v="8"/>
    <x v="44"/>
    <n v="5.2380000000000004"/>
  </r>
  <r>
    <n v="3809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OFF-BI-10002799"/>
    <x v="1"/>
    <x v="8"/>
    <x v="1459"/>
    <n v="4.6619999999999999"/>
  </r>
  <r>
    <n v="3810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FUR-CH-10003298"/>
    <x v="0"/>
    <x v="1"/>
    <x v="1576"/>
    <n v="523.91999999999996"/>
  </r>
  <r>
    <n v="3811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TEC-PH-10000441"/>
    <x v="2"/>
    <x v="7"/>
    <x v="1056"/>
    <n v="100.792"/>
  </r>
  <r>
    <n v="3812"/>
    <s v="CA-2016-113628"/>
    <x v="768"/>
    <d v="2016-11-19T00:00:00"/>
    <s v="Standard Class"/>
    <s v="AH-10690"/>
    <s v="Anna Häberlin"/>
    <s v="Corporate"/>
    <s v="United States"/>
    <s v="Plantation"/>
    <x v="2"/>
    <n v="33317"/>
    <x v="0"/>
    <s v="FUR-CH-10004477"/>
    <x v="0"/>
    <x v="1"/>
    <x v="214"/>
    <n v="146.136"/>
  </r>
  <r>
    <n v="3813"/>
    <s v="CA-2018-147753"/>
    <x v="916"/>
    <d v="2018-03-05T00:00:00"/>
    <s v="Same Day"/>
    <s v="PK-19075"/>
    <s v="Pete Kriz"/>
    <s v="Consumer"/>
    <s v="United States"/>
    <s v="Milwaukee"/>
    <x v="6"/>
    <n v="53209"/>
    <x v="2"/>
    <s v="OFF-LA-10003537"/>
    <x v="1"/>
    <x v="2"/>
    <x v="1577"/>
    <n v="25.06"/>
  </r>
  <r>
    <n v="3814"/>
    <s v="CA-2016-103961"/>
    <x v="599"/>
    <d v="2016-11-09T00:00:00"/>
    <s v="Standard Class"/>
    <s v="NG-18430"/>
    <s v="Nathan Gelder"/>
    <s v="Consumer"/>
    <s v="United States"/>
    <s v="Quincy"/>
    <x v="10"/>
    <n v="62301"/>
    <x v="2"/>
    <s v="OFF-LA-10004484"/>
    <x v="1"/>
    <x v="2"/>
    <x v="618"/>
    <n v="19.824000000000002"/>
  </r>
  <r>
    <n v="3815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TEC-PH-10002824"/>
    <x v="2"/>
    <x v="7"/>
    <x v="1152"/>
    <n v="823.96"/>
  </r>
  <r>
    <n v="3816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OFF-PA-10004965"/>
    <x v="1"/>
    <x v="10"/>
    <x v="112"/>
    <n v="15.984"/>
  </r>
  <r>
    <n v="3817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TA-10003569"/>
    <x v="0"/>
    <x v="3"/>
    <x v="1367"/>
    <n v="801.96"/>
  </r>
  <r>
    <n v="3818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TEC-PH-10003187"/>
    <x v="2"/>
    <x v="7"/>
    <x v="1419"/>
    <n v="59.97"/>
  </r>
  <r>
    <n v="3819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CH-10004853"/>
    <x v="0"/>
    <x v="1"/>
    <x v="532"/>
    <n v="1056.8599999999999"/>
  </r>
  <r>
    <n v="3820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1031"/>
    <x v="1"/>
    <x v="8"/>
    <x v="875"/>
    <n v="12.816000000000001"/>
  </r>
  <r>
    <n v="3821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FUR-BO-10003034"/>
    <x v="0"/>
    <x v="0"/>
    <x v="1204"/>
    <n v="314.35199999999998"/>
  </r>
  <r>
    <n v="3822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PA-10000069"/>
    <x v="1"/>
    <x v="10"/>
    <x v="1578"/>
    <n v="18.98"/>
  </r>
  <r>
    <n v="3823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3655"/>
    <x v="1"/>
    <x v="8"/>
    <x v="1456"/>
    <n v="18.239999999999998"/>
  </r>
  <r>
    <n v="3824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ST-10000585"/>
    <x v="1"/>
    <x v="4"/>
    <x v="547"/>
    <n v="991.2"/>
  </r>
  <r>
    <n v="3825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TEC-CO-10001571"/>
    <x v="2"/>
    <x v="16"/>
    <x v="1563"/>
    <n v="879.98400000000004"/>
  </r>
  <r>
    <n v="3826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BI-10002012"/>
    <x v="1"/>
    <x v="8"/>
    <x v="750"/>
    <n v="12.96"/>
  </r>
  <r>
    <n v="3827"/>
    <s v="CA-2015-132801"/>
    <x v="273"/>
    <d v="2015-10-12T00:00:00"/>
    <s v="Standard Class"/>
    <s v="JG-15805"/>
    <s v="John Grady"/>
    <s v="Corporate"/>
    <s v="United States"/>
    <s v="Dallas"/>
    <x v="5"/>
    <n v="75217"/>
    <x v="2"/>
    <s v="OFF-ST-10001228"/>
    <x v="1"/>
    <x v="4"/>
    <x v="232"/>
    <n v="107.44"/>
  </r>
  <r>
    <n v="3828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4086"/>
    <x v="0"/>
    <x v="1"/>
    <x v="285"/>
    <n v="1458.65"/>
  </r>
  <r>
    <n v="3829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2017"/>
    <x v="0"/>
    <x v="1"/>
    <x v="1377"/>
    <n v="26.64"/>
  </r>
  <r>
    <n v="3830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0595"/>
    <x v="0"/>
    <x v="1"/>
    <x v="469"/>
    <n v="476.8"/>
  </r>
  <r>
    <n v="3831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OFF-AP-10001563"/>
    <x v="1"/>
    <x v="9"/>
    <x v="536"/>
    <n v="87.444000000000003"/>
  </r>
  <r>
    <n v="3832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FUR-FU-10004017"/>
    <x v="0"/>
    <x v="5"/>
    <x v="1579"/>
    <n v="76.14"/>
  </r>
  <r>
    <n v="3833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OFF-BI-10002571"/>
    <x v="1"/>
    <x v="8"/>
    <x v="1214"/>
    <n v="19.96"/>
  </r>
  <r>
    <n v="3834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TEC-PH-10000560"/>
    <x v="2"/>
    <x v="7"/>
    <x v="753"/>
    <n v="1049.97"/>
  </r>
  <r>
    <n v="3835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FUR-CH-10000847"/>
    <x v="0"/>
    <x v="1"/>
    <x v="996"/>
    <n v="611.05799999999999"/>
  </r>
  <r>
    <n v="3836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FA-10000611"/>
    <x v="1"/>
    <x v="13"/>
    <x v="1075"/>
    <n v="2.3679999999999999"/>
  </r>
  <r>
    <n v="3837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PA-10004733"/>
    <x v="1"/>
    <x v="10"/>
    <x v="1580"/>
    <n v="19.007999999999999"/>
  </r>
  <r>
    <n v="3838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PH-10001363"/>
    <x v="2"/>
    <x v="7"/>
    <x v="433"/>
    <n v="911.98400000000004"/>
  </r>
  <r>
    <n v="3839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CH-10003312"/>
    <x v="0"/>
    <x v="1"/>
    <x v="300"/>
    <n v="674.35199999999998"/>
  </r>
  <r>
    <n v="3840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FU-10004018"/>
    <x v="0"/>
    <x v="5"/>
    <x v="937"/>
    <n v="134.01"/>
  </r>
  <r>
    <n v="3841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AC-10004814"/>
    <x v="2"/>
    <x v="11"/>
    <x v="1581"/>
    <n v="170.97"/>
  </r>
  <r>
    <n v="3842"/>
    <s v="US-2015-109162"/>
    <x v="785"/>
    <d v="2015-06-12T00:00:00"/>
    <s v="Standard Class"/>
    <s v="KE-16420"/>
    <s v="Katrina Edelman"/>
    <s v="Corporate"/>
    <s v="United States"/>
    <s v="Bristol"/>
    <x v="18"/>
    <n v="37620"/>
    <x v="0"/>
    <s v="FUR-CH-10002647"/>
    <x v="0"/>
    <x v="1"/>
    <x v="476"/>
    <n v="170.352"/>
  </r>
  <r>
    <n v="3843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BI-10004140"/>
    <x v="1"/>
    <x v="8"/>
    <x v="308"/>
    <n v="7.1840000000000002"/>
  </r>
  <r>
    <n v="3844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2301"/>
    <x v="1"/>
    <x v="14"/>
    <x v="1582"/>
    <n v="6.28"/>
  </r>
  <r>
    <n v="3845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0646"/>
    <x v="1"/>
    <x v="14"/>
    <x v="263"/>
    <n v="480.74"/>
  </r>
  <r>
    <n v="3846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FUR-BO-10001337"/>
    <x v="0"/>
    <x v="0"/>
    <x v="431"/>
    <n v="616.99800000000005"/>
  </r>
  <r>
    <n v="3847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T-10003442"/>
    <x v="1"/>
    <x v="4"/>
    <x v="86"/>
    <n v="141.4"/>
  </r>
  <r>
    <n v="3848"/>
    <s v="CA-2018-129000"/>
    <x v="920"/>
    <d v="2018-11-27T00:00:00"/>
    <s v="Second Class"/>
    <s v="SZ-20035"/>
    <s v="Sam Zeldin"/>
    <s v="Home Office"/>
    <s v="United States"/>
    <s v="Canton"/>
    <x v="12"/>
    <n v="48187"/>
    <x v="2"/>
    <s v="OFF-ST-10001097"/>
    <x v="1"/>
    <x v="4"/>
    <x v="748"/>
    <n v="501.81"/>
  </r>
  <r>
    <n v="3849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OFF-BI-10004318"/>
    <x v="1"/>
    <x v="8"/>
    <x v="1583"/>
    <n v="691.96"/>
  </r>
  <r>
    <n v="3850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TEC-AC-10004633"/>
    <x v="2"/>
    <x v="11"/>
    <x v="60"/>
    <n v="34.950000000000003"/>
  </r>
  <r>
    <n v="3851"/>
    <s v="CA-2016-142377"/>
    <x v="784"/>
    <d v="2016-12-09T00:00:00"/>
    <s v="Standard Class"/>
    <s v="MS-17980"/>
    <s v="Michael Stewart"/>
    <s v="Corporate"/>
    <s v="United States"/>
    <s v="Springfield"/>
    <x v="25"/>
    <n v="65807"/>
    <x v="2"/>
    <s v="OFF-PA-10001970"/>
    <x v="1"/>
    <x v="10"/>
    <x v="315"/>
    <n v="85.96"/>
  </r>
  <r>
    <n v="3852"/>
    <s v="CA-2016-127593"/>
    <x v="481"/>
    <d v="2016-09-21T00:00:00"/>
    <s v="Same Day"/>
    <s v="DH-13675"/>
    <s v="Duane Huffman"/>
    <s v="Home Office"/>
    <s v="United States"/>
    <s v="Quincy"/>
    <x v="31"/>
    <n v="2169"/>
    <x v="3"/>
    <s v="FUR-FU-10004006"/>
    <x v="0"/>
    <x v="5"/>
    <x v="101"/>
    <n v="85.3"/>
  </r>
  <r>
    <n v="3853"/>
    <s v="CA-2018-130526"/>
    <x v="200"/>
    <d v="2018-11-29T00:00:00"/>
    <s v="First Class"/>
    <s v="GT-14755"/>
    <s v="Guy Thornton"/>
    <s v="Consumer"/>
    <s v="United States"/>
    <s v="Rockford"/>
    <x v="10"/>
    <n v="61107"/>
    <x v="2"/>
    <s v="OFF-BI-10001524"/>
    <x v="1"/>
    <x v="8"/>
    <x v="302"/>
    <n v="33.567999999999998"/>
  </r>
  <r>
    <n v="3854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FUR-FU-10004164"/>
    <x v="0"/>
    <x v="5"/>
    <x v="1584"/>
    <n v="4.95"/>
  </r>
  <r>
    <n v="3855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OFF-ST-10002957"/>
    <x v="1"/>
    <x v="4"/>
    <x v="1492"/>
    <n v="26.4"/>
  </r>
  <r>
    <n v="3856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BI-10004364"/>
    <x v="1"/>
    <x v="8"/>
    <x v="306"/>
    <n v="3.5640000000000001"/>
  </r>
  <r>
    <n v="3857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TEC-PH-10002824"/>
    <x v="2"/>
    <x v="7"/>
    <x v="1152"/>
    <n v="823.96"/>
  </r>
  <r>
    <n v="3858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AR-10000634"/>
    <x v="1"/>
    <x v="6"/>
    <x v="998"/>
    <n v="10.272"/>
  </r>
  <r>
    <n v="3859"/>
    <s v="CA-2015-140816"/>
    <x v="414"/>
    <d v="2015-12-20T00:00:00"/>
    <s v="Same Day"/>
    <s v="TC-21295"/>
    <s v="Toby Carlisle"/>
    <s v="Consumer"/>
    <s v="United States"/>
    <s v="Thornton"/>
    <x v="22"/>
    <n v="80229"/>
    <x v="1"/>
    <s v="TEC-AC-10001539"/>
    <x v="2"/>
    <x v="11"/>
    <x v="1585"/>
    <n v="447.94400000000002"/>
  </r>
  <r>
    <n v="3860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FUR-TA-10001932"/>
    <x v="0"/>
    <x v="3"/>
    <x v="849"/>
    <n v="480.96"/>
  </r>
  <r>
    <n v="3861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TEC-PH-10002789"/>
    <x v="2"/>
    <x v="7"/>
    <x v="1586"/>
    <n v="124.792"/>
  </r>
  <r>
    <n v="3862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4828"/>
    <x v="1"/>
    <x v="8"/>
    <x v="1587"/>
    <n v="40.176000000000002"/>
  </r>
  <r>
    <n v="3863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3981"/>
    <x v="1"/>
    <x v="8"/>
    <x v="109"/>
    <n v="10.896000000000001"/>
  </r>
  <r>
    <n v="3864"/>
    <s v="CA-2018-123246"/>
    <x v="161"/>
    <d v="2018-10-19T00:00:00"/>
    <s v="Second Class"/>
    <s v="AJ-10960"/>
    <s v="Astrea Jones"/>
    <s v="Consumer"/>
    <s v="United States"/>
    <s v="San Diego"/>
    <x v="1"/>
    <n v="92037"/>
    <x v="1"/>
    <s v="OFF-AR-10001770"/>
    <x v="1"/>
    <x v="6"/>
    <x v="1588"/>
    <n v="10.64"/>
  </r>
  <r>
    <n v="3865"/>
    <s v="CA-2016-157133"/>
    <x v="109"/>
    <d v="2016-12-03T00:00:00"/>
    <s v="Standard Class"/>
    <s v="LC-16885"/>
    <s v="Lena Creighton"/>
    <s v="Consumer"/>
    <s v="United States"/>
    <s v="Champaign"/>
    <x v="10"/>
    <n v="61821"/>
    <x v="2"/>
    <s v="FUR-FU-10004904"/>
    <x v="0"/>
    <x v="5"/>
    <x v="1589"/>
    <n v="151.96"/>
  </r>
  <r>
    <n v="3866"/>
    <s v="CA-2015-124709"/>
    <x v="923"/>
    <d v="2015-07-29T00:00:00"/>
    <s v="Second Class"/>
    <s v="GW-14605"/>
    <s v="Giulietta Weimer"/>
    <s v="Consumer"/>
    <s v="United States"/>
    <s v="San Francisco"/>
    <x v="1"/>
    <n v="94122"/>
    <x v="1"/>
    <s v="TEC-AC-10002842"/>
    <x v="2"/>
    <x v="11"/>
    <x v="1186"/>
    <n v="238"/>
  </r>
  <r>
    <n v="3867"/>
    <s v="CA-2018-146360"/>
    <x v="756"/>
    <d v="2018-04-25T00:00:00"/>
    <s v="Second Class"/>
    <s v="SC-20305"/>
    <s v="Sean Christensen"/>
    <s v="Consumer"/>
    <s v="United States"/>
    <s v="Lawrence"/>
    <x v="14"/>
    <n v="46226"/>
    <x v="2"/>
    <s v="TEC-AC-10003590"/>
    <x v="2"/>
    <x v="11"/>
    <x v="1103"/>
    <n v="155.34"/>
  </r>
  <r>
    <n v="3868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TEC-AC-10000710"/>
    <x v="2"/>
    <x v="11"/>
    <x v="679"/>
    <n v="148.32"/>
  </r>
  <r>
    <n v="3869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495"/>
    <x v="0"/>
    <x v="1"/>
    <x v="1484"/>
    <n v="240.78399999999999"/>
  </r>
  <r>
    <n v="3870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540"/>
    <x v="0"/>
    <x v="1"/>
    <x v="872"/>
    <n v="191.96799999999999"/>
  </r>
  <r>
    <n v="3871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PA-10004971"/>
    <x v="1"/>
    <x v="10"/>
    <x v="610"/>
    <n v="11.56"/>
  </r>
  <r>
    <n v="3872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EN-10002600"/>
    <x v="1"/>
    <x v="12"/>
    <x v="111"/>
    <n v="11.8"/>
  </r>
  <r>
    <n v="3873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1854"/>
    <x v="0"/>
    <x v="1"/>
    <x v="1120"/>
    <n v="842.35199999999998"/>
  </r>
  <r>
    <n v="3874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EN-10001099"/>
    <x v="1"/>
    <x v="12"/>
    <x v="153"/>
    <n v="23.472000000000001"/>
  </r>
  <r>
    <n v="3875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BI-10001597"/>
    <x v="1"/>
    <x v="8"/>
    <x v="799"/>
    <n v="86.058000000000007"/>
  </r>
  <r>
    <n v="3876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TEC-PH-10002660"/>
    <x v="2"/>
    <x v="7"/>
    <x v="705"/>
    <n v="108.78400000000001"/>
  </r>
  <r>
    <n v="3877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PA-10000327"/>
    <x v="1"/>
    <x v="10"/>
    <x v="1437"/>
    <n v="10.272"/>
  </r>
  <r>
    <n v="3878"/>
    <s v="CA-2017-140641"/>
    <x v="99"/>
    <d v="2017-11-02T00:00:00"/>
    <s v="Standard Class"/>
    <s v="EP-13915"/>
    <s v="Emily Phan"/>
    <s v="Consumer"/>
    <s v="United States"/>
    <s v="Tampa"/>
    <x v="2"/>
    <n v="33614"/>
    <x v="0"/>
    <s v="OFF-BI-10001191"/>
    <x v="1"/>
    <x v="8"/>
    <x v="980"/>
    <n v="38.19"/>
  </r>
  <r>
    <n v="3879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3455"/>
    <x v="1"/>
    <x v="4"/>
    <x v="171"/>
    <n v="49.631999999999998"/>
  </r>
  <r>
    <n v="3880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1031"/>
    <x v="1"/>
    <x v="4"/>
    <x v="1560"/>
    <n v="52.095999999999997"/>
  </r>
  <r>
    <n v="3881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PA-10002245"/>
    <x v="1"/>
    <x v="10"/>
    <x v="1344"/>
    <n v="9.5679999999999996"/>
  </r>
  <r>
    <n v="3882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ST-10004804"/>
    <x v="1"/>
    <x v="4"/>
    <x v="234"/>
    <n v="82.367999999999995"/>
  </r>
  <r>
    <n v="3883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4904"/>
    <x v="0"/>
    <x v="5"/>
    <x v="1589"/>
    <n v="364.70400000000001"/>
  </r>
  <r>
    <n v="3884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2396"/>
    <x v="0"/>
    <x v="5"/>
    <x v="1590"/>
    <n v="40.256"/>
  </r>
  <r>
    <n v="3885"/>
    <s v="CA-2015-152849"/>
    <x v="260"/>
    <d v="2015-07-12T00:00:00"/>
    <s v="Standard Class"/>
    <s v="DW-13195"/>
    <s v="David Wiener"/>
    <s v="Corporate"/>
    <s v="United States"/>
    <s v="Knoxville"/>
    <x v="18"/>
    <n v="37918"/>
    <x v="0"/>
    <s v="OFF-AR-10002833"/>
    <x v="1"/>
    <x v="6"/>
    <x v="6"/>
    <n v="4.3680000000000003"/>
  </r>
  <r>
    <n v="3886"/>
    <s v="US-2018-127341"/>
    <x v="926"/>
    <d v="2018-02-02T00:00:00"/>
    <s v="Standard Class"/>
    <s v="CK-12595"/>
    <s v="Clytie Kelty"/>
    <s v="Consumer"/>
    <s v="United States"/>
    <s v="Chicago"/>
    <x v="10"/>
    <n v="60653"/>
    <x v="2"/>
    <s v="OFF-BI-10001072"/>
    <x v="1"/>
    <x v="8"/>
    <x v="281"/>
    <n v="12.128"/>
  </r>
  <r>
    <n v="3887"/>
    <s v="CA-2017-167759"/>
    <x v="840"/>
    <d v="2017-03-08T00:00:00"/>
    <s v="Second Class"/>
    <s v="CC-12670"/>
    <s v="Craig Carreira"/>
    <s v="Consumer"/>
    <s v="United States"/>
    <s v="Bloomington"/>
    <x v="14"/>
    <n v="47401"/>
    <x v="2"/>
    <s v="TEC-PH-10003171"/>
    <x v="2"/>
    <x v="7"/>
    <x v="1504"/>
    <n v="134.85"/>
  </r>
  <r>
    <n v="3888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AR-10004511"/>
    <x v="1"/>
    <x v="6"/>
    <x v="1238"/>
    <n v="8.56"/>
  </r>
  <r>
    <n v="3889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TEC-PH-10001425"/>
    <x v="2"/>
    <x v="7"/>
    <x v="517"/>
    <n v="239.97"/>
  </r>
  <r>
    <n v="3890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ST-10001490"/>
    <x v="1"/>
    <x v="4"/>
    <x v="519"/>
    <n v="356.94"/>
  </r>
  <r>
    <n v="3891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3033"/>
    <x v="2"/>
    <x v="11"/>
    <x v="764"/>
    <n v="659.9"/>
  </r>
  <r>
    <n v="3892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FUR-CH-10001394"/>
    <x v="0"/>
    <x v="1"/>
    <x v="655"/>
    <n v="1684.752"/>
  </r>
  <r>
    <n v="3893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0420"/>
    <x v="2"/>
    <x v="11"/>
    <x v="1496"/>
    <n v="559.91999999999996"/>
  </r>
  <r>
    <n v="3894"/>
    <s v="US-2017-144547"/>
    <x v="338"/>
    <d v="2017-11-14T00:00:00"/>
    <s v="Standard Class"/>
    <s v="MS-17770"/>
    <s v="Maxwell Schwartz"/>
    <s v="Consumer"/>
    <s v="United States"/>
    <s v="Houston"/>
    <x v="5"/>
    <n v="77036"/>
    <x v="2"/>
    <s v="TEC-AC-10004901"/>
    <x v="2"/>
    <x v="11"/>
    <x v="649"/>
    <n v="279.94400000000002"/>
  </r>
  <r>
    <n v="3895"/>
    <s v="US-2015-112200"/>
    <x v="754"/>
    <d v="2015-11-28T00:00:00"/>
    <s v="Standard Class"/>
    <s v="TC-21475"/>
    <s v="Tony Chapman"/>
    <s v="Home Office"/>
    <s v="United States"/>
    <s v="Bolingbrook"/>
    <x v="10"/>
    <n v="60440"/>
    <x v="2"/>
    <s v="OFF-BI-10002571"/>
    <x v="1"/>
    <x v="8"/>
    <x v="1214"/>
    <n v="9.98"/>
  </r>
  <r>
    <n v="3896"/>
    <s v="CA-2018-110212"/>
    <x v="927"/>
    <d v="2018-05-05T00:00:00"/>
    <s v="Standard Class"/>
    <s v="SJ-20125"/>
    <s v="Sanjit Jacobs"/>
    <s v="Home Office"/>
    <s v="United States"/>
    <s v="Texarkana"/>
    <x v="36"/>
    <n v="71854"/>
    <x v="0"/>
    <s v="TEC-AC-10002331"/>
    <x v="2"/>
    <x v="11"/>
    <x v="1591"/>
    <n v="48.9"/>
  </r>
  <r>
    <n v="3897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FA-10000611"/>
    <x v="1"/>
    <x v="13"/>
    <x v="1075"/>
    <n v="3.552"/>
  </r>
  <r>
    <n v="3898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PA-10000304"/>
    <x v="1"/>
    <x v="10"/>
    <x v="88"/>
    <n v="15.552"/>
  </r>
  <r>
    <n v="3899"/>
    <s v="CA-2018-102267"/>
    <x v="329"/>
    <d v="2018-12-04T00:00:00"/>
    <s v="Standard Class"/>
    <s v="SC-20800"/>
    <s v="Stuart Calhoun"/>
    <s v="Consumer"/>
    <s v="United States"/>
    <s v="Edinburg"/>
    <x v="5"/>
    <n v="78539"/>
    <x v="2"/>
    <s v="OFF-FA-10000611"/>
    <x v="1"/>
    <x v="13"/>
    <x v="1075"/>
    <n v="2.3679999999999999"/>
  </r>
  <r>
    <n v="3900"/>
    <s v="CA-2018-157980"/>
    <x v="226"/>
    <d v="2018-12-09T00:00:00"/>
    <s v="First Class"/>
    <s v="SH-20395"/>
    <s v="Shahid Hopkins"/>
    <s v="Consumer"/>
    <s v="United States"/>
    <s v="Toledo"/>
    <x v="24"/>
    <n v="43615"/>
    <x v="3"/>
    <s v="TEC-AC-10002567"/>
    <x v="2"/>
    <x v="11"/>
    <x v="429"/>
    <n v="127.98399999999999"/>
  </r>
  <r>
    <n v="3901"/>
    <s v="CA-2016-121097"/>
    <x v="928"/>
    <d v="2016-01-08T00:00:00"/>
    <s v="Standard Class"/>
    <s v="SF-20965"/>
    <s v="Sylvia Foulston"/>
    <s v="Corporate"/>
    <s v="United States"/>
    <s v="Baytown"/>
    <x v="5"/>
    <n v="77520"/>
    <x v="2"/>
    <s v="OFF-PA-10001937"/>
    <x v="1"/>
    <x v="10"/>
    <x v="290"/>
    <n v="10.368"/>
  </r>
  <r>
    <n v="3902"/>
    <s v="CA-2016-151043"/>
    <x v="717"/>
    <d v="2016-11-20T00:00:00"/>
    <s v="Standard Class"/>
    <s v="MG-17680"/>
    <s v="Maureen Gastineau"/>
    <s v="Home Office"/>
    <s v="United States"/>
    <s v="Philadelphia"/>
    <x v="9"/>
    <n v="19143"/>
    <x v="3"/>
    <s v="TEC-AC-10001090"/>
    <x v="2"/>
    <x v="11"/>
    <x v="1592"/>
    <n v="47.984000000000002"/>
  </r>
  <r>
    <n v="3903"/>
    <s v="US-2016-119312"/>
    <x v="653"/>
    <d v="2016-10-07T00:00:00"/>
    <s v="Second Class"/>
    <s v="CS-12400"/>
    <s v="Christopher Schild"/>
    <s v="Home Office"/>
    <s v="United States"/>
    <s v="Los Angeles"/>
    <x v="1"/>
    <n v="90045"/>
    <x v="1"/>
    <s v="OFF-ST-10000943"/>
    <x v="1"/>
    <x v="4"/>
    <x v="1205"/>
    <n v="270.33999999999997"/>
  </r>
  <r>
    <n v="3904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AP-10004036"/>
    <x v="1"/>
    <x v="9"/>
    <x v="1283"/>
    <n v="98.111999999999995"/>
  </r>
  <r>
    <n v="3905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ST-10003816"/>
    <x v="1"/>
    <x v="4"/>
    <x v="718"/>
    <n v="563.80799999999999"/>
  </r>
  <r>
    <n v="3906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BI-10002072"/>
    <x v="1"/>
    <x v="8"/>
    <x v="839"/>
    <n v="10.428000000000001"/>
  </r>
  <r>
    <n v="3907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468"/>
    <x v="0"/>
    <x v="5"/>
    <x v="1290"/>
    <n v="547.13599999999997"/>
  </r>
  <r>
    <n v="3908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0347"/>
    <x v="2"/>
    <x v="7"/>
    <x v="501"/>
    <n v="14.85"/>
  </r>
  <r>
    <n v="3909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2844"/>
    <x v="2"/>
    <x v="7"/>
    <x v="104"/>
    <n v="41.988"/>
  </r>
  <r>
    <n v="3910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037"/>
    <x v="0"/>
    <x v="5"/>
    <x v="1170"/>
    <n v="7.5839999999999996"/>
  </r>
  <r>
    <n v="3911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BO-10004218"/>
    <x v="0"/>
    <x v="0"/>
    <x v="1593"/>
    <n v="352.45"/>
  </r>
  <r>
    <n v="3912"/>
    <s v="CA-2018-126788"/>
    <x v="929"/>
    <d v="2018-06-06T00:00:00"/>
    <s v="First Class"/>
    <s v="AB-10105"/>
    <s v="Adrian Barton"/>
    <s v="Consumer"/>
    <s v="United States"/>
    <s v="Pearland"/>
    <x v="5"/>
    <n v="77581"/>
    <x v="2"/>
    <s v="TEC-PH-10001619"/>
    <x v="2"/>
    <x v="7"/>
    <x v="1594"/>
    <n v="470.37599999999998"/>
  </r>
  <r>
    <n v="3913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OFF-PA-10001639"/>
    <x v="1"/>
    <x v="10"/>
    <x v="982"/>
    <n v="19.440000000000001"/>
  </r>
  <r>
    <n v="3914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FUR-FU-10002268"/>
    <x v="0"/>
    <x v="5"/>
    <x v="870"/>
    <n v="9.82"/>
  </r>
  <r>
    <n v="3915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TA-10001932"/>
    <x v="0"/>
    <x v="3"/>
    <x v="849"/>
    <n v="801.6"/>
  </r>
  <r>
    <n v="3916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4218"/>
    <x v="0"/>
    <x v="1"/>
    <x v="38"/>
    <n v="161.56800000000001"/>
  </r>
  <r>
    <n v="3917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PA-10000246"/>
    <x v="1"/>
    <x v="10"/>
    <x v="1595"/>
    <n v="16.096"/>
  </r>
  <r>
    <n v="3918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BI-10003350"/>
    <x v="1"/>
    <x v="8"/>
    <x v="843"/>
    <n v="7.6559999999999997"/>
  </r>
  <r>
    <n v="3919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0513"/>
    <x v="0"/>
    <x v="1"/>
    <x v="70"/>
    <n v="311.976"/>
  </r>
  <r>
    <n v="3920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ST-10001321"/>
    <x v="1"/>
    <x v="4"/>
    <x v="422"/>
    <n v="61.68"/>
  </r>
  <r>
    <n v="3921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BI-10004233"/>
    <x v="1"/>
    <x v="8"/>
    <x v="1386"/>
    <n v="63.96"/>
  </r>
  <r>
    <n v="3922"/>
    <s v="CA-2017-110044"/>
    <x v="931"/>
    <d v="2017-07-02T00:00:00"/>
    <s v="Second Class"/>
    <s v="RF-19735"/>
    <s v="Roland Fjeld"/>
    <s v="Consumer"/>
    <s v="United States"/>
    <s v="Chicago"/>
    <x v="10"/>
    <n v="60610"/>
    <x v="2"/>
    <s v="TEC-PH-10001299"/>
    <x v="2"/>
    <x v="7"/>
    <x v="1489"/>
    <n v="359.976"/>
  </r>
  <r>
    <n v="3923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2479"/>
    <x v="1"/>
    <x v="10"/>
    <x v="220"/>
    <n v="25.344000000000001"/>
  </r>
  <r>
    <n v="3924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1461"/>
    <x v="1"/>
    <x v="10"/>
    <x v="1596"/>
    <n v="26.72"/>
  </r>
  <r>
    <n v="3925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4963"/>
    <x v="1"/>
    <x v="4"/>
    <x v="466"/>
    <n v="30.28"/>
  </r>
  <r>
    <n v="3926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0943"/>
    <x v="1"/>
    <x v="4"/>
    <x v="1205"/>
    <n v="57.93"/>
  </r>
  <r>
    <n v="3927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FUR-FU-10004671"/>
    <x v="0"/>
    <x v="5"/>
    <x v="1366"/>
    <n v="35.340000000000003"/>
  </r>
  <r>
    <n v="3928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BI-10002735"/>
    <x v="1"/>
    <x v="8"/>
    <x v="142"/>
    <n v="137.24"/>
  </r>
  <r>
    <n v="3929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FUR-BO-10004409"/>
    <x v="0"/>
    <x v="0"/>
    <x v="632"/>
    <n v="241.33199999999999"/>
  </r>
  <r>
    <n v="3930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PA-10001934"/>
    <x v="1"/>
    <x v="10"/>
    <x v="549"/>
    <n v="5.1840000000000002"/>
  </r>
  <r>
    <n v="3931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AR-10001044"/>
    <x v="1"/>
    <x v="6"/>
    <x v="1052"/>
    <n v="145.54400000000001"/>
  </r>
  <r>
    <n v="3932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OFF-AR-10004165"/>
    <x v="1"/>
    <x v="6"/>
    <x v="1597"/>
    <n v="5.4720000000000004"/>
  </r>
  <r>
    <n v="3933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TEC-AC-10001109"/>
    <x v="2"/>
    <x v="11"/>
    <x v="1008"/>
    <n v="47.984000000000002"/>
  </r>
  <r>
    <n v="3934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AR-10001919"/>
    <x v="1"/>
    <x v="6"/>
    <x v="863"/>
    <n v="9.4"/>
  </r>
  <r>
    <n v="3935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LA-10004544"/>
    <x v="1"/>
    <x v="2"/>
    <x v="200"/>
    <n v="74"/>
  </r>
  <r>
    <n v="3936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TEC-PH-10003484"/>
    <x v="2"/>
    <x v="7"/>
    <x v="1539"/>
    <n v="201.584"/>
  </r>
  <r>
    <n v="3937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EN-10001028"/>
    <x v="1"/>
    <x v="12"/>
    <x v="153"/>
    <n v="28.751999999999999"/>
  </r>
  <r>
    <n v="3938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PA-10004156"/>
    <x v="1"/>
    <x v="10"/>
    <x v="751"/>
    <n v="27.216000000000001"/>
  </r>
  <r>
    <n v="3939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FUR-CH-10001708"/>
    <x v="0"/>
    <x v="1"/>
    <x v="894"/>
    <n v="197.37200000000001"/>
  </r>
  <r>
    <n v="3940"/>
    <s v="US-2017-143448"/>
    <x v="107"/>
    <d v="2017-12-10T00:00:00"/>
    <s v="Same Day"/>
    <s v="MH-17455"/>
    <s v="Mark Hamilton"/>
    <s v="Consumer"/>
    <s v="United States"/>
    <s v="Greenwood"/>
    <x v="14"/>
    <n v="46142"/>
    <x v="2"/>
    <s v="FUR-CH-10003379"/>
    <x v="0"/>
    <x v="1"/>
    <x v="465"/>
    <n v="1424.9"/>
  </r>
  <r>
    <n v="3941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FUR-FU-10002456"/>
    <x v="0"/>
    <x v="5"/>
    <x v="1019"/>
    <n v="14.56"/>
  </r>
  <r>
    <n v="3942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OFF-BI-10000605"/>
    <x v="1"/>
    <x v="8"/>
    <x v="537"/>
    <n v="3.048"/>
  </r>
  <r>
    <n v="3943"/>
    <s v="CA-2018-160458"/>
    <x v="837"/>
    <d v="2018-05-29T00:00:00"/>
    <s v="Second Class"/>
    <s v="EH-13945"/>
    <s v="Eric Hoffmann"/>
    <s v="Consumer"/>
    <s v="United States"/>
    <s v="Memphis"/>
    <x v="18"/>
    <n v="38109"/>
    <x v="0"/>
    <s v="OFF-PA-10001166"/>
    <x v="1"/>
    <x v="10"/>
    <x v="778"/>
    <n v="25.92"/>
  </r>
  <r>
    <n v="3944"/>
    <s v="US-2017-142685"/>
    <x v="661"/>
    <d v="2017-06-30T00:00:00"/>
    <s v="Standard Class"/>
    <s v="MG-17695"/>
    <s v="Maureen Gnade"/>
    <s v="Consumer"/>
    <s v="United States"/>
    <s v="Buffalo"/>
    <x v="15"/>
    <n v="14215"/>
    <x v="3"/>
    <s v="OFF-SU-10000157"/>
    <x v="1"/>
    <x v="14"/>
    <x v="1408"/>
    <n v="835.17"/>
  </r>
  <r>
    <n v="3945"/>
    <s v="CA-2017-133144"/>
    <x v="458"/>
    <d v="2017-05-21T00:00:00"/>
    <s v="Second Class"/>
    <s v="DO-13435"/>
    <s v="Denny Ordway"/>
    <s v="Consumer"/>
    <s v="United States"/>
    <s v="Los Angeles"/>
    <x v="1"/>
    <n v="90036"/>
    <x v="1"/>
    <s v="OFF-PA-10004971"/>
    <x v="1"/>
    <x v="10"/>
    <x v="610"/>
    <n v="17.34"/>
  </r>
  <r>
    <n v="3946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PA-10001977"/>
    <x v="1"/>
    <x v="10"/>
    <x v="1473"/>
    <n v="44.384"/>
  </r>
  <r>
    <n v="3947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SU-10001225"/>
    <x v="1"/>
    <x v="14"/>
    <x v="328"/>
    <n v="2.944"/>
  </r>
  <r>
    <n v="3948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AR-10003514"/>
    <x v="1"/>
    <x v="6"/>
    <x v="183"/>
    <n v="6.3680000000000003"/>
  </r>
  <r>
    <n v="3949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LA-10003510"/>
    <x v="1"/>
    <x v="2"/>
    <x v="581"/>
    <n v="48.847999999999999"/>
  </r>
  <r>
    <n v="3950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PA-10001970"/>
    <x v="1"/>
    <x v="10"/>
    <x v="315"/>
    <n v="19.648"/>
  </r>
  <r>
    <n v="3951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FUR-CH-10003817"/>
    <x v="0"/>
    <x v="1"/>
    <x v="164"/>
    <n v="255.108"/>
  </r>
  <r>
    <n v="3952"/>
    <s v="CA-2015-121167"/>
    <x v="683"/>
    <d v="2015-11-30T00:00:00"/>
    <s v="Second Class"/>
    <s v="MO-17500"/>
    <s v="Mary ORourke"/>
    <s v="Consumer"/>
    <s v="United States"/>
    <s v="Freeport"/>
    <x v="15"/>
    <n v="11520"/>
    <x v="3"/>
    <s v="OFF-BI-10003676"/>
    <x v="1"/>
    <x v="8"/>
    <x v="825"/>
    <n v="17.248000000000001"/>
  </r>
  <r>
    <n v="3953"/>
    <s v="US-2017-151862"/>
    <x v="398"/>
    <d v="2017-03-08T00:00:00"/>
    <s v="Standard Class"/>
    <s v="ON-18715"/>
    <s v="Odella Nelson"/>
    <s v="Corporate"/>
    <s v="United States"/>
    <s v="Denver"/>
    <x v="22"/>
    <n v="80219"/>
    <x v="1"/>
    <s v="TEC-PH-10003535"/>
    <x v="2"/>
    <x v="7"/>
    <x v="1598"/>
    <n v="159.98400000000001"/>
  </r>
  <r>
    <n v="3954"/>
    <s v="CA-2018-152961"/>
    <x v="787"/>
    <d v="2018-01-19T00:00:00"/>
    <s v="Standard Class"/>
    <s v="SC-20095"/>
    <s v="Sanjit Chand"/>
    <s v="Consumer"/>
    <s v="United States"/>
    <s v="Quincy"/>
    <x v="31"/>
    <n v="2169"/>
    <x v="3"/>
    <s v="OFF-PA-10004675"/>
    <x v="1"/>
    <x v="10"/>
    <x v="69"/>
    <n v="12.7"/>
  </r>
  <r>
    <n v="3955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FUR-FU-10004020"/>
    <x v="0"/>
    <x v="5"/>
    <x v="494"/>
    <n v="5.47"/>
  </r>
  <r>
    <n v="3956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OFF-AR-10001955"/>
    <x v="1"/>
    <x v="6"/>
    <x v="1031"/>
    <n v="79.36"/>
  </r>
  <r>
    <n v="3957"/>
    <s v="CA-2017-114951"/>
    <x v="190"/>
    <d v="2017-07-03T00:00:00"/>
    <s v="Standard Class"/>
    <s v="DN-13690"/>
    <s v="Duane Noonan"/>
    <s v="Consumer"/>
    <s v="United States"/>
    <s v="San Francisco"/>
    <x v="1"/>
    <n v="94109"/>
    <x v="1"/>
    <s v="FUR-FU-10002364"/>
    <x v="0"/>
    <x v="5"/>
    <x v="1241"/>
    <n v="22.14"/>
  </r>
  <r>
    <n v="3958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BI-10002414"/>
    <x v="1"/>
    <x v="8"/>
    <x v="1086"/>
    <n v="11.276999999999999"/>
  </r>
  <r>
    <n v="3959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AR-10003732"/>
    <x v="1"/>
    <x v="6"/>
    <x v="325"/>
    <n v="4.4480000000000004"/>
  </r>
  <r>
    <n v="3960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FUR-FU-10001085"/>
    <x v="0"/>
    <x v="5"/>
    <x v="1599"/>
    <n v="44.76"/>
  </r>
  <r>
    <n v="3961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OFF-BI-10001249"/>
    <x v="1"/>
    <x v="8"/>
    <x v="1192"/>
    <n v="38.28"/>
  </r>
  <r>
    <n v="3962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TEC-PH-10002564"/>
    <x v="2"/>
    <x v="7"/>
    <x v="986"/>
    <n v="149.94999999999999"/>
  </r>
  <r>
    <n v="3963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OFF-AR-10000634"/>
    <x v="1"/>
    <x v="6"/>
    <x v="998"/>
    <n v="12.84"/>
  </r>
  <r>
    <n v="3964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FUR-FU-10004018"/>
    <x v="0"/>
    <x v="5"/>
    <x v="937"/>
    <n v="44.67"/>
  </r>
  <r>
    <n v="3965"/>
    <s v="CA-2017-120257"/>
    <x v="897"/>
    <d v="2017-09-28T00:00:00"/>
    <s v="Standard Class"/>
    <s v="PW-19240"/>
    <s v="Pierre Wener"/>
    <s v="Consumer"/>
    <s v="United States"/>
    <s v="Philadelphia"/>
    <x v="9"/>
    <n v="19140"/>
    <x v="3"/>
    <s v="OFF-AR-10003481"/>
    <x v="1"/>
    <x v="6"/>
    <x v="1600"/>
    <n v="7.8719999999999999"/>
  </r>
  <r>
    <n v="3966"/>
    <s v="CA-2015-164910"/>
    <x v="607"/>
    <d v="2015-11-17T00:00:00"/>
    <s v="Second Class"/>
    <s v="DM-13345"/>
    <s v="Denise Monton"/>
    <s v="Corporate"/>
    <s v="United States"/>
    <s v="Asheville"/>
    <x v="3"/>
    <n v="28806"/>
    <x v="0"/>
    <s v="OFF-AR-10003651"/>
    <x v="1"/>
    <x v="6"/>
    <x v="280"/>
    <n v="7.8719999999999999"/>
  </r>
  <r>
    <n v="3967"/>
    <s v="CA-2017-149902"/>
    <x v="178"/>
    <d v="2017-04-06T00:00:00"/>
    <s v="Standard Class"/>
    <s v="DW-13540"/>
    <s v="Don Weiss"/>
    <s v="Consumer"/>
    <s v="United States"/>
    <s v="New York City"/>
    <x v="15"/>
    <n v="10024"/>
    <x v="3"/>
    <s v="OFF-AR-10002956"/>
    <x v="1"/>
    <x v="6"/>
    <x v="667"/>
    <n v="88.04"/>
  </r>
  <r>
    <n v="3968"/>
    <s v="CA-2017-146010"/>
    <x v="244"/>
    <d v="2017-05-23T00:00:00"/>
    <s v="First Class"/>
    <s v="EH-14125"/>
    <s v="Eugene Hildebrand"/>
    <s v="Home Office"/>
    <s v="United States"/>
    <s v="Colorado Springs"/>
    <x v="22"/>
    <n v="80906"/>
    <x v="1"/>
    <s v="OFF-BI-10003638"/>
    <x v="1"/>
    <x v="8"/>
    <x v="613"/>
    <n v="40.634999999999998"/>
  </r>
  <r>
    <n v="3969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BI-10001890"/>
    <x v="1"/>
    <x v="8"/>
    <x v="176"/>
    <n v="5.7279999999999998"/>
  </r>
  <r>
    <n v="3970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PA-10002606"/>
    <x v="1"/>
    <x v="10"/>
    <x v="1601"/>
    <n v="42.24"/>
  </r>
  <r>
    <n v="3971"/>
    <s v="CA-2015-135090"/>
    <x v="754"/>
    <d v="2015-11-26T00:00:00"/>
    <s v="Standard Class"/>
    <s v="SP-20920"/>
    <s v="Susan Pistek"/>
    <s v="Consumer"/>
    <s v="United States"/>
    <s v="Los Angeles"/>
    <x v="1"/>
    <n v="90036"/>
    <x v="1"/>
    <s v="OFF-PA-10002245"/>
    <x v="1"/>
    <x v="10"/>
    <x v="1344"/>
    <n v="53.82"/>
  </r>
  <r>
    <n v="3972"/>
    <s v="CA-2016-132374"/>
    <x v="933"/>
    <d v="2016-02-24T00:00:00"/>
    <s v="Second Class"/>
    <s v="PS-19045"/>
    <s v="Penelope Sewall"/>
    <s v="Home Office"/>
    <s v="United States"/>
    <s v="Sterling Heights"/>
    <x v="12"/>
    <n v="48310"/>
    <x v="2"/>
    <s v="OFF-AR-10001615"/>
    <x v="1"/>
    <x v="6"/>
    <x v="1488"/>
    <n v="79.36"/>
  </r>
  <r>
    <n v="3973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PA-10000466"/>
    <x v="1"/>
    <x v="10"/>
    <x v="943"/>
    <n v="13.48"/>
  </r>
  <r>
    <n v="3974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3708"/>
    <x v="1"/>
    <x v="8"/>
    <x v="979"/>
    <n v="29.8"/>
  </r>
  <r>
    <n v="3975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FUR-FU-10004848"/>
    <x v="0"/>
    <x v="5"/>
    <x v="28"/>
    <n v="414"/>
  </r>
  <r>
    <n v="3976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0320"/>
    <x v="1"/>
    <x v="8"/>
    <x v="777"/>
    <n v="41.328000000000003"/>
  </r>
  <r>
    <n v="3977"/>
    <s v="US-2017-116400"/>
    <x v="332"/>
    <d v="2017-10-24T00:00:00"/>
    <s v="First Class"/>
    <s v="EB-13930"/>
    <s v="Eric Barreto"/>
    <s v="Consumer"/>
    <s v="United States"/>
    <s v="Richmond"/>
    <x v="17"/>
    <n v="23223"/>
    <x v="0"/>
    <s v="FUR-FU-10003731"/>
    <x v="0"/>
    <x v="5"/>
    <x v="1602"/>
    <n v="39.92"/>
  </r>
  <r>
    <n v="3978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OFF-FA-10002780"/>
    <x v="1"/>
    <x v="13"/>
    <x v="128"/>
    <n v="8.94"/>
  </r>
  <r>
    <n v="3979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TEC-PH-10003800"/>
    <x v="2"/>
    <x v="7"/>
    <x v="510"/>
    <n v="84.784000000000006"/>
  </r>
  <r>
    <n v="3980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FUR-TA-10001676"/>
    <x v="0"/>
    <x v="3"/>
    <x v="967"/>
    <n v="53.316000000000003"/>
  </r>
  <r>
    <n v="3981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OFF-AP-10002350"/>
    <x v="1"/>
    <x v="9"/>
    <x v="551"/>
    <n v="56.52"/>
  </r>
  <r>
    <n v="3982"/>
    <s v="CA-2018-119564"/>
    <x v="934"/>
    <d v="2018-12-20T00:00:00"/>
    <s v="Standard Class"/>
    <s v="PL-18925"/>
    <s v="Paul Lucas"/>
    <s v="Home Office"/>
    <s v="United States"/>
    <s v="Seattle"/>
    <x v="4"/>
    <n v="98115"/>
    <x v="1"/>
    <s v="FUR-FU-10003096"/>
    <x v="0"/>
    <x v="5"/>
    <x v="560"/>
    <n v="22.77"/>
  </r>
  <r>
    <n v="3983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FUR-CH-10003061"/>
    <x v="0"/>
    <x v="1"/>
    <x v="51"/>
    <n v="287.96800000000002"/>
  </r>
  <r>
    <n v="3984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TEC-CO-10003763"/>
    <x v="2"/>
    <x v="16"/>
    <x v="1280"/>
    <n v="2799.96"/>
  </r>
  <r>
    <n v="3985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OFF-PA-10002923"/>
    <x v="1"/>
    <x v="10"/>
    <x v="1426"/>
    <n v="48.94"/>
  </r>
  <r>
    <n v="3986"/>
    <s v="CA-2017-108735"/>
    <x v="764"/>
    <d v="2017-04-21T00:00:00"/>
    <s v="Standard Class"/>
    <s v="JM-15535"/>
    <s v="Jessica Myrick"/>
    <s v="Consumer"/>
    <s v="United States"/>
    <s v="Lakewood"/>
    <x v="1"/>
    <n v="90712"/>
    <x v="1"/>
    <s v="FUR-BO-10003441"/>
    <x v="0"/>
    <x v="0"/>
    <x v="713"/>
    <n v="257.49900000000002"/>
  </r>
  <r>
    <n v="3987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ST-10001780"/>
    <x v="1"/>
    <x v="4"/>
    <x v="487"/>
    <n v="2591.56"/>
  </r>
  <r>
    <n v="3988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AP-10001962"/>
    <x v="1"/>
    <x v="9"/>
    <x v="1603"/>
    <n v="41.95"/>
  </r>
  <r>
    <n v="3989"/>
    <s v="US-2017-159415"/>
    <x v="764"/>
    <d v="2017-04-22T00:00:00"/>
    <s v="Standard Class"/>
    <s v="CS-12175"/>
    <s v="Charles Sheldon"/>
    <s v="Corporate"/>
    <s v="United States"/>
    <s v="Columbia"/>
    <x v="18"/>
    <n v="38401"/>
    <x v="0"/>
    <s v="FUR-FU-10003798"/>
    <x v="0"/>
    <x v="5"/>
    <x v="1604"/>
    <n v="79.12"/>
  </r>
  <r>
    <n v="3990"/>
    <s v="CA-2015-122588"/>
    <x v="641"/>
    <d v="2015-11-27T00:00:00"/>
    <s v="Second Class"/>
    <s v="AR-10540"/>
    <s v="Andy Reiter"/>
    <s v="Consumer"/>
    <s v="United States"/>
    <s v="Woonsocket"/>
    <x v="34"/>
    <n v="2895"/>
    <x v="3"/>
    <s v="FUR-FU-10001095"/>
    <x v="0"/>
    <x v="5"/>
    <x v="749"/>
    <n v="52.96"/>
  </r>
  <r>
    <n v="3991"/>
    <s v="CA-2015-137589"/>
    <x v="935"/>
    <d v="2015-11-08T00:00:00"/>
    <s v="Standard Class"/>
    <s v="MS-17770"/>
    <s v="Maxwell Schwartz"/>
    <s v="Consumer"/>
    <s v="United States"/>
    <s v="Lancaster"/>
    <x v="9"/>
    <n v="17602"/>
    <x v="3"/>
    <s v="OFF-SU-10000157"/>
    <x v="1"/>
    <x v="14"/>
    <x v="1408"/>
    <n v="286.34399999999999"/>
  </r>
  <r>
    <n v="3992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FUR-FU-10001095"/>
    <x v="0"/>
    <x v="5"/>
    <x v="749"/>
    <n v="63.552"/>
  </r>
  <r>
    <n v="3993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SU-10004261"/>
    <x v="1"/>
    <x v="14"/>
    <x v="611"/>
    <n v="41.375999999999998"/>
  </r>
  <r>
    <n v="3994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AR-10004022"/>
    <x v="1"/>
    <x v="6"/>
    <x v="908"/>
    <n v="172.70400000000001"/>
  </r>
  <r>
    <n v="3995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BO-10002916"/>
    <x v="0"/>
    <x v="0"/>
    <x v="1515"/>
    <n v="512.94000000000005"/>
  </r>
  <r>
    <n v="3996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CH-10002084"/>
    <x v="0"/>
    <x v="1"/>
    <x v="1250"/>
    <n v="860.93"/>
  </r>
  <r>
    <n v="3997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TEC-PH-10003012"/>
    <x v="2"/>
    <x v="7"/>
    <x v="349"/>
    <n v="769.95"/>
  </r>
  <r>
    <n v="3998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OFF-AR-10002704"/>
    <x v="1"/>
    <x v="6"/>
    <x v="1605"/>
    <n v="14.98"/>
  </r>
  <r>
    <n v="3999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FU-10000308"/>
    <x v="0"/>
    <x v="5"/>
    <x v="1279"/>
    <n v="373.08"/>
  </r>
  <r>
    <n v="4000"/>
    <s v="US-2016-149629"/>
    <x v="789"/>
    <d v="2016-07-20T00:00:00"/>
    <s v="Second Class"/>
    <s v="MP-17965"/>
    <s v="Michael Paige"/>
    <s v="Corporate"/>
    <s v="United States"/>
    <s v="Port Saint Lucie"/>
    <x v="2"/>
    <n v="34952"/>
    <x v="0"/>
    <s v="FUR-BO-10004709"/>
    <x v="0"/>
    <x v="0"/>
    <x v="267"/>
    <n v="231.92"/>
  </r>
  <r>
    <n v="4001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FUR-FU-10001196"/>
    <x v="0"/>
    <x v="5"/>
    <x v="1126"/>
    <n v="63.47"/>
  </r>
  <r>
    <n v="4002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TEC-AC-10002942"/>
    <x v="2"/>
    <x v="11"/>
    <x v="1606"/>
    <n v="345"/>
  </r>
  <r>
    <n v="4003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FUR-TA-10004915"/>
    <x v="0"/>
    <x v="3"/>
    <x v="336"/>
    <n v="637.89599999999996"/>
  </r>
  <r>
    <n v="4004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TEC-MA-10001016"/>
    <x v="2"/>
    <x v="15"/>
    <x v="1607"/>
    <n v="287.91000000000003"/>
  </r>
  <r>
    <n v="4005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OFF-EN-10000483"/>
    <x v="1"/>
    <x v="12"/>
    <x v="375"/>
    <n v="36.6"/>
  </r>
  <r>
    <n v="4006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AR-10003087"/>
    <x v="1"/>
    <x v="6"/>
    <x v="773"/>
    <n v="1.78"/>
  </r>
  <r>
    <n v="4007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PA-10000520"/>
    <x v="1"/>
    <x v="10"/>
    <x v="1428"/>
    <n v="25.92"/>
  </r>
  <r>
    <n v="4008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TEC-AC-10001553"/>
    <x v="2"/>
    <x v="11"/>
    <x v="1608"/>
    <n v="101.94"/>
  </r>
  <r>
    <n v="4009"/>
    <s v="CA-2016-107468"/>
    <x v="217"/>
    <d v="2016-12-22T00:00:00"/>
    <s v="Standard Class"/>
    <s v="MK-17905"/>
    <s v="Michael Kennedy"/>
    <s v="Corporate"/>
    <s v="United States"/>
    <s v="Louisville"/>
    <x v="22"/>
    <n v="80027"/>
    <x v="1"/>
    <s v="OFF-AR-10000634"/>
    <x v="1"/>
    <x v="6"/>
    <x v="998"/>
    <n v="6.8479999999999999"/>
  </r>
  <r>
    <n v="4010"/>
    <s v="CA-2018-144463"/>
    <x v="314"/>
    <d v="2018-01-05T00:00:00"/>
    <s v="Standard Class"/>
    <s v="SC-20725"/>
    <s v="Steven Cartwright"/>
    <s v="Consumer"/>
    <s v="United States"/>
    <s v="Los Angeles"/>
    <x v="1"/>
    <n v="90036"/>
    <x v="1"/>
    <s v="FUR-FU-10001215"/>
    <x v="0"/>
    <x v="5"/>
    <x v="1609"/>
    <n v="474.43"/>
  </r>
  <r>
    <n v="4011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PA-10001204"/>
    <x v="1"/>
    <x v="10"/>
    <x v="524"/>
    <n v="8.4480000000000004"/>
  </r>
  <r>
    <n v="4012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ST-10002444"/>
    <x v="1"/>
    <x v="4"/>
    <x v="577"/>
    <n v="39.295999999999999"/>
  </r>
  <r>
    <n v="4013"/>
    <s v="CA-2016-153612"/>
    <x v="937"/>
    <d v="2016-12-27T00:00:00"/>
    <s v="Standard Class"/>
    <s v="BT-11305"/>
    <s v="Beth Thompson"/>
    <s v="Home Office"/>
    <s v="United States"/>
    <s v="Superior"/>
    <x v="6"/>
    <n v="54880"/>
    <x v="2"/>
    <s v="OFF-AR-10000203"/>
    <x v="1"/>
    <x v="6"/>
    <x v="786"/>
    <n v="17.12"/>
  </r>
  <r>
    <n v="4014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0828"/>
    <x v="1"/>
    <x v="9"/>
    <x v="1097"/>
    <n v="542.94000000000005"/>
  </r>
  <r>
    <n v="4015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LA-10003190"/>
    <x v="1"/>
    <x v="2"/>
    <x v="1173"/>
    <n v="8.64"/>
  </r>
  <r>
    <n v="4016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319"/>
    <x v="1"/>
    <x v="10"/>
    <x v="1400"/>
    <n v="193.8"/>
  </r>
  <r>
    <n v="4017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3893"/>
    <x v="1"/>
    <x v="10"/>
    <x v="1106"/>
    <n v="21.4"/>
  </r>
  <r>
    <n v="4018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499"/>
    <x v="1"/>
    <x v="10"/>
    <x v="1610"/>
    <n v="97.88"/>
  </r>
  <r>
    <n v="4019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TEC-AC-10004568"/>
    <x v="2"/>
    <x v="11"/>
    <x v="1119"/>
    <n v="251.91"/>
  </r>
  <r>
    <n v="4020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1492"/>
    <x v="1"/>
    <x v="9"/>
    <x v="22"/>
    <n v="25.86"/>
  </r>
  <r>
    <n v="4021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4698"/>
    <x v="0"/>
    <x v="1"/>
    <x v="168"/>
    <n v="170.05799999999999"/>
  </r>
  <r>
    <n v="4022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TEC-PH-10004093"/>
    <x v="2"/>
    <x v="7"/>
    <x v="40"/>
    <n v="82.781999999999996"/>
  </r>
  <r>
    <n v="4023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0454"/>
    <x v="0"/>
    <x v="1"/>
    <x v="1"/>
    <n v="853.93"/>
  </r>
  <r>
    <n v="4024"/>
    <s v="CA-2018-130764"/>
    <x v="855"/>
    <d v="2018-10-28T00:00:00"/>
    <s v="First Class"/>
    <s v="JO-15145"/>
    <s v="Jack OBriant"/>
    <s v="Corporate"/>
    <s v="United States"/>
    <s v="San Francisco"/>
    <x v="1"/>
    <n v="94110"/>
    <x v="1"/>
    <s v="FUR-BO-10003034"/>
    <x v="0"/>
    <x v="0"/>
    <x v="1204"/>
    <n v="556.66499999999996"/>
  </r>
  <r>
    <n v="4025"/>
    <s v="CA-2018-130764"/>
    <x v="855"/>
    <d v="2018-10-28T00:00:00"/>
    <s v="First Class"/>
    <s v="JO-15145"/>
    <s v="Jack OBriant"/>
    <s v="Corporate"/>
    <s v="United States"/>
    <s v="San Francisco"/>
    <x v="1"/>
    <n v="94110"/>
    <x v="1"/>
    <s v="TEC-PH-10003215"/>
    <x v="2"/>
    <x v="7"/>
    <x v="1611"/>
    <n v="95.84"/>
  </r>
  <r>
    <n v="4026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PA-10001776"/>
    <x v="1"/>
    <x v="10"/>
    <x v="1273"/>
    <n v="29.664000000000001"/>
  </r>
  <r>
    <n v="4027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AR-10004582"/>
    <x v="1"/>
    <x v="6"/>
    <x v="1185"/>
    <n v="9.1839999999999993"/>
  </r>
  <r>
    <n v="4028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TEC-PH-10001557"/>
    <x v="2"/>
    <x v="7"/>
    <x v="665"/>
    <n v="153.584"/>
  </r>
  <r>
    <n v="4029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BI-10004209"/>
    <x v="1"/>
    <x v="8"/>
    <x v="1216"/>
    <n v="12.864000000000001"/>
  </r>
  <r>
    <n v="4030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TEC-MA-10003183"/>
    <x v="2"/>
    <x v="15"/>
    <x v="952"/>
    <n v="479.97"/>
  </r>
  <r>
    <n v="4031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FUR-CH-10002439"/>
    <x v="0"/>
    <x v="1"/>
    <x v="1326"/>
    <n v="232.88"/>
  </r>
  <r>
    <n v="4032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AP-10000576"/>
    <x v="1"/>
    <x v="9"/>
    <x v="644"/>
    <n v="236.88"/>
  </r>
  <r>
    <n v="4033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PA-10004040"/>
    <x v="1"/>
    <x v="10"/>
    <x v="99"/>
    <n v="29.9"/>
  </r>
  <r>
    <n v="4034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TEC-AC-10003063"/>
    <x v="2"/>
    <x v="11"/>
    <x v="1062"/>
    <n v="100"/>
  </r>
  <r>
    <n v="4035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OFF-BI-10003982"/>
    <x v="1"/>
    <x v="8"/>
    <x v="351"/>
    <n v="18.693000000000001"/>
  </r>
  <r>
    <n v="4036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TEC-AC-10002567"/>
    <x v="2"/>
    <x v="11"/>
    <x v="429"/>
    <n v="383.952"/>
  </r>
  <r>
    <n v="4037"/>
    <s v="CA-2016-148859"/>
    <x v="75"/>
    <d v="2017-01-01T00:00:00"/>
    <s v="Standard Class"/>
    <s v="FH-14350"/>
    <s v="Fred Harton"/>
    <s v="Consumer"/>
    <s v="United States"/>
    <s v="Chicago"/>
    <x v="10"/>
    <n v="60623"/>
    <x v="2"/>
    <s v="OFF-ST-10004950"/>
    <x v="1"/>
    <x v="4"/>
    <x v="1519"/>
    <n v="24.815999999999999"/>
  </r>
  <r>
    <n v="4038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550"/>
    <x v="0"/>
    <x v="5"/>
    <x v="1454"/>
    <n v="24.9"/>
  </r>
  <r>
    <n v="4039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PA-10000528"/>
    <x v="1"/>
    <x v="10"/>
    <x v="1146"/>
    <n v="21.12"/>
  </r>
  <r>
    <n v="4040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MA-10003183"/>
    <x v="2"/>
    <x v="15"/>
    <x v="952"/>
    <n v="767.952"/>
  </r>
  <r>
    <n v="4041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BI-10003305"/>
    <x v="1"/>
    <x v="8"/>
    <x v="571"/>
    <n v="14.352"/>
  </r>
  <r>
    <n v="4042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PH-10001425"/>
    <x v="2"/>
    <x v="7"/>
    <x v="517"/>
    <n v="191.976"/>
  </r>
  <r>
    <n v="4043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LA-10001474"/>
    <x v="1"/>
    <x v="2"/>
    <x v="927"/>
    <n v="274.77"/>
  </r>
  <r>
    <n v="4044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672"/>
    <x v="0"/>
    <x v="5"/>
    <x v="1517"/>
    <n v="70.56"/>
  </r>
  <r>
    <n v="4045"/>
    <s v="CA-2016-137750"/>
    <x v="608"/>
    <d v="2016-06-30T00:00:00"/>
    <s v="Standard Class"/>
    <s v="JF-15565"/>
    <s v="Jill Fjeld"/>
    <s v="Consumer"/>
    <s v="United States"/>
    <s v="San Francisco"/>
    <x v="1"/>
    <n v="94110"/>
    <x v="1"/>
    <s v="FUR-FU-10001979"/>
    <x v="0"/>
    <x v="5"/>
    <x v="515"/>
    <n v="204.85"/>
  </r>
  <r>
    <n v="4046"/>
    <s v="CA-2016-136378"/>
    <x v="788"/>
    <d v="2016-04-07T00:00:00"/>
    <s v="Standard Class"/>
    <s v="CS-11845"/>
    <s v="Cari Sayre"/>
    <s v="Corporate"/>
    <s v="United States"/>
    <s v="Houston"/>
    <x v="5"/>
    <n v="77070"/>
    <x v="2"/>
    <s v="OFF-BI-10003707"/>
    <x v="1"/>
    <x v="8"/>
    <x v="785"/>
    <n v="9.1560000000000006"/>
  </r>
  <r>
    <n v="4047"/>
    <s v="CA-2018-100356"/>
    <x v="208"/>
    <d v="2018-10-25T00:00:00"/>
    <s v="Standard Class"/>
    <s v="SP-20920"/>
    <s v="Susan Pistek"/>
    <s v="Consumer"/>
    <s v="United States"/>
    <s v="Chicago"/>
    <x v="10"/>
    <n v="60653"/>
    <x v="2"/>
    <s v="OFF-AP-10002191"/>
    <x v="1"/>
    <x v="9"/>
    <x v="809"/>
    <n v="23.992000000000001"/>
  </r>
  <r>
    <n v="4048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OFF-PA-10000501"/>
    <x v="1"/>
    <x v="10"/>
    <x v="976"/>
    <n v="80.88"/>
  </r>
  <r>
    <n v="4049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TEC-AC-10001990"/>
    <x v="2"/>
    <x v="11"/>
    <x v="871"/>
    <n v="599.9"/>
  </r>
  <r>
    <n v="4050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FU-10003601"/>
    <x v="0"/>
    <x v="5"/>
    <x v="737"/>
    <n v="276.69"/>
  </r>
  <r>
    <n v="4051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CH-10001891"/>
    <x v="0"/>
    <x v="1"/>
    <x v="269"/>
    <n v="172.76400000000001"/>
  </r>
  <r>
    <n v="4052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AR-10003469"/>
    <x v="1"/>
    <x v="6"/>
    <x v="1259"/>
    <n v="4.2240000000000002"/>
  </r>
  <r>
    <n v="4053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75"/>
    <x v="0"/>
    <x v="3"/>
    <x v="1156"/>
    <n v="409.27199999999999"/>
  </r>
  <r>
    <n v="4054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LA-10002945"/>
    <x v="1"/>
    <x v="2"/>
    <x v="1612"/>
    <n v="55.44"/>
  </r>
  <r>
    <n v="4055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PA-10000533"/>
    <x v="1"/>
    <x v="10"/>
    <x v="1206"/>
    <n v="20.928000000000001"/>
  </r>
  <r>
    <n v="4056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ST-10004459"/>
    <x v="1"/>
    <x v="4"/>
    <x v="460"/>
    <n v="1801.6320000000001"/>
  </r>
  <r>
    <n v="4057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47"/>
    <x v="0"/>
    <x v="3"/>
    <x v="820"/>
    <n v="67.176000000000002"/>
  </r>
  <r>
    <n v="4058"/>
    <s v="CA-2015-163034"/>
    <x v="156"/>
    <d v="2015-11-28T00:00:00"/>
    <s v="Standard Class"/>
    <s v="DK-12985"/>
    <s v="Darren Koutras"/>
    <s v="Consumer"/>
    <s v="United States"/>
    <s v="Chicago"/>
    <x v="10"/>
    <n v="60610"/>
    <x v="2"/>
    <s v="OFF-ST-10000046"/>
    <x v="1"/>
    <x v="4"/>
    <x v="765"/>
    <n v="646.20000000000005"/>
  </r>
  <r>
    <n v="4059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TEC-PH-10004774"/>
    <x v="2"/>
    <x v="7"/>
    <x v="714"/>
    <n v="72.744"/>
  </r>
  <r>
    <n v="4060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FUR-CH-10000595"/>
    <x v="0"/>
    <x v="1"/>
    <x v="469"/>
    <n v="572.16"/>
  </r>
  <r>
    <n v="4061"/>
    <s v="CA-2017-129196"/>
    <x v="474"/>
    <d v="2017-11-07T00:00:00"/>
    <s v="Standard Class"/>
    <s v="XP-21865"/>
    <s v="Xylona Preis"/>
    <s v="Consumer"/>
    <s v="United States"/>
    <s v="Chicago"/>
    <x v="10"/>
    <n v="60610"/>
    <x v="2"/>
    <s v="TEC-AC-10002473"/>
    <x v="2"/>
    <x v="11"/>
    <x v="721"/>
    <n v="68.111999999999995"/>
  </r>
  <r>
    <n v="4062"/>
    <s v="US-2016-138716"/>
    <x v="14"/>
    <d v="2016-09-20T00:00:00"/>
    <s v="First Class"/>
    <s v="CS-11845"/>
    <s v="Cari Sayre"/>
    <s v="Corporate"/>
    <s v="United States"/>
    <s v="Seattle"/>
    <x v="4"/>
    <n v="98105"/>
    <x v="1"/>
    <s v="OFF-BI-10001628"/>
    <x v="1"/>
    <x v="8"/>
    <x v="1113"/>
    <n v="25.032"/>
  </r>
  <r>
    <n v="4063"/>
    <s v="US-2017-122182"/>
    <x v="612"/>
    <d v="2017-03-14T00:00:00"/>
    <s v="Standard Class"/>
    <s v="BD-11770"/>
    <s v="Bryan Davis"/>
    <s v="Consumer"/>
    <s v="United States"/>
    <s v="Philadelphia"/>
    <x v="9"/>
    <n v="19143"/>
    <x v="3"/>
    <s v="TEC-AC-10002800"/>
    <x v="2"/>
    <x v="11"/>
    <x v="1217"/>
    <n v="39.991999999999997"/>
  </r>
  <r>
    <n v="4064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AR-10002766"/>
    <x v="1"/>
    <x v="6"/>
    <x v="1051"/>
    <n v="20.015999999999998"/>
  </r>
  <r>
    <n v="4065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SU-10002522"/>
    <x v="1"/>
    <x v="14"/>
    <x v="1553"/>
    <n v="3.1040000000000001"/>
  </r>
  <r>
    <n v="4066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FA-10003021"/>
    <x v="1"/>
    <x v="13"/>
    <x v="128"/>
    <n v="7.52"/>
  </r>
  <r>
    <n v="4067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AR-10000634"/>
    <x v="1"/>
    <x v="6"/>
    <x v="998"/>
    <n v="10.272"/>
  </r>
  <r>
    <n v="4068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LA-10001771"/>
    <x v="1"/>
    <x v="2"/>
    <x v="1129"/>
    <n v="47.808"/>
  </r>
  <r>
    <n v="4069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TEC-PH-10004434"/>
    <x v="2"/>
    <x v="7"/>
    <x v="1613"/>
    <n v="978.84"/>
  </r>
  <r>
    <n v="4070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0050"/>
    <x v="1"/>
    <x v="8"/>
    <x v="348"/>
    <n v="13.14"/>
  </r>
  <r>
    <n v="4071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2414"/>
    <x v="1"/>
    <x v="8"/>
    <x v="1086"/>
    <n v="10.023999999999999"/>
  </r>
  <r>
    <n v="4072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FUR-BO-10003159"/>
    <x v="0"/>
    <x v="0"/>
    <x v="1110"/>
    <n v="156.37280000000001"/>
  </r>
  <r>
    <n v="4073"/>
    <s v="CA-2016-156104"/>
    <x v="401"/>
    <d v="2016-12-08T00:00:00"/>
    <s v="Second Class"/>
    <s v="NP-18685"/>
    <s v="Nora Pelletier"/>
    <s v="Home Office"/>
    <s v="United States"/>
    <s v="Indianapolis"/>
    <x v="14"/>
    <n v="46203"/>
    <x v="2"/>
    <s v="TEC-CO-10002095"/>
    <x v="2"/>
    <x v="16"/>
    <x v="616"/>
    <n v="999.98"/>
  </r>
  <r>
    <n v="4074"/>
    <s v="US-2016-164308"/>
    <x v="496"/>
    <d v="2016-09-27T00:00:00"/>
    <s v="First Class"/>
    <s v="SC-20680"/>
    <s v="Steve Carroll"/>
    <s v="Home Office"/>
    <s v="United States"/>
    <s v="Broken Arrow"/>
    <x v="26"/>
    <n v="74012"/>
    <x v="2"/>
    <s v="TEC-PH-10004120"/>
    <x v="2"/>
    <x v="7"/>
    <x v="1534"/>
    <n v="821.94"/>
  </r>
  <r>
    <n v="4075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3553"/>
    <x v="0"/>
    <x v="5"/>
    <x v="569"/>
    <n v="220.06399999999999"/>
  </r>
  <r>
    <n v="4076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1488"/>
    <x v="0"/>
    <x v="5"/>
    <x v="1050"/>
    <n v="339.13600000000002"/>
  </r>
  <r>
    <n v="4077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BI-10003094"/>
    <x v="1"/>
    <x v="8"/>
    <x v="654"/>
    <n v="7.04"/>
  </r>
  <r>
    <n v="4078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FA-10003472"/>
    <x v="1"/>
    <x v="13"/>
    <x v="244"/>
    <n v="5.04"/>
  </r>
  <r>
    <n v="4079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PA-10001289"/>
    <x v="1"/>
    <x v="10"/>
    <x v="962"/>
    <n v="116.28"/>
  </r>
  <r>
    <n v="4080"/>
    <s v="CA-2016-165414"/>
    <x v="379"/>
    <d v="2016-12-24T00:00:00"/>
    <s v="First Class"/>
    <s v="LS-17245"/>
    <s v="Lynn Smith"/>
    <s v="Consumer"/>
    <s v="United States"/>
    <s v="Jacksonville"/>
    <x v="3"/>
    <n v="28540"/>
    <x v="0"/>
    <s v="TEC-PH-10002293"/>
    <x v="2"/>
    <x v="7"/>
    <x v="126"/>
    <n v="47.975999999999999"/>
  </r>
  <r>
    <n v="4081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PA-10000380"/>
    <x v="1"/>
    <x v="10"/>
    <x v="1291"/>
    <n v="60.048000000000002"/>
  </r>
  <r>
    <n v="4082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BI-10004828"/>
    <x v="1"/>
    <x v="8"/>
    <x v="1587"/>
    <n v="5.0220000000000002"/>
  </r>
  <r>
    <n v="4083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BI-10004632"/>
    <x v="1"/>
    <x v="8"/>
    <x v="570"/>
    <n v="182.994"/>
  </r>
  <r>
    <n v="4084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PA-10000327"/>
    <x v="1"/>
    <x v="10"/>
    <x v="1437"/>
    <n v="10.272"/>
  </r>
  <r>
    <n v="4085"/>
    <s v="CA-2018-163692"/>
    <x v="210"/>
    <d v="2018-09-09T00:00:00"/>
    <s v="First Class"/>
    <s v="Dp-13240"/>
    <s v="Dean percer"/>
    <s v="Home Office"/>
    <s v="United States"/>
    <s v="Phoenix"/>
    <x v="16"/>
    <n v="85023"/>
    <x v="1"/>
    <s v="OFF-BI-10003291"/>
    <x v="1"/>
    <x v="8"/>
    <x v="44"/>
    <n v="7.8570000000000002"/>
  </r>
  <r>
    <n v="4086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TEC-PH-10002275"/>
    <x v="2"/>
    <x v="7"/>
    <x v="7"/>
    <n v="302.38400000000001"/>
  </r>
  <r>
    <n v="4087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3291"/>
    <x v="1"/>
    <x v="8"/>
    <x v="44"/>
    <n v="20.952000000000002"/>
  </r>
  <r>
    <n v="4088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0343"/>
    <x v="1"/>
    <x v="8"/>
    <x v="187"/>
    <n v="11.784000000000001"/>
  </r>
  <r>
    <n v="4089"/>
    <s v="US-2015-156559"/>
    <x v="710"/>
    <d v="2015-08-26T00:00:00"/>
    <s v="Standard Class"/>
    <s v="LH-16900"/>
    <s v="Lena Hernandez"/>
    <s v="Consumer"/>
    <s v="United States"/>
    <s v="Jonesboro"/>
    <x v="36"/>
    <n v="72401"/>
    <x v="0"/>
    <s v="FUR-BO-10000711"/>
    <x v="0"/>
    <x v="0"/>
    <x v="1614"/>
    <n v="638.82000000000005"/>
  </r>
  <r>
    <n v="4090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LA-10001297"/>
    <x v="1"/>
    <x v="2"/>
    <x v="489"/>
    <n v="20.7"/>
  </r>
  <r>
    <n v="4091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SU-10001574"/>
    <x v="1"/>
    <x v="14"/>
    <x v="504"/>
    <n v="10.95"/>
  </r>
  <r>
    <n v="4092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BI-10003305"/>
    <x v="1"/>
    <x v="8"/>
    <x v="571"/>
    <n v="14.352"/>
  </r>
  <r>
    <n v="4093"/>
    <s v="CA-2018-166576"/>
    <x v="941"/>
    <d v="2018-05-18T00:00:00"/>
    <s v="First Class"/>
    <s v="JM-15865"/>
    <s v="John Murray"/>
    <s v="Consumer"/>
    <s v="United States"/>
    <s v="Akron"/>
    <x v="24"/>
    <n v="44312"/>
    <x v="3"/>
    <s v="OFF-ST-10002574"/>
    <x v="1"/>
    <x v="4"/>
    <x v="936"/>
    <n v="221.024"/>
  </r>
  <r>
    <n v="4094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MA-10000864"/>
    <x v="2"/>
    <x v="15"/>
    <x v="202"/>
    <n v="3080"/>
  </r>
  <r>
    <n v="4095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AC-10003289"/>
    <x v="2"/>
    <x v="11"/>
    <x v="1219"/>
    <n v="79.959999999999994"/>
  </r>
  <r>
    <n v="4096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PH-10001619"/>
    <x v="2"/>
    <x v="7"/>
    <x v="1594"/>
    <n v="587.97"/>
  </r>
  <r>
    <n v="4097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PA-10004888"/>
    <x v="1"/>
    <x v="10"/>
    <x v="969"/>
    <n v="32.4"/>
  </r>
  <r>
    <n v="4098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ST-10000736"/>
    <x v="1"/>
    <x v="4"/>
    <x v="461"/>
    <n v="404.9"/>
  </r>
  <r>
    <n v="4099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1120"/>
    <x v="1"/>
    <x v="8"/>
    <x v="1615"/>
    <n v="9449.9500000000007"/>
  </r>
  <r>
    <n v="4100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0301"/>
    <x v="1"/>
    <x v="8"/>
    <x v="626"/>
    <n v="12.94"/>
  </r>
  <r>
    <n v="4101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4655"/>
    <x v="1"/>
    <x v="9"/>
    <x v="1616"/>
    <n v="2.2639999999999998"/>
  </r>
  <r>
    <n v="4102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2906"/>
    <x v="1"/>
    <x v="9"/>
    <x v="1098"/>
    <n v="0.44400000000000001"/>
  </r>
  <r>
    <n v="4103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PA-10000740"/>
    <x v="1"/>
    <x v="10"/>
    <x v="1249"/>
    <n v="146.17599999999999"/>
  </r>
  <r>
    <n v="4104"/>
    <s v="CA-2018-137456"/>
    <x v="202"/>
    <d v="2018-12-21T00:00:00"/>
    <s v="Same Day"/>
    <s v="RB-19465"/>
    <s v="Rick Bensley"/>
    <s v="Home Office"/>
    <s v="United States"/>
    <s v="Fremont"/>
    <x v="8"/>
    <n v="68025"/>
    <x v="2"/>
    <s v="FUR-FU-10001940"/>
    <x v="0"/>
    <x v="5"/>
    <x v="223"/>
    <n v="15.92"/>
  </r>
  <r>
    <n v="4105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TEC-PH-10000439"/>
    <x v="2"/>
    <x v="7"/>
    <x v="879"/>
    <n v="159.96"/>
  </r>
  <r>
    <n v="4106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OFF-BI-10000404"/>
    <x v="1"/>
    <x v="8"/>
    <x v="482"/>
    <n v="13.76"/>
  </r>
  <r>
    <n v="4107"/>
    <s v="US-2017-148334"/>
    <x v="250"/>
    <d v="2017-08-26T00:00:00"/>
    <s v="Standard Class"/>
    <s v="DD-13570"/>
    <s v="Dorothy Dickinson"/>
    <s v="Consumer"/>
    <s v="United States"/>
    <s v="Houston"/>
    <x v="5"/>
    <n v="77041"/>
    <x v="2"/>
    <s v="OFF-BI-10003676"/>
    <x v="1"/>
    <x v="8"/>
    <x v="825"/>
    <n v="4.3120000000000003"/>
  </r>
  <r>
    <n v="4108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OFF-ST-10002486"/>
    <x v="1"/>
    <x v="4"/>
    <x v="701"/>
    <n v="13.96"/>
  </r>
  <r>
    <n v="4109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FUR-TA-10003837"/>
    <x v="0"/>
    <x v="3"/>
    <x v="1466"/>
    <n v="27.414000000000001"/>
  </r>
  <r>
    <n v="4110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TEC-PH-10002923"/>
    <x v="2"/>
    <x v="7"/>
    <x v="688"/>
    <n v="73.98"/>
  </r>
  <r>
    <n v="4111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FUR-BO-10004360"/>
    <x v="0"/>
    <x v="0"/>
    <x v="1617"/>
    <n v="160.97999999999999"/>
  </r>
  <r>
    <n v="4112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PA-10002160"/>
    <x v="1"/>
    <x v="10"/>
    <x v="1200"/>
    <n v="17.34"/>
  </r>
  <r>
    <n v="4113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AR-10002375"/>
    <x v="1"/>
    <x v="6"/>
    <x v="832"/>
    <n v="3.28"/>
  </r>
  <r>
    <n v="4114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OFF-LA-10000443"/>
    <x v="1"/>
    <x v="2"/>
    <x v="1128"/>
    <n v="8.8559999999999999"/>
  </r>
  <r>
    <n v="4115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TEC-PH-10001750"/>
    <x v="2"/>
    <x v="7"/>
    <x v="978"/>
    <n v="158.376"/>
  </r>
  <r>
    <n v="4116"/>
    <s v="CA-2017-163573"/>
    <x v="390"/>
    <d v="2017-11-27T00:00:00"/>
    <s v="First Class"/>
    <s v="AC-10450"/>
    <s v="Amy Cox"/>
    <s v="Consumer"/>
    <s v="United States"/>
    <s v="Seattle"/>
    <x v="4"/>
    <n v="98105"/>
    <x v="1"/>
    <s v="OFF-BI-10004632"/>
    <x v="1"/>
    <x v="8"/>
    <x v="570"/>
    <n v="1219.96"/>
  </r>
  <r>
    <n v="4117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813"/>
    <x v="1"/>
    <x v="8"/>
    <x v="915"/>
    <n v="3.1680000000000001"/>
  </r>
  <r>
    <n v="4118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PA-10002005"/>
    <x v="1"/>
    <x v="10"/>
    <x v="511"/>
    <n v="19.440000000000001"/>
  </r>
  <r>
    <n v="4119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ST-10000060"/>
    <x v="1"/>
    <x v="4"/>
    <x v="393"/>
    <n v="454.86"/>
  </r>
  <r>
    <n v="4120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706"/>
    <x v="1"/>
    <x v="8"/>
    <x v="277"/>
    <n v="91.391999999999996"/>
  </r>
  <r>
    <n v="4121"/>
    <s v="CA-2018-117394"/>
    <x v="507"/>
    <d v="2018-09-10T00:00:00"/>
    <s v="Standard Class"/>
    <s v="MM-17920"/>
    <s v="Michael Moore"/>
    <s v="Consumer"/>
    <s v="United States"/>
    <s v="Philadelphia"/>
    <x v="9"/>
    <n v="19120"/>
    <x v="3"/>
    <s v="TEC-AC-10000199"/>
    <x v="2"/>
    <x v="11"/>
    <x v="1618"/>
    <n v="19.04"/>
  </r>
  <r>
    <n v="4122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PA-10002870"/>
    <x v="1"/>
    <x v="10"/>
    <x v="903"/>
    <n v="37.44"/>
  </r>
  <r>
    <n v="4123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LA-10004545"/>
    <x v="1"/>
    <x v="2"/>
    <x v="1338"/>
    <n v="37.590000000000003"/>
  </r>
  <r>
    <n v="4124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BI-10000962"/>
    <x v="1"/>
    <x v="8"/>
    <x v="1513"/>
    <n v="26.032"/>
  </r>
  <r>
    <n v="4125"/>
    <s v="CA-2015-127523"/>
    <x v="218"/>
    <d v="2015-05-18T00:00:00"/>
    <s v="Standard Class"/>
    <s v="BG-11695"/>
    <s v="Brooke Gillingham"/>
    <s v="Corporate"/>
    <s v="United States"/>
    <s v="Watertown"/>
    <x v="15"/>
    <n v="13601"/>
    <x v="3"/>
    <s v="OFF-AP-10004249"/>
    <x v="1"/>
    <x v="9"/>
    <x v="361"/>
    <n v="35.909999999999997"/>
  </r>
  <r>
    <n v="4126"/>
    <s v="CA-2018-123239"/>
    <x v="944"/>
    <d v="2018-07-31T00:00:00"/>
    <s v="Second Class"/>
    <s v="MG-18145"/>
    <s v="Mike Gockenbach"/>
    <s v="Consumer"/>
    <s v="United States"/>
    <s v="Jacksonville"/>
    <x v="2"/>
    <n v="32216"/>
    <x v="0"/>
    <s v="FUR-FU-10001602"/>
    <x v="0"/>
    <x v="5"/>
    <x v="767"/>
    <n v="91.031999999999996"/>
  </r>
  <r>
    <n v="4127"/>
    <s v="CA-2018-156769"/>
    <x v="636"/>
    <d v="2018-05-09T00:00:00"/>
    <s v="First Class"/>
    <s v="GZ-14470"/>
    <s v="Gary Zandusky"/>
    <s v="Consumer"/>
    <s v="United States"/>
    <s v="Arlington"/>
    <x v="17"/>
    <n v="22204"/>
    <x v="0"/>
    <s v="OFF-AR-10003179"/>
    <x v="1"/>
    <x v="6"/>
    <x v="1574"/>
    <n v="54.66"/>
  </r>
  <r>
    <n v="4128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OFF-ST-10003722"/>
    <x v="1"/>
    <x v="4"/>
    <x v="768"/>
    <n v="67.343999999999994"/>
  </r>
  <r>
    <n v="4129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TEC-MA-10001127"/>
    <x v="2"/>
    <x v="15"/>
    <x v="1619"/>
    <n v="2624.9850000000001"/>
  </r>
  <r>
    <n v="4130"/>
    <s v="CA-2016-121272"/>
    <x v="368"/>
    <d v="2016-04-04T00:00:00"/>
    <s v="Standard Class"/>
    <s v="DO-13435"/>
    <s v="Denny Ordway"/>
    <s v="Consumer"/>
    <s v="United States"/>
    <s v="Seattle"/>
    <x v="4"/>
    <n v="98103"/>
    <x v="1"/>
    <s v="OFF-AP-10001947"/>
    <x v="1"/>
    <x v="9"/>
    <x v="1537"/>
    <n v="73.28"/>
  </r>
  <r>
    <n v="4131"/>
    <s v="CA-2015-115336"/>
    <x v="728"/>
    <d v="2015-11-25T00:00:00"/>
    <s v="Standard Class"/>
    <s v="AB-10600"/>
    <s v="Ann Blume"/>
    <s v="Corporate"/>
    <s v="United States"/>
    <s v="Chicago"/>
    <x v="10"/>
    <n v="60623"/>
    <x v="2"/>
    <s v="OFF-BI-10001107"/>
    <x v="1"/>
    <x v="8"/>
    <x v="498"/>
    <n v="14.48"/>
  </r>
  <r>
    <n v="4132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0349"/>
    <x v="1"/>
    <x v="10"/>
    <x v="33"/>
    <n v="11.952"/>
  </r>
  <r>
    <n v="4133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3349"/>
    <x v="1"/>
    <x v="10"/>
    <x v="221"/>
    <n v="15.552"/>
  </r>
  <r>
    <n v="4134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OFF-FA-10002280"/>
    <x v="1"/>
    <x v="13"/>
    <x v="660"/>
    <n v="45"/>
  </r>
  <r>
    <n v="4135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TEC-MA-10000029"/>
    <x v="2"/>
    <x v="15"/>
    <x v="382"/>
    <n v="209.97"/>
  </r>
  <r>
    <n v="4136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BI-10002854"/>
    <x v="1"/>
    <x v="8"/>
    <x v="905"/>
    <n v="112.12"/>
  </r>
  <r>
    <n v="4137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ST-10003716"/>
    <x v="1"/>
    <x v="4"/>
    <x v="899"/>
    <n v="1575.14"/>
  </r>
  <r>
    <n v="4138"/>
    <s v="CA-2018-110926"/>
    <x v="123"/>
    <d v="2018-11-23T00:00:00"/>
    <s v="Standard Class"/>
    <s v="DD-13570"/>
    <s v="Dorothy Dickinson"/>
    <s v="Consumer"/>
    <s v="United States"/>
    <s v="Alexandria"/>
    <x v="17"/>
    <n v="22304"/>
    <x v="0"/>
    <s v="OFF-FA-10000624"/>
    <x v="1"/>
    <x v="13"/>
    <x v="295"/>
    <n v="25.06"/>
  </r>
  <r>
    <n v="4139"/>
    <s v="CA-2017-117226"/>
    <x v="945"/>
    <d v="2018-01-01T00:00:00"/>
    <s v="First Class"/>
    <s v="KD-16495"/>
    <s v="Keith Dawkins"/>
    <s v="Corporate"/>
    <s v="United States"/>
    <s v="Deer Park"/>
    <x v="5"/>
    <n v="77536"/>
    <x v="2"/>
    <s v="OFF-BI-10004654"/>
    <x v="1"/>
    <x v="8"/>
    <x v="68"/>
    <n v="6.9240000000000004"/>
  </r>
  <r>
    <n v="4140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OFF-ST-10001228"/>
    <x v="1"/>
    <x v="4"/>
    <x v="451"/>
    <n v="37.392000000000003"/>
  </r>
  <r>
    <n v="4141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FUR-FU-10003798"/>
    <x v="0"/>
    <x v="5"/>
    <x v="1604"/>
    <n v="79.12"/>
  </r>
  <r>
    <n v="4142"/>
    <s v="CA-2017-136287"/>
    <x v="900"/>
    <d v="2017-06-17T00:00:00"/>
    <s v="Standard Class"/>
    <s v="SS-20590"/>
    <s v="Sonia Sunley"/>
    <s v="Consumer"/>
    <s v="United States"/>
    <s v="Wichita"/>
    <x v="41"/>
    <n v="67212"/>
    <x v="2"/>
    <s v="OFF-LA-10003148"/>
    <x v="1"/>
    <x v="2"/>
    <x v="166"/>
    <n v="18.899999999999999"/>
  </r>
  <r>
    <n v="4143"/>
    <s v="US-2015-107699"/>
    <x v="946"/>
    <d v="2015-05-23T00:00:00"/>
    <s v="Standard Class"/>
    <s v="JH-15820"/>
    <s v="John Huston"/>
    <s v="Consumer"/>
    <s v="United States"/>
    <s v="Midland"/>
    <x v="12"/>
    <n v="48640"/>
    <x v="2"/>
    <s v="OFF-BI-10001249"/>
    <x v="1"/>
    <x v="8"/>
    <x v="1192"/>
    <n v="57.42"/>
  </r>
  <r>
    <n v="4144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3759"/>
    <x v="1"/>
    <x v="6"/>
    <x v="847"/>
    <n v="12.74"/>
  </r>
  <r>
    <n v="4145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1227"/>
    <x v="1"/>
    <x v="6"/>
    <x v="1620"/>
    <n v="8.82"/>
  </r>
  <r>
    <n v="4146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FUR-CH-10000863"/>
    <x v="0"/>
    <x v="1"/>
    <x v="83"/>
    <n v="120.78400000000001"/>
  </r>
  <r>
    <n v="4147"/>
    <s v="CA-2016-136196"/>
    <x v="109"/>
    <d v="2016-12-04T00:00:00"/>
    <s v="Standard Class"/>
    <s v="TP-21415"/>
    <s v="Tom Prescott"/>
    <s v="Consumer"/>
    <s v="United States"/>
    <s v="Freeport"/>
    <x v="15"/>
    <n v="11520"/>
    <x v="3"/>
    <s v="FUR-FU-10004017"/>
    <x v="0"/>
    <x v="5"/>
    <x v="218"/>
    <n v="322.58999999999997"/>
  </r>
  <r>
    <n v="4148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BI-10000962"/>
    <x v="1"/>
    <x v="8"/>
    <x v="1513"/>
    <n v="9.7620000000000005"/>
  </r>
  <r>
    <n v="4149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4507"/>
    <x v="1"/>
    <x v="4"/>
    <x v="458"/>
    <n v="13.72"/>
  </r>
  <r>
    <n v="4150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TEC-AC-10002942"/>
    <x v="2"/>
    <x v="11"/>
    <x v="1606"/>
    <n v="55.2"/>
  </r>
  <r>
    <n v="4151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2344"/>
    <x v="1"/>
    <x v="4"/>
    <x v="866"/>
    <n v="259.13600000000002"/>
  </r>
  <r>
    <n v="4152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LA-10002475"/>
    <x v="1"/>
    <x v="2"/>
    <x v="149"/>
    <n v="29.24"/>
  </r>
  <r>
    <n v="4153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PA-10003072"/>
    <x v="1"/>
    <x v="10"/>
    <x v="928"/>
    <n v="15.552"/>
  </r>
  <r>
    <n v="4154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EN-10001509"/>
    <x v="1"/>
    <x v="12"/>
    <x v="29"/>
    <n v="4.8959999999999999"/>
  </r>
  <r>
    <n v="4155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4781"/>
    <x v="1"/>
    <x v="8"/>
    <x v="133"/>
    <n v="38.088000000000001"/>
  </r>
  <r>
    <n v="4156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0145"/>
    <x v="1"/>
    <x v="8"/>
    <x v="743"/>
    <n v="2.8079999999999998"/>
  </r>
  <r>
    <n v="4157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TEC-AC-10003280"/>
    <x v="2"/>
    <x v="11"/>
    <x v="1038"/>
    <n v="47.984000000000002"/>
  </r>
  <r>
    <n v="4158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OFF-BI-10001107"/>
    <x v="1"/>
    <x v="8"/>
    <x v="498"/>
    <n v="26.064"/>
  </r>
  <r>
    <n v="4159"/>
    <s v="CA-2015-126907"/>
    <x v="301"/>
    <d v="2015-11-08T00:00:00"/>
    <s v="Standard Class"/>
    <s v="SM-20950"/>
    <s v="Suzanne McNair"/>
    <s v="Corporate"/>
    <s v="United States"/>
    <s v="Chicago"/>
    <x v="10"/>
    <n v="60610"/>
    <x v="2"/>
    <s v="OFF-PA-10000533"/>
    <x v="1"/>
    <x v="10"/>
    <x v="1206"/>
    <n v="15.696"/>
  </r>
  <r>
    <n v="4160"/>
    <s v="US-2017-164588"/>
    <x v="947"/>
    <d v="2017-04-23T00:00:00"/>
    <s v="Standard Class"/>
    <s v="AP-10915"/>
    <s v="Arthur Prichep"/>
    <s v="Consumer"/>
    <s v="United States"/>
    <s v="Columbus"/>
    <x v="32"/>
    <n v="31907"/>
    <x v="0"/>
    <s v="OFF-AR-10003056"/>
    <x v="1"/>
    <x v="6"/>
    <x v="18"/>
    <n v="12.84"/>
  </r>
  <r>
    <n v="4161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TEC-PH-10002834"/>
    <x v="2"/>
    <x v="7"/>
    <x v="1387"/>
    <n v="539.97"/>
  </r>
  <r>
    <n v="4162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OFF-ST-10002214"/>
    <x v="1"/>
    <x v="4"/>
    <x v="1004"/>
    <n v="22.58"/>
  </r>
  <r>
    <n v="4163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LA-10004484"/>
    <x v="1"/>
    <x v="2"/>
    <x v="618"/>
    <n v="16.52"/>
  </r>
  <r>
    <n v="4164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BI-10003091"/>
    <x v="1"/>
    <x v="8"/>
    <x v="1175"/>
    <n v="671.94"/>
  </r>
  <r>
    <n v="4165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TEC-AC-10003027"/>
    <x v="2"/>
    <x v="11"/>
    <x v="25"/>
    <n v="169.06399999999999"/>
  </r>
  <r>
    <n v="4166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OFF-ST-10003638"/>
    <x v="1"/>
    <x v="4"/>
    <x v="1232"/>
    <n v="168.624"/>
  </r>
  <r>
    <n v="4167"/>
    <s v="CA-2016-160213"/>
    <x v="936"/>
    <d v="2016-03-13T00:00:00"/>
    <s v="Standard Class"/>
    <s v="AR-10825"/>
    <s v="Anthony Rawles"/>
    <s v="Corporate"/>
    <s v="United States"/>
    <s v="Long Beach"/>
    <x v="15"/>
    <n v="11561"/>
    <x v="3"/>
    <s v="OFF-PA-10003848"/>
    <x v="1"/>
    <x v="10"/>
    <x v="1451"/>
    <n v="19.440000000000001"/>
  </r>
  <r>
    <n v="4168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OFF-ST-10002352"/>
    <x v="1"/>
    <x v="4"/>
    <x v="856"/>
    <n v="31.92"/>
  </r>
  <r>
    <n v="4169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FUR-CH-10000229"/>
    <x v="0"/>
    <x v="1"/>
    <x v="1621"/>
    <n v="433.56799999999998"/>
  </r>
  <r>
    <n v="4170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0788"/>
    <x v="1"/>
    <x v="10"/>
    <x v="739"/>
    <n v="31.103999999999999"/>
  </r>
  <r>
    <n v="4171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2968"/>
    <x v="1"/>
    <x v="10"/>
    <x v="919"/>
    <n v="54.816000000000003"/>
  </r>
  <r>
    <n v="4172"/>
    <s v="CA-2018-100601"/>
    <x v="673"/>
    <d v="2018-11-20T00:00:00"/>
    <s v="Standard Class"/>
    <s v="JK-15370"/>
    <s v="Jay Kimmel"/>
    <s v="Consumer"/>
    <s v="United States"/>
    <s v="Fresno"/>
    <x v="1"/>
    <n v="93727"/>
    <x v="1"/>
    <s v="OFF-ST-10002486"/>
    <x v="1"/>
    <x v="4"/>
    <x v="701"/>
    <n v="48.86"/>
  </r>
  <r>
    <n v="4173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2215"/>
    <x v="1"/>
    <x v="8"/>
    <x v="20"/>
    <n v="14.2"/>
  </r>
  <r>
    <n v="4174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PA-10000788"/>
    <x v="1"/>
    <x v="10"/>
    <x v="739"/>
    <n v="12.96"/>
  </r>
  <r>
    <n v="4175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3364"/>
    <x v="1"/>
    <x v="8"/>
    <x v="706"/>
    <n v="58.34"/>
  </r>
  <r>
    <n v="4176"/>
    <s v="CA-2016-154340"/>
    <x v="239"/>
    <d v="2016-11-30T00:00:00"/>
    <s v="First Class"/>
    <s v="EK-13795"/>
    <s v="Eileen Kiefer"/>
    <s v="Home Office"/>
    <s v="United States"/>
    <s v="Santa Ana"/>
    <x v="1"/>
    <n v="92704"/>
    <x v="1"/>
    <s v="OFF-AR-10003582"/>
    <x v="1"/>
    <x v="6"/>
    <x v="1460"/>
    <n v="56.3"/>
  </r>
  <r>
    <n v="4177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TEC-PH-10003273"/>
    <x v="2"/>
    <x v="7"/>
    <x v="173"/>
    <n v="629.95000000000005"/>
  </r>
  <r>
    <n v="4178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OFF-PA-10000100"/>
    <x v="1"/>
    <x v="10"/>
    <x v="834"/>
    <n v="122.97"/>
  </r>
  <r>
    <n v="4179"/>
    <s v="CA-2017-148593"/>
    <x v="950"/>
    <d v="2017-06-18T00:00:00"/>
    <s v="Second Class"/>
    <s v="BD-11320"/>
    <s v="Bill Donatelli"/>
    <s v="Consumer"/>
    <s v="United States"/>
    <s v="Los Angeles"/>
    <x v="1"/>
    <n v="90045"/>
    <x v="1"/>
    <s v="OFF-PA-10001776"/>
    <x v="1"/>
    <x v="10"/>
    <x v="1273"/>
    <n v="46.35"/>
  </r>
  <r>
    <n v="4180"/>
    <s v="US-2018-119039"/>
    <x v="904"/>
    <d v="2018-03-10T00:00:00"/>
    <s v="Standard Class"/>
    <s v="BF-11170"/>
    <s v="Ben Ferrer"/>
    <s v="Home Office"/>
    <s v="United States"/>
    <s v="San Francisco"/>
    <x v="1"/>
    <n v="94109"/>
    <x v="1"/>
    <s v="OFF-BI-10004182"/>
    <x v="1"/>
    <x v="8"/>
    <x v="73"/>
    <n v="14.976000000000001"/>
  </r>
  <r>
    <n v="4181"/>
    <s v="CA-2018-128426"/>
    <x v="566"/>
    <d v="2018-10-11T00:00:00"/>
    <s v="Standard Class"/>
    <s v="JK-15730"/>
    <s v="Joe Kamberova"/>
    <s v="Consumer"/>
    <s v="United States"/>
    <s v="Houston"/>
    <x v="5"/>
    <n v="77036"/>
    <x v="2"/>
    <s v="OFF-BI-10000756"/>
    <x v="1"/>
    <x v="8"/>
    <x v="15"/>
    <n v="4.24"/>
  </r>
  <r>
    <n v="4182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TEC-AC-10001539"/>
    <x v="2"/>
    <x v="11"/>
    <x v="1585"/>
    <n v="319.95999999999998"/>
  </r>
  <r>
    <n v="4183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PA-10002377"/>
    <x v="1"/>
    <x v="10"/>
    <x v="563"/>
    <n v="17.04"/>
  </r>
  <r>
    <n v="4184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ST-10000991"/>
    <x v="1"/>
    <x v="4"/>
    <x v="157"/>
    <n v="344.91"/>
  </r>
  <r>
    <n v="4185"/>
    <s v="CA-2017-143749"/>
    <x v="5"/>
    <d v="2017-12-07T00:00:00"/>
    <s v="First Class"/>
    <s v="AG-10300"/>
    <s v="Aleksandra Gannaway"/>
    <s v="Corporate"/>
    <s v="United States"/>
    <s v="Franklin"/>
    <x v="31"/>
    <n v="2038"/>
    <x v="3"/>
    <s v="FUR-BO-10002853"/>
    <x v="0"/>
    <x v="0"/>
    <x v="1622"/>
    <n v="81.94"/>
  </r>
  <r>
    <n v="4186"/>
    <s v="CA-2017-111493"/>
    <x v="147"/>
    <d v="2017-10-22T00:00:00"/>
    <s v="First Class"/>
    <s v="CM-12160"/>
    <s v="Charles McCrossin"/>
    <s v="Consumer"/>
    <s v="United States"/>
    <s v="Baltimore"/>
    <x v="39"/>
    <n v="21215"/>
    <x v="3"/>
    <s v="TEC-AC-10004510"/>
    <x v="2"/>
    <x v="11"/>
    <x v="954"/>
    <n v="98.16"/>
  </r>
  <r>
    <n v="4187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3712"/>
    <x v="1"/>
    <x v="8"/>
    <x v="697"/>
    <n v="6.8739999999999997"/>
  </r>
  <r>
    <n v="4188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2571"/>
    <x v="1"/>
    <x v="8"/>
    <x v="1214"/>
    <n v="1.996"/>
  </r>
  <r>
    <n v="4189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ST-10004835"/>
    <x v="1"/>
    <x v="4"/>
    <x v="1415"/>
    <n v="8.9280000000000008"/>
  </r>
  <r>
    <n v="4190"/>
    <s v="CA-2017-157714"/>
    <x v="182"/>
    <d v="2017-10-01T00:00:00"/>
    <s v="Second Class"/>
    <s v="CS-12175"/>
    <s v="Charles Sheldon"/>
    <s v="Corporate"/>
    <s v="United States"/>
    <s v="Iowa City"/>
    <x v="23"/>
    <n v="52240"/>
    <x v="2"/>
    <s v="OFF-PA-10004022"/>
    <x v="1"/>
    <x v="10"/>
    <x v="1623"/>
    <n v="9.99"/>
  </r>
  <r>
    <n v="4191"/>
    <s v="CA-2018-166709"/>
    <x v="701"/>
    <d v="2018-11-22T00:00:00"/>
    <s v="Standard Class"/>
    <s v="HL-15040"/>
    <s v="Hunter Lopez"/>
    <s v="Consumer"/>
    <s v="United States"/>
    <s v="Newark"/>
    <x v="13"/>
    <n v="19711"/>
    <x v="3"/>
    <s v="TEC-CO-10004722"/>
    <x v="2"/>
    <x v="16"/>
    <x v="1374"/>
    <n v="10499.97"/>
  </r>
  <r>
    <n v="4192"/>
    <s v="CA-2016-129392"/>
    <x v="951"/>
    <d v="2016-07-08T00:00:00"/>
    <s v="Same Day"/>
    <s v="DM-13015"/>
    <s v="Darrin Martin"/>
    <s v="Consumer"/>
    <s v="United States"/>
    <s v="Houston"/>
    <x v="5"/>
    <n v="77070"/>
    <x v="2"/>
    <s v="OFF-PA-10004248"/>
    <x v="1"/>
    <x v="10"/>
    <x v="1624"/>
    <n v="21.12"/>
  </r>
  <r>
    <n v="4193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FUR-TA-10000577"/>
    <x v="0"/>
    <x v="3"/>
    <x v="3"/>
    <n v="696.42"/>
  </r>
  <r>
    <n v="4194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TEC-PH-10001254"/>
    <x v="2"/>
    <x v="7"/>
    <x v="144"/>
    <n v="304.77600000000001"/>
  </r>
  <r>
    <n v="4195"/>
    <s v="CA-2016-154200"/>
    <x v="652"/>
    <d v="2016-06-22T00:00:00"/>
    <s v="Standard Class"/>
    <s v="BG-11740"/>
    <s v="Bruce Geld"/>
    <s v="Consumer"/>
    <s v="United States"/>
    <s v="San Diego"/>
    <x v="1"/>
    <n v="92105"/>
    <x v="1"/>
    <s v="OFF-AR-10001044"/>
    <x v="1"/>
    <x v="6"/>
    <x v="1052"/>
    <n v="51.98"/>
  </r>
  <r>
    <n v="4196"/>
    <s v="CA-2017-124233"/>
    <x v="143"/>
    <d v="2017-04-14T00:00:00"/>
    <s v="Standard Class"/>
    <s v="CK-12595"/>
    <s v="Clytie Kelty"/>
    <s v="Consumer"/>
    <s v="United States"/>
    <s v="Los Angeles"/>
    <x v="1"/>
    <n v="90032"/>
    <x v="1"/>
    <s v="FUR-FU-10002597"/>
    <x v="0"/>
    <x v="5"/>
    <x v="628"/>
    <n v="24.7"/>
  </r>
  <r>
    <n v="4197"/>
    <s v="US-2016-134271"/>
    <x v="24"/>
    <d v="2016-04-23T00:00:00"/>
    <s v="Second Class"/>
    <s v="RF-19735"/>
    <s v="Roland Fjeld"/>
    <s v="Consumer"/>
    <s v="United States"/>
    <s v="New York City"/>
    <x v="15"/>
    <n v="10024"/>
    <x v="3"/>
    <s v="OFF-LA-10004093"/>
    <x v="1"/>
    <x v="2"/>
    <x v="677"/>
    <n v="21.93"/>
  </r>
  <r>
    <n v="4198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AP-10000179"/>
    <x v="1"/>
    <x v="9"/>
    <x v="533"/>
    <n v="394.81599999999997"/>
  </r>
  <r>
    <n v="4199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BI-10001072"/>
    <x v="1"/>
    <x v="8"/>
    <x v="281"/>
    <n v="18.192"/>
  </r>
  <r>
    <n v="4200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LA-10004093"/>
    <x v="1"/>
    <x v="2"/>
    <x v="677"/>
    <n v="7.31"/>
  </r>
  <r>
    <n v="4201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TEC-CO-10002095"/>
    <x v="2"/>
    <x v="16"/>
    <x v="616"/>
    <n v="799.98400000000004"/>
  </r>
  <r>
    <n v="4202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713"/>
    <x v="1"/>
    <x v="10"/>
    <x v="321"/>
    <n v="41.28"/>
  </r>
  <r>
    <n v="4203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254"/>
    <x v="1"/>
    <x v="10"/>
    <x v="146"/>
    <n v="184.66"/>
  </r>
  <r>
    <n v="4204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AR-10001683"/>
    <x v="1"/>
    <x v="6"/>
    <x v="32"/>
    <n v="49.25"/>
  </r>
  <r>
    <n v="4205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PA-10002195"/>
    <x v="1"/>
    <x v="10"/>
    <x v="727"/>
    <n v="10.16"/>
  </r>
  <r>
    <n v="4206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2364"/>
    <x v="0"/>
    <x v="5"/>
    <x v="1241"/>
    <n v="14.76"/>
  </r>
  <r>
    <n v="4207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BI-10004001"/>
    <x v="1"/>
    <x v="8"/>
    <x v="819"/>
    <n v="34.08"/>
  </r>
  <r>
    <n v="4208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0023"/>
    <x v="0"/>
    <x v="5"/>
    <x v="326"/>
    <n v="17.670000000000002"/>
  </r>
  <r>
    <n v="4209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CH-10002320"/>
    <x v="0"/>
    <x v="1"/>
    <x v="1463"/>
    <n v="1604.9"/>
  </r>
  <r>
    <n v="4210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TA-10003238"/>
    <x v="0"/>
    <x v="3"/>
    <x v="1243"/>
    <n v="385.68599999999998"/>
  </r>
  <r>
    <n v="4211"/>
    <s v="CA-2018-109715"/>
    <x v="34"/>
    <d v="2018-12-14T00:00:00"/>
    <s v="Standard Class"/>
    <s v="AH-10585"/>
    <s v="Angele Hood"/>
    <s v="Consumer"/>
    <s v="United States"/>
    <s v="Chicago"/>
    <x v="10"/>
    <n v="60623"/>
    <x v="2"/>
    <s v="OFF-PA-10004965"/>
    <x v="1"/>
    <x v="10"/>
    <x v="112"/>
    <n v="15.984"/>
  </r>
  <r>
    <n v="4212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3016"/>
    <x v="1"/>
    <x v="10"/>
    <x v="1394"/>
    <n v="9.42"/>
  </r>
  <r>
    <n v="4213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AR-10003651"/>
    <x v="1"/>
    <x v="6"/>
    <x v="280"/>
    <n v="6.56"/>
  </r>
  <r>
    <n v="4214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1363"/>
    <x v="1"/>
    <x v="10"/>
    <x v="1625"/>
    <n v="24.56"/>
  </r>
  <r>
    <n v="4215"/>
    <s v="CA-2017-164637"/>
    <x v="758"/>
    <d v="2017-03-08T00:00:00"/>
    <s v="Standard Class"/>
    <s v="RD-19480"/>
    <s v="Rick Duston"/>
    <s v="Consumer"/>
    <s v="United States"/>
    <s v="Mishawaka"/>
    <x v="14"/>
    <n v="46544"/>
    <x v="2"/>
    <s v="OFF-BI-10003876"/>
    <x v="1"/>
    <x v="8"/>
    <x v="1626"/>
    <n v="128.4"/>
  </r>
  <r>
    <n v="4216"/>
    <s v="CA-2015-103590"/>
    <x v="953"/>
    <d v="2015-12-04T00:00:00"/>
    <s v="Standard Class"/>
    <s v="JL-15505"/>
    <s v="Jeremy Lonsdale"/>
    <s v="Consumer"/>
    <s v="United States"/>
    <s v="Mount Vernon"/>
    <x v="15"/>
    <n v="10550"/>
    <x v="3"/>
    <s v="OFF-EN-10004007"/>
    <x v="1"/>
    <x v="12"/>
    <x v="1627"/>
    <n v="62.28"/>
  </r>
  <r>
    <n v="4217"/>
    <s v="CA-2016-111234"/>
    <x v="954"/>
    <d v="2016-02-22T00:00:00"/>
    <s v="Standard Class"/>
    <s v="AB-10600"/>
    <s v="Ann Blume"/>
    <s v="Corporate"/>
    <s v="United States"/>
    <s v="Los Angeles"/>
    <x v="1"/>
    <n v="90004"/>
    <x v="1"/>
    <s v="OFF-LA-10002271"/>
    <x v="1"/>
    <x v="2"/>
    <x v="642"/>
    <n v="9.24"/>
  </r>
  <r>
    <n v="4218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FUR-BO-10003894"/>
    <x v="0"/>
    <x v="0"/>
    <x v="1628"/>
    <n v="482.66399999999999"/>
  </r>
  <r>
    <n v="4219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TEC-MA-10000418"/>
    <x v="2"/>
    <x v="15"/>
    <x v="1485"/>
    <n v="4799.9840000000004"/>
  </r>
  <r>
    <n v="4220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PA-10004243"/>
    <x v="1"/>
    <x v="10"/>
    <x v="275"/>
    <n v="37.94"/>
  </r>
  <r>
    <n v="4221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BI-10001759"/>
    <x v="1"/>
    <x v="8"/>
    <x v="733"/>
    <n v="18.288"/>
  </r>
  <r>
    <n v="4222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TEC-MA-10001570"/>
    <x v="2"/>
    <x v="15"/>
    <x v="1629"/>
    <n v="385.8"/>
  </r>
  <r>
    <n v="4223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ST-10004804"/>
    <x v="1"/>
    <x v="4"/>
    <x v="234"/>
    <n v="102.96"/>
  </r>
  <r>
    <n v="4224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FUR-BO-10001519"/>
    <x v="0"/>
    <x v="0"/>
    <x v="673"/>
    <n v="174.42"/>
  </r>
  <r>
    <n v="4225"/>
    <s v="CA-2017-108644"/>
    <x v="955"/>
    <d v="2017-10-03T00:00:00"/>
    <s v="First Class"/>
    <s v="SJ-20215"/>
    <s v="Sarah Jordon"/>
    <s v="Consumer"/>
    <s v="United States"/>
    <s v="Quincy"/>
    <x v="10"/>
    <n v="62301"/>
    <x v="2"/>
    <s v="OFF-BI-10000343"/>
    <x v="1"/>
    <x v="8"/>
    <x v="187"/>
    <n v="1.964"/>
  </r>
  <r>
    <n v="4226"/>
    <s v="US-2015-102631"/>
    <x v="736"/>
    <d v="2015-12-17T00:00:00"/>
    <s v="Standard Class"/>
    <s v="EB-13840"/>
    <s v="Ellis Ballard"/>
    <s v="Corporate"/>
    <s v="United States"/>
    <s v="Chicago"/>
    <x v="10"/>
    <n v="60623"/>
    <x v="2"/>
    <s v="FUR-FU-10003930"/>
    <x v="0"/>
    <x v="5"/>
    <x v="1630"/>
    <n v="94.427999999999997"/>
  </r>
  <r>
    <n v="4227"/>
    <s v="CA-2018-120327"/>
    <x v="343"/>
    <d v="2018-11-16T00:00:00"/>
    <s v="Standard Class"/>
    <s v="WB-21850"/>
    <s v="William Brown"/>
    <s v="Consumer"/>
    <s v="United States"/>
    <s v="Urbandale"/>
    <x v="23"/>
    <n v="50322"/>
    <x v="2"/>
    <s v="OFF-FA-10004854"/>
    <x v="1"/>
    <x v="13"/>
    <x v="272"/>
    <n v="45.92"/>
  </r>
  <r>
    <n v="4228"/>
    <s v="CA-2016-154970"/>
    <x v="956"/>
    <d v="2016-01-10T00:00:00"/>
    <s v="Standard Class"/>
    <s v="SR-20740"/>
    <s v="Steven Roelle"/>
    <s v="Home Office"/>
    <s v="United States"/>
    <s v="Seattle"/>
    <x v="4"/>
    <n v="98103"/>
    <x v="1"/>
    <s v="FUR-CH-10003396"/>
    <x v="0"/>
    <x v="1"/>
    <x v="391"/>
    <n v="61.584000000000003"/>
  </r>
  <r>
    <n v="4229"/>
    <s v="CA-2017-113803"/>
    <x v="830"/>
    <d v="2017-03-26T00:00:00"/>
    <s v="First Class"/>
    <s v="VG-21805"/>
    <s v="Vivek Grady"/>
    <s v="Corporate"/>
    <s v="United States"/>
    <s v="Richmond"/>
    <x v="14"/>
    <n v="47374"/>
    <x v="2"/>
    <s v="OFF-PA-10001994"/>
    <x v="1"/>
    <x v="10"/>
    <x v="1123"/>
    <n v="22.48"/>
  </r>
  <r>
    <n v="4230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FUR-FU-10003601"/>
    <x v="0"/>
    <x v="5"/>
    <x v="737"/>
    <n v="332.02800000000002"/>
  </r>
  <r>
    <n v="4231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3429"/>
    <x v="1"/>
    <x v="8"/>
    <x v="853"/>
    <n v="11.394"/>
  </r>
  <r>
    <n v="4232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0232"/>
    <x v="1"/>
    <x v="10"/>
    <x v="1631"/>
    <n v="15.552"/>
  </r>
  <r>
    <n v="4233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2195"/>
    <x v="1"/>
    <x v="10"/>
    <x v="1552"/>
    <n v="31.103999999999999"/>
  </r>
  <r>
    <n v="4234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4492"/>
    <x v="1"/>
    <x v="8"/>
    <x v="352"/>
    <n v="6.3159999999999998"/>
  </r>
  <r>
    <n v="4235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PA-10004000"/>
    <x v="1"/>
    <x v="10"/>
    <x v="206"/>
    <n v="11.352"/>
  </r>
  <r>
    <n v="4236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LA-10004425"/>
    <x v="1"/>
    <x v="2"/>
    <x v="860"/>
    <n v="20.808"/>
  </r>
  <r>
    <n v="4237"/>
    <s v="CA-2017-162404"/>
    <x v="310"/>
    <d v="2017-07-27T00:00:00"/>
    <s v="Standard Class"/>
    <s v="NF-18475"/>
    <s v="Neil Französisch"/>
    <s v="Home Office"/>
    <s v="United States"/>
    <s v="Rockford"/>
    <x v="10"/>
    <n v="61107"/>
    <x v="2"/>
    <s v="OFF-BI-10000948"/>
    <x v="1"/>
    <x v="8"/>
    <x v="1382"/>
    <n v="11.416"/>
  </r>
  <r>
    <n v="4238"/>
    <s v="CA-2018-104024"/>
    <x v="635"/>
    <d v="2018-09-03T00:00:00"/>
    <s v="Second Class"/>
    <s v="MD-17860"/>
    <s v="Michael Dominguez"/>
    <s v="Corporate"/>
    <s v="United States"/>
    <s v="Philadelphia"/>
    <x v="9"/>
    <n v="19134"/>
    <x v="3"/>
    <s v="OFF-AR-10001972"/>
    <x v="1"/>
    <x v="6"/>
    <x v="1632"/>
    <n v="9.4079999999999995"/>
  </r>
  <r>
    <n v="4239"/>
    <s v="CA-2018-147144"/>
    <x v="606"/>
    <d v="2018-03-28T00:00:00"/>
    <s v="First Class"/>
    <s v="MZ-17335"/>
    <s v="Maria Zettner"/>
    <s v="Home Office"/>
    <s v="United States"/>
    <s v="Seattle"/>
    <x v="4"/>
    <n v="98105"/>
    <x v="1"/>
    <s v="OFF-AR-10004587"/>
    <x v="1"/>
    <x v="6"/>
    <x v="1633"/>
    <n v="19.829999999999998"/>
  </r>
  <r>
    <n v="4240"/>
    <s v="CA-2018-158673"/>
    <x v="614"/>
    <d v="2019-01-04T00:00:00"/>
    <s v="Standard Class"/>
    <s v="KB-16600"/>
    <s v="Ken Brennan"/>
    <s v="Corporate"/>
    <s v="United States"/>
    <s v="Grand Rapids"/>
    <x v="12"/>
    <n v="49505"/>
    <x v="2"/>
    <s v="OFF-PA-10000994"/>
    <x v="1"/>
    <x v="10"/>
    <x v="914"/>
    <n v="209.7"/>
  </r>
  <r>
    <n v="4241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AP-10001366"/>
    <x v="1"/>
    <x v="9"/>
    <x v="361"/>
    <n v="43.92"/>
  </r>
  <r>
    <n v="4242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BI-10001636"/>
    <x v="1"/>
    <x v="8"/>
    <x v="675"/>
    <n v="20.231999999999999"/>
  </r>
  <r>
    <n v="4243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TEC-PH-10001448"/>
    <x v="2"/>
    <x v="7"/>
    <x v="141"/>
    <n v="149.97"/>
  </r>
  <r>
    <n v="4244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OFF-PA-10001776"/>
    <x v="1"/>
    <x v="10"/>
    <x v="1273"/>
    <n v="27.81"/>
  </r>
  <r>
    <n v="4245"/>
    <s v="CA-2015-138436"/>
    <x v="959"/>
    <d v="2015-03-30T00:00:00"/>
    <s v="Standard Class"/>
    <s v="JD-15895"/>
    <s v="Jonathan Doherty"/>
    <s v="Corporate"/>
    <s v="United States"/>
    <s v="Los Angeles"/>
    <x v="1"/>
    <n v="90036"/>
    <x v="1"/>
    <s v="TEC-AC-10002323"/>
    <x v="2"/>
    <x v="11"/>
    <x v="177"/>
    <n v="66.3"/>
  </r>
  <r>
    <n v="4246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OFF-AR-10004582"/>
    <x v="1"/>
    <x v="6"/>
    <x v="1185"/>
    <n v="1.64"/>
  </r>
  <r>
    <n v="4247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0576"/>
    <x v="0"/>
    <x v="5"/>
    <x v="222"/>
    <n v="1049.2"/>
  </r>
  <r>
    <n v="4248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4270"/>
    <x v="0"/>
    <x v="5"/>
    <x v="999"/>
    <n v="20.9"/>
  </r>
  <r>
    <n v="4249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OFF-BI-10004236"/>
    <x v="1"/>
    <x v="8"/>
    <x v="901"/>
    <n v="88.08"/>
  </r>
  <r>
    <n v="4250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FUR-CH-10004997"/>
    <x v="0"/>
    <x v="1"/>
    <x v="500"/>
    <n v="751.92"/>
  </r>
  <r>
    <n v="4251"/>
    <s v="CA-2015-168130"/>
    <x v="111"/>
    <d v="2015-09-19T00:00:00"/>
    <s v="Same Day"/>
    <s v="BS-11365"/>
    <s v="Bill Shonely"/>
    <s v="Corporate"/>
    <s v="United States"/>
    <s v="New York City"/>
    <x v="15"/>
    <n v="10011"/>
    <x v="3"/>
    <s v="FUR-CH-10000988"/>
    <x v="0"/>
    <x v="1"/>
    <x v="1142"/>
    <n v="887.10299999999995"/>
  </r>
  <r>
    <n v="4252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897"/>
    <x v="2"/>
    <x v="7"/>
    <x v="1125"/>
    <n v="55.944000000000003"/>
  </r>
  <r>
    <n v="4253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OFF-AR-10002656"/>
    <x v="1"/>
    <x v="6"/>
    <x v="159"/>
    <n v="10.688000000000001"/>
  </r>
  <r>
    <n v="4254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924"/>
    <x v="2"/>
    <x v="7"/>
    <x v="1166"/>
    <n v="11.824"/>
  </r>
  <r>
    <n v="4255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PA-10003127"/>
    <x v="1"/>
    <x v="10"/>
    <x v="33"/>
    <n v="63.311999999999998"/>
  </r>
  <r>
    <n v="4256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BI-10000778"/>
    <x v="1"/>
    <x v="8"/>
    <x v="262"/>
    <n v="96.784000000000006"/>
  </r>
  <r>
    <n v="4257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FUR-FU-10001424"/>
    <x v="0"/>
    <x v="5"/>
    <x v="699"/>
    <n v="10.476000000000001"/>
  </r>
  <r>
    <n v="4258"/>
    <s v="CA-2016-101924"/>
    <x v="406"/>
    <d v="2016-09-09T00:00:00"/>
    <s v="Standard Class"/>
    <s v="KB-16585"/>
    <s v="Ken Black"/>
    <s v="Corporate"/>
    <s v="United States"/>
    <s v="Medford"/>
    <x v="21"/>
    <n v="97504"/>
    <x v="1"/>
    <s v="OFF-BI-10000962"/>
    <x v="1"/>
    <x v="8"/>
    <x v="1513"/>
    <n v="9.7620000000000005"/>
  </r>
  <r>
    <n v="4259"/>
    <s v="CA-2017-124793"/>
    <x v="560"/>
    <d v="2017-03-16T00:00:00"/>
    <s v="First Class"/>
    <s v="MM-18280"/>
    <s v="Muhammed MacIntyre"/>
    <s v="Corporate"/>
    <s v="United States"/>
    <s v="Seattle"/>
    <x v="4"/>
    <n v="98103"/>
    <x v="1"/>
    <s v="FUR-CH-10002880"/>
    <x v="0"/>
    <x v="1"/>
    <x v="810"/>
    <n v="196.78399999999999"/>
  </r>
  <r>
    <n v="4260"/>
    <s v="CA-2018-118367"/>
    <x v="960"/>
    <d v="2018-11-02T00:00:00"/>
    <s v="Second Class"/>
    <s v="LO-17170"/>
    <s v="Lori Olson"/>
    <s v="Corporate"/>
    <s v="United States"/>
    <s v="New York City"/>
    <x v="15"/>
    <n v="10035"/>
    <x v="3"/>
    <s v="OFF-EN-10004386"/>
    <x v="1"/>
    <x v="12"/>
    <x v="246"/>
    <n v="47.98"/>
  </r>
  <r>
    <n v="4261"/>
    <s v="CA-2018-164819"/>
    <x v="453"/>
    <d v="2018-10-19T00:00:00"/>
    <s v="Second Class"/>
    <s v="RS-19420"/>
    <s v="Ricardo Sperren"/>
    <s v="Corporate"/>
    <s v="United States"/>
    <s v="Fairfield"/>
    <x v="29"/>
    <n v="6824"/>
    <x v="3"/>
    <s v="OFF-LA-10001045"/>
    <x v="1"/>
    <x v="2"/>
    <x v="709"/>
    <n v="13.05"/>
  </r>
  <r>
    <n v="4262"/>
    <s v="CA-2018-158344"/>
    <x v="783"/>
    <d v="2018-08-11T00:00:00"/>
    <s v="Standard Class"/>
    <s v="CC-12475"/>
    <s v="Cindy Chapman"/>
    <s v="Consumer"/>
    <s v="United States"/>
    <s v="Moorhead"/>
    <x v="11"/>
    <n v="56560"/>
    <x v="2"/>
    <s v="TEC-AC-10002006"/>
    <x v="2"/>
    <x v="11"/>
    <x v="1088"/>
    <n v="63.96"/>
  </r>
  <r>
    <n v="4263"/>
    <s v="CA-2018-123351"/>
    <x v="296"/>
    <d v="2018-09-25T00:00:00"/>
    <s v="Standard Class"/>
    <s v="KT-16480"/>
    <s v="Kean Thornton"/>
    <s v="Consumer"/>
    <s v="United States"/>
    <s v="Columbus"/>
    <x v="32"/>
    <n v="31907"/>
    <x v="0"/>
    <s v="OFF-AP-10001242"/>
    <x v="1"/>
    <x v="9"/>
    <x v="1417"/>
    <n v="80.48"/>
  </r>
  <r>
    <n v="4264"/>
    <s v="CA-2018-110429"/>
    <x v="132"/>
    <d v="2018-11-08T00:00:00"/>
    <s v="Standard Class"/>
    <s v="DM-13015"/>
    <s v="Darrin Martin"/>
    <s v="Consumer"/>
    <s v="United States"/>
    <s v="Philadelphia"/>
    <x v="9"/>
    <n v="19143"/>
    <x v="3"/>
    <s v="OFF-BI-10000216"/>
    <x v="1"/>
    <x v="8"/>
    <x v="1634"/>
    <n v="11.673"/>
  </r>
  <r>
    <n v="4265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TA-10002774"/>
    <x v="0"/>
    <x v="3"/>
    <x v="585"/>
    <n v="863.12800000000004"/>
  </r>
  <r>
    <n v="4266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4364"/>
    <x v="1"/>
    <x v="8"/>
    <x v="306"/>
    <n v="3.5640000000000001"/>
  </r>
  <r>
    <n v="4267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BO-10000780"/>
    <x v="0"/>
    <x v="0"/>
    <x v="1319"/>
    <n v="956.66480000000001"/>
  </r>
  <r>
    <n v="4268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1989"/>
    <x v="1"/>
    <x v="8"/>
    <x v="543"/>
    <n v="12.587999999999999"/>
  </r>
  <r>
    <n v="4269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TEC-AC-10004001"/>
    <x v="2"/>
    <x v="11"/>
    <x v="1469"/>
    <n v="171.96"/>
  </r>
  <r>
    <n v="4270"/>
    <s v="US-2018-124821"/>
    <x v="643"/>
    <d v="2018-06-29T00:00:00"/>
    <s v="Second Class"/>
    <s v="AM-10705"/>
    <s v="Anne McFarland"/>
    <s v="Consumer"/>
    <s v="United States"/>
    <s v="Seattle"/>
    <x v="4"/>
    <n v="98115"/>
    <x v="1"/>
    <s v="FUR-TA-10000688"/>
    <x v="0"/>
    <x v="3"/>
    <x v="562"/>
    <n v="871.4"/>
  </r>
  <r>
    <n v="4271"/>
    <s v="CA-2016-166975"/>
    <x v="650"/>
    <d v="2016-11-30T00:00:00"/>
    <s v="Standard Class"/>
    <s v="SH-20635"/>
    <s v="Stefanie Holloman"/>
    <s v="Corporate"/>
    <s v="United States"/>
    <s v="Jackson"/>
    <x v="18"/>
    <n v="38301"/>
    <x v="0"/>
    <s v="FUR-FU-10003930"/>
    <x v="0"/>
    <x v="5"/>
    <x v="1630"/>
    <n v="692.47199999999998"/>
  </r>
  <r>
    <n v="4272"/>
    <s v="CA-2017-123806"/>
    <x v="390"/>
    <d v="2017-11-27T00:00:00"/>
    <s v="Second Class"/>
    <s v="LA-16780"/>
    <s v="Laura Armstrong"/>
    <s v="Corporate"/>
    <s v="United States"/>
    <s v="Baltimore"/>
    <x v="39"/>
    <n v="21215"/>
    <x v="3"/>
    <s v="FUR-FU-10000965"/>
    <x v="0"/>
    <x v="5"/>
    <x v="690"/>
    <n v="207.76"/>
  </r>
  <r>
    <n v="4273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TEC-PH-10004071"/>
    <x v="2"/>
    <x v="7"/>
    <x v="1546"/>
    <n v="71.927999999999997"/>
  </r>
  <r>
    <n v="4274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OFF-AR-10001044"/>
    <x v="1"/>
    <x v="6"/>
    <x v="1052"/>
    <n v="25.99"/>
  </r>
  <r>
    <n v="4275"/>
    <s v="CA-2016-142692"/>
    <x v="924"/>
    <d v="2016-10-28T00:00:00"/>
    <s v="Standard Class"/>
    <s v="AG-10495"/>
    <s v="Andrew Gjertsen"/>
    <s v="Corporate"/>
    <s v="United States"/>
    <s v="Seattle"/>
    <x v="4"/>
    <n v="98105"/>
    <x v="1"/>
    <s v="OFF-BI-10004140"/>
    <x v="1"/>
    <x v="8"/>
    <x v="308"/>
    <n v="3.5920000000000001"/>
  </r>
  <r>
    <n v="4276"/>
    <s v="CA-2016-123456"/>
    <x v="584"/>
    <d v="2016-07-13T00:00:00"/>
    <s v="Standard Class"/>
    <s v="KN-16450"/>
    <s v="Kean Nguyen"/>
    <s v="Corporate"/>
    <s v="United States"/>
    <s v="Dallas"/>
    <x v="5"/>
    <n v="75220"/>
    <x v="2"/>
    <s v="OFF-AP-10002684"/>
    <x v="1"/>
    <x v="9"/>
    <x v="167"/>
    <n v="48.631999999999998"/>
  </r>
  <r>
    <n v="4277"/>
    <s v="CA-2018-151358"/>
    <x v="238"/>
    <d v="2018-08-22T00:00:00"/>
    <s v="Standard Class"/>
    <s v="NF-18595"/>
    <s v="Nicole Fjeld"/>
    <s v="Home Office"/>
    <s v="United States"/>
    <s v="Seattle"/>
    <x v="4"/>
    <n v="98105"/>
    <x v="1"/>
    <s v="OFF-ST-10000046"/>
    <x v="1"/>
    <x v="4"/>
    <x v="765"/>
    <n v="323.10000000000002"/>
  </r>
  <r>
    <n v="4278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TEC-MA-10001047"/>
    <x v="2"/>
    <x v="15"/>
    <x v="1635"/>
    <n v="9099.93"/>
  </r>
  <r>
    <n v="4279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FUR-FU-10000550"/>
    <x v="0"/>
    <x v="5"/>
    <x v="1454"/>
    <n v="9.9600000000000009"/>
  </r>
  <r>
    <n v="4280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OFF-BI-10002432"/>
    <x v="1"/>
    <x v="8"/>
    <x v="876"/>
    <n v="25.3"/>
  </r>
  <r>
    <n v="4281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OFF-PA-10004470"/>
    <x v="1"/>
    <x v="10"/>
    <x v="254"/>
    <n v="11.36"/>
  </r>
  <r>
    <n v="4282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FUR-CH-10001797"/>
    <x v="0"/>
    <x v="1"/>
    <x v="1450"/>
    <n v="69.263999999999996"/>
  </r>
  <r>
    <n v="4283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LA-10003720"/>
    <x v="1"/>
    <x v="2"/>
    <x v="1636"/>
    <n v="3.69"/>
  </r>
  <r>
    <n v="4284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BI-10004600"/>
    <x v="1"/>
    <x v="8"/>
    <x v="1486"/>
    <n v="1103.97"/>
  </r>
  <r>
    <n v="4285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FUR-BO-10003965"/>
    <x v="0"/>
    <x v="0"/>
    <x v="1093"/>
    <n v="246.1328"/>
  </r>
  <r>
    <n v="4286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OFF-LA-10000240"/>
    <x v="1"/>
    <x v="2"/>
    <x v="2"/>
    <n v="11.696"/>
  </r>
  <r>
    <n v="4287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TEC-CO-10001571"/>
    <x v="2"/>
    <x v="16"/>
    <x v="1563"/>
    <n v="439.99200000000002"/>
  </r>
  <r>
    <n v="4288"/>
    <s v="CA-2018-127516"/>
    <x v="116"/>
    <d v="2019-01-03T00:00:00"/>
    <s v="Standard Class"/>
    <s v="EH-14005"/>
    <s v="Erica Hernandez"/>
    <s v="Home Office"/>
    <s v="United States"/>
    <s v="Nashville"/>
    <x v="18"/>
    <n v="37211"/>
    <x v="0"/>
    <s v="OFF-ST-10000736"/>
    <x v="1"/>
    <x v="4"/>
    <x v="461"/>
    <n v="64.784000000000006"/>
  </r>
  <r>
    <n v="4289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BI-10002082"/>
    <x v="1"/>
    <x v="8"/>
    <x v="1183"/>
    <n v="33.28"/>
  </r>
  <r>
    <n v="4290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PA-10002250"/>
    <x v="1"/>
    <x v="10"/>
    <x v="707"/>
    <n v="14.087999999999999"/>
  </r>
  <r>
    <n v="4291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R-10000122"/>
    <x v="1"/>
    <x v="6"/>
    <x v="312"/>
    <n v="11.16"/>
  </r>
  <r>
    <n v="4292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FUR-TA-10003748"/>
    <x v="0"/>
    <x v="3"/>
    <x v="211"/>
    <n v="896.32799999999997"/>
  </r>
  <r>
    <n v="4293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P-10001394"/>
    <x v="1"/>
    <x v="9"/>
    <x v="1130"/>
    <n v="189"/>
  </r>
  <r>
    <n v="4294"/>
    <s v="CA-2018-130967"/>
    <x v="434"/>
    <d v="2018-03-16T00:00:00"/>
    <s v="Standard Class"/>
    <s v="EB-13870"/>
    <s v="Emily Burns"/>
    <s v="Consumer"/>
    <s v="United States"/>
    <s v="Philadelphia"/>
    <x v="9"/>
    <n v="19140"/>
    <x v="3"/>
    <s v="TEC-PH-10004896"/>
    <x v="2"/>
    <x v="7"/>
    <x v="174"/>
    <n v="53.981999999999999"/>
  </r>
  <r>
    <n v="4295"/>
    <s v="CA-2018-101581"/>
    <x v="760"/>
    <d v="2018-10-27T00:00:00"/>
    <s v="Standard Class"/>
    <s v="DW-13195"/>
    <s v="David Wiener"/>
    <s v="Corporate"/>
    <s v="United States"/>
    <s v="Redmond"/>
    <x v="21"/>
    <n v="97756"/>
    <x v="1"/>
    <s v="FUR-TA-10002607"/>
    <x v="0"/>
    <x v="3"/>
    <x v="225"/>
    <n v="177.22499999999999"/>
  </r>
  <r>
    <n v="4296"/>
    <s v="CA-2018-169124"/>
    <x v="445"/>
    <d v="2018-07-10T00:00:00"/>
    <s v="Standard Class"/>
    <s v="MB-17305"/>
    <s v="Maria Bertelson"/>
    <s v="Consumer"/>
    <s v="United States"/>
    <s v="Citrus Heights"/>
    <x v="1"/>
    <n v="95610"/>
    <x v="1"/>
    <s v="FUR-FU-10001215"/>
    <x v="0"/>
    <x v="5"/>
    <x v="1609"/>
    <n v="129.38999999999999"/>
  </r>
  <r>
    <n v="4297"/>
    <s v="CA-2018-117261"/>
    <x v="507"/>
    <d v="2018-09-10T00:00:00"/>
    <s v="Standard Class"/>
    <s v="TH-21235"/>
    <s v="Tiffany House"/>
    <s v="Corporate"/>
    <s v="United States"/>
    <s v="Los Angeles"/>
    <x v="1"/>
    <n v="90032"/>
    <x v="1"/>
    <s v="OFF-ST-10000419"/>
    <x v="1"/>
    <x v="4"/>
    <x v="1025"/>
    <n v="54.32"/>
  </r>
  <r>
    <n v="4298"/>
    <s v="CA-2018-129021"/>
    <x v="962"/>
    <d v="2018-08-26T00:00:00"/>
    <s v="Second Class"/>
    <s v="PO-18850"/>
    <s v="Patrick OBrill"/>
    <s v="Consumer"/>
    <s v="United States"/>
    <s v="Tallahassee"/>
    <x v="2"/>
    <n v="32303"/>
    <x v="0"/>
    <s v="TEC-PH-10001459"/>
    <x v="2"/>
    <x v="7"/>
    <x v="1447"/>
    <n v="4367.8959999999997"/>
  </r>
  <r>
    <n v="4299"/>
    <s v="CA-2018-129021"/>
    <x v="962"/>
    <d v="2018-08-26T00:00:00"/>
    <s v="Second Class"/>
    <s v="PO-18850"/>
    <s v="Patrick OBrill"/>
    <s v="Consumer"/>
    <s v="United States"/>
    <s v="Tallahassee"/>
    <x v="2"/>
    <n v="32303"/>
    <x v="0"/>
    <s v="OFF-PA-10000241"/>
    <x v="1"/>
    <x v="10"/>
    <x v="1161"/>
    <n v="49.567999999999998"/>
  </r>
  <r>
    <n v="4300"/>
    <s v="CA-2018-129021"/>
    <x v="962"/>
    <d v="2018-08-26T00:00:00"/>
    <s v="Second Class"/>
    <s v="PO-18850"/>
    <s v="Patrick OBrill"/>
    <s v="Consumer"/>
    <s v="United States"/>
    <s v="Tallahassee"/>
    <x v="2"/>
    <n v="32303"/>
    <x v="0"/>
    <s v="OFF-AP-10003040"/>
    <x v="1"/>
    <x v="9"/>
    <x v="731"/>
    <n v="161.376"/>
  </r>
  <r>
    <n v="4301"/>
    <s v="CA-2018-129021"/>
    <x v="962"/>
    <d v="2018-08-26T00:00:00"/>
    <s v="Second Class"/>
    <s v="PO-18850"/>
    <s v="Patrick OBrill"/>
    <s v="Consumer"/>
    <s v="United States"/>
    <s v="Tallahassee"/>
    <x v="2"/>
    <n v="32303"/>
    <x v="0"/>
    <s v="FUR-FU-10001852"/>
    <x v="0"/>
    <x v="5"/>
    <x v="846"/>
    <n v="2.7839999999999998"/>
  </r>
  <r>
    <n v="4302"/>
    <s v="CA-2018-129021"/>
    <x v="962"/>
    <d v="2018-08-26T00:00:00"/>
    <s v="Second Class"/>
    <s v="PO-18850"/>
    <s v="Patrick OBrill"/>
    <s v="Consumer"/>
    <s v="United States"/>
    <s v="Tallahassee"/>
    <x v="2"/>
    <n v="32303"/>
    <x v="0"/>
    <s v="OFF-PA-10000141"/>
    <x v="1"/>
    <x v="10"/>
    <x v="830"/>
    <n v="8.7200000000000006"/>
  </r>
  <r>
    <n v="4303"/>
    <s v="CA-2015-123253"/>
    <x v="963"/>
    <d v="2015-08-25T00:00:00"/>
    <s v="Second Class"/>
    <s v="DE-13255"/>
    <s v="Deanra Eno"/>
    <s v="Home Office"/>
    <s v="United States"/>
    <s v="Lakewood"/>
    <x v="24"/>
    <n v="44107"/>
    <x v="3"/>
    <s v="OFF-AR-10002804"/>
    <x v="1"/>
    <x v="6"/>
    <x v="283"/>
    <n v="3.9119999999999999"/>
  </r>
  <r>
    <n v="4304"/>
    <s v="CA-2017-121601"/>
    <x v="964"/>
    <d v="2017-10-04T00:00:00"/>
    <s v="Same Day"/>
    <s v="MO-17500"/>
    <s v="Mary ORourke"/>
    <s v="Consumer"/>
    <s v="United States"/>
    <s v="The Colony"/>
    <x v="5"/>
    <n v="75056"/>
    <x v="2"/>
    <s v="OFF-EN-10003862"/>
    <x v="1"/>
    <x v="12"/>
    <x v="761"/>
    <n v="59.752000000000002"/>
  </r>
  <r>
    <n v="4305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FUR-FU-10000448"/>
    <x v="0"/>
    <x v="5"/>
    <x v="470"/>
    <n v="63.92"/>
  </r>
  <r>
    <n v="4306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TEC-PH-10000526"/>
    <x v="2"/>
    <x v="7"/>
    <x v="1472"/>
    <n v="383.96"/>
  </r>
  <r>
    <n v="4307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2764"/>
    <x v="1"/>
    <x v="8"/>
    <x v="508"/>
    <n v="7.7519999999999998"/>
  </r>
  <r>
    <n v="4308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1524"/>
    <x v="1"/>
    <x v="8"/>
    <x v="302"/>
    <n v="33.567999999999998"/>
  </r>
  <r>
    <n v="4309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PH-10001079"/>
    <x v="2"/>
    <x v="7"/>
    <x v="1256"/>
    <n v="666.34400000000005"/>
  </r>
  <r>
    <n v="4310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FUR-TA-10002041"/>
    <x v="0"/>
    <x v="3"/>
    <x v="364"/>
    <n v="573.72799999999995"/>
  </r>
  <r>
    <n v="4311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BI-10001036"/>
    <x v="1"/>
    <x v="8"/>
    <x v="625"/>
    <n v="21.936"/>
  </r>
  <r>
    <n v="4312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PA-10000223"/>
    <x v="1"/>
    <x v="10"/>
    <x v="1383"/>
    <n v="19.440000000000001"/>
  </r>
  <r>
    <n v="4313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MA-10003246"/>
    <x v="2"/>
    <x v="15"/>
    <x v="1637"/>
    <n v="447.96800000000002"/>
  </r>
  <r>
    <n v="4314"/>
    <s v="CA-2015-123127"/>
    <x v="78"/>
    <d v="2015-09-12T00:00:00"/>
    <s v="Standard Class"/>
    <s v="SP-20620"/>
    <s v="Stefania Perrino"/>
    <s v="Corporate"/>
    <s v="United States"/>
    <s v="Long Beach"/>
    <x v="15"/>
    <n v="11561"/>
    <x v="3"/>
    <s v="OFF-AP-10001962"/>
    <x v="1"/>
    <x v="9"/>
    <x v="1603"/>
    <n v="16.78"/>
  </r>
  <r>
    <n v="4315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AR-10004062"/>
    <x v="1"/>
    <x v="6"/>
    <x v="773"/>
    <n v="20.96"/>
  </r>
  <r>
    <n v="4316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BI-10004330"/>
    <x v="1"/>
    <x v="8"/>
    <x v="804"/>
    <n v="88.751999999999995"/>
  </r>
  <r>
    <n v="4317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ST-10001963"/>
    <x v="1"/>
    <x v="4"/>
    <x v="538"/>
    <n v="304.23"/>
  </r>
  <r>
    <n v="4318"/>
    <s v="CA-2016-136735"/>
    <x v="353"/>
    <d v="2016-08-02T00:00:00"/>
    <s v="Standard Class"/>
    <s v="HA-14920"/>
    <s v="Helen Andreada"/>
    <s v="Consumer"/>
    <s v="United States"/>
    <s v="San Francisco"/>
    <x v="1"/>
    <n v="94110"/>
    <x v="1"/>
    <s v="OFF-EN-10002230"/>
    <x v="1"/>
    <x v="12"/>
    <x v="556"/>
    <n v="167.86"/>
  </r>
  <r>
    <n v="4319"/>
    <s v="US-2018-136189"/>
    <x v="226"/>
    <d v="2018-12-11T00:00:00"/>
    <s v="Standard Class"/>
    <s v="DC-13285"/>
    <s v="Debra Catini"/>
    <s v="Consumer"/>
    <s v="United States"/>
    <s v="Richmond"/>
    <x v="17"/>
    <n v="23223"/>
    <x v="0"/>
    <s v="FUR-FU-10000175"/>
    <x v="0"/>
    <x v="5"/>
    <x v="1638"/>
    <n v="82.38"/>
  </r>
  <r>
    <n v="4320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TEC-PH-10004897"/>
    <x v="2"/>
    <x v="7"/>
    <x v="1125"/>
    <n v="23.975999999999999"/>
  </r>
  <r>
    <n v="4321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OFF-ST-10003123"/>
    <x v="1"/>
    <x v="4"/>
    <x v="1278"/>
    <n v="33.29"/>
  </r>
  <r>
    <n v="4322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1658"/>
    <x v="1"/>
    <x v="8"/>
    <x v="445"/>
    <n v="14.952"/>
  </r>
  <r>
    <n v="4323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PH-10002834"/>
    <x v="2"/>
    <x v="7"/>
    <x v="1387"/>
    <n v="323.98200000000003"/>
  </r>
  <r>
    <n v="4324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2160"/>
    <x v="1"/>
    <x v="8"/>
    <x v="316"/>
    <n v="2.286"/>
  </r>
  <r>
    <n v="4325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AR-10004999"/>
    <x v="1"/>
    <x v="6"/>
    <x v="874"/>
    <n v="14.352"/>
  </r>
  <r>
    <n v="4326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AC-10003280"/>
    <x v="2"/>
    <x v="11"/>
    <x v="1038"/>
    <n v="71.975999999999999"/>
  </r>
  <r>
    <n v="4327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AR-10000315"/>
    <x v="1"/>
    <x v="6"/>
    <x v="1307"/>
    <n v="9.2100000000000009"/>
  </r>
  <r>
    <n v="4328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PA-10000007"/>
    <x v="1"/>
    <x v="10"/>
    <x v="1540"/>
    <n v="18"/>
  </r>
  <r>
    <n v="4329"/>
    <s v="CA-2018-118360"/>
    <x v="719"/>
    <d v="2018-04-07T00:00:00"/>
    <s v="Standard Class"/>
    <s v="JC-15775"/>
    <s v="John Castell"/>
    <s v="Consumer"/>
    <s v="United States"/>
    <s v="New York City"/>
    <x v="15"/>
    <n v="10011"/>
    <x v="3"/>
    <s v="OFF-PA-10000791"/>
    <x v="1"/>
    <x v="10"/>
    <x v="1433"/>
    <n v="42.93"/>
  </r>
  <r>
    <n v="4330"/>
    <s v="CA-2018-149853"/>
    <x v="621"/>
    <d v="2018-10-09T00:00:00"/>
    <s v="Standard Class"/>
    <s v="PO-18850"/>
    <s v="Patrick OBrill"/>
    <s v="Consumer"/>
    <s v="United States"/>
    <s v="Hialeah"/>
    <x v="2"/>
    <n v="33012"/>
    <x v="0"/>
    <s v="OFF-PA-10000556"/>
    <x v="1"/>
    <x v="10"/>
    <x v="1639"/>
    <n v="15.552"/>
  </r>
  <r>
    <n v="4331"/>
    <s v="CA-2018-149853"/>
    <x v="621"/>
    <d v="2018-10-09T00:00:00"/>
    <s v="Standard Class"/>
    <s v="PO-18850"/>
    <s v="Patrick OBrill"/>
    <s v="Consumer"/>
    <s v="United States"/>
    <s v="Hialeah"/>
    <x v="2"/>
    <n v="33012"/>
    <x v="0"/>
    <s v="OFF-AP-10000804"/>
    <x v="1"/>
    <x v="9"/>
    <x v="567"/>
    <n v="17.920000000000002"/>
  </r>
  <r>
    <n v="4332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TEC-AC-10001998"/>
    <x v="2"/>
    <x v="11"/>
    <x v="84"/>
    <n v="19.989999999999998"/>
  </r>
  <r>
    <n v="4333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OFF-BI-10003476"/>
    <x v="1"/>
    <x v="8"/>
    <x v="1535"/>
    <n v="22.92"/>
  </r>
  <r>
    <n v="4334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TEC-AC-10003237"/>
    <x v="2"/>
    <x v="11"/>
    <x v="1640"/>
    <n v="50.88"/>
  </r>
  <r>
    <n v="4335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OFF-EN-10003798"/>
    <x v="1"/>
    <x v="12"/>
    <x v="826"/>
    <n v="27.312000000000001"/>
  </r>
  <r>
    <n v="4336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OFF-EN-10003068"/>
    <x v="1"/>
    <x v="12"/>
    <x v="1641"/>
    <n v="7.92"/>
  </r>
  <r>
    <n v="4337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FUR-FU-10002088"/>
    <x v="0"/>
    <x v="5"/>
    <x v="1094"/>
    <n v="14.368"/>
  </r>
  <r>
    <n v="4338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TEC-AC-10000158"/>
    <x v="2"/>
    <x v="11"/>
    <x v="358"/>
    <n v="107.97"/>
  </r>
  <r>
    <n v="4339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OFF-PA-10000482"/>
    <x v="1"/>
    <x v="10"/>
    <x v="67"/>
    <n v="113.82"/>
  </r>
  <r>
    <n v="4340"/>
    <s v="CA-2018-133501"/>
    <x v="151"/>
    <d v="2018-09-01T00:00:00"/>
    <s v="Standard Class"/>
    <s v="DK-12895"/>
    <s v="Dana Kaydos"/>
    <s v="Consumer"/>
    <s v="United States"/>
    <s v="Franklin"/>
    <x v="18"/>
    <n v="37064"/>
    <x v="0"/>
    <s v="OFF-PA-10004888"/>
    <x v="1"/>
    <x v="10"/>
    <x v="969"/>
    <n v="5.1840000000000002"/>
  </r>
  <r>
    <n v="4341"/>
    <s v="US-2015-129609"/>
    <x v="579"/>
    <d v="2015-03-22T00:00:00"/>
    <s v="Same Day"/>
    <s v="VM-21835"/>
    <s v="Vivian Mathis"/>
    <s v="Consumer"/>
    <s v="United States"/>
    <s v="Portage"/>
    <x v="14"/>
    <n v="46368"/>
    <x v="2"/>
    <s v="OFF-AR-10003478"/>
    <x v="1"/>
    <x v="6"/>
    <x v="360"/>
    <n v="16.28"/>
  </r>
  <r>
    <n v="4342"/>
    <s v="CA-2018-130309"/>
    <x v="94"/>
    <d v="2018-12-21T00:00:00"/>
    <s v="Standard Class"/>
    <s v="GB-14575"/>
    <s v="Giulietta Baptist"/>
    <s v="Consumer"/>
    <s v="United States"/>
    <s v="Arlington"/>
    <x v="17"/>
    <n v="22204"/>
    <x v="0"/>
    <s v="OFF-ST-10003208"/>
    <x v="1"/>
    <x v="4"/>
    <x v="247"/>
    <n v="544.38"/>
  </r>
  <r>
    <n v="4343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OFF-BI-10004970"/>
    <x v="1"/>
    <x v="8"/>
    <x v="918"/>
    <n v="19.824000000000002"/>
  </r>
  <r>
    <n v="4344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PH-10000038"/>
    <x v="2"/>
    <x v="7"/>
    <x v="1066"/>
    <n v="657.50400000000002"/>
  </r>
  <r>
    <n v="4345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1552"/>
    <x v="2"/>
    <x v="11"/>
    <x v="100"/>
    <n v="99.54"/>
  </r>
  <r>
    <n v="4346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2926"/>
    <x v="2"/>
    <x v="11"/>
    <x v="1124"/>
    <n v="199.96"/>
  </r>
  <r>
    <n v="4347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CH-10001394"/>
    <x v="0"/>
    <x v="1"/>
    <x v="655"/>
    <n v="631.78200000000004"/>
  </r>
  <r>
    <n v="4348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FU-10004053"/>
    <x v="0"/>
    <x v="5"/>
    <x v="1642"/>
    <n v="60.72"/>
  </r>
  <r>
    <n v="4349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BI-10004230"/>
    <x v="1"/>
    <x v="8"/>
    <x v="656"/>
    <n v="20.724"/>
  </r>
  <r>
    <n v="4350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ST-10000060"/>
    <x v="1"/>
    <x v="4"/>
    <x v="393"/>
    <n v="415.87200000000001"/>
  </r>
  <r>
    <n v="4351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OFF-ST-10001325"/>
    <x v="1"/>
    <x v="4"/>
    <x v="472"/>
    <n v="16.768000000000001"/>
  </r>
  <r>
    <n v="4352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TEC-AC-10003441"/>
    <x v="2"/>
    <x v="11"/>
    <x v="659"/>
    <n v="27.12"/>
  </r>
  <r>
    <n v="4353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TEC-PH-10003215"/>
    <x v="2"/>
    <x v="7"/>
    <x v="1611"/>
    <n v="95.84"/>
  </r>
  <r>
    <n v="4354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OFF-PA-10002005"/>
    <x v="1"/>
    <x v="10"/>
    <x v="511"/>
    <n v="12.96"/>
  </r>
  <r>
    <n v="4355"/>
    <s v="CA-2018-153654"/>
    <x v="221"/>
    <d v="2018-11-26T00:00:00"/>
    <s v="Second Class"/>
    <s v="MD-17860"/>
    <s v="Michael Dominguez"/>
    <s v="Corporate"/>
    <s v="United States"/>
    <s v="Asheville"/>
    <x v="3"/>
    <n v="28806"/>
    <x v="0"/>
    <s v="OFF-BI-10004465"/>
    <x v="1"/>
    <x v="8"/>
    <x v="740"/>
    <n v="19.007999999999999"/>
  </r>
  <r>
    <n v="4356"/>
    <s v="CA-2016-155600"/>
    <x v="784"/>
    <d v="2016-12-07T00:00:00"/>
    <s v="Second Class"/>
    <s v="RO-19780"/>
    <s v="Rose OBrian"/>
    <s v="Consumer"/>
    <s v="United States"/>
    <s v="Clarksville"/>
    <x v="18"/>
    <n v="37042"/>
    <x v="0"/>
    <s v="OFF-BI-10000545"/>
    <x v="1"/>
    <x v="8"/>
    <x v="693"/>
    <n v="1598.058"/>
  </r>
  <r>
    <n v="4357"/>
    <s v="CA-2016-155600"/>
    <x v="784"/>
    <d v="2016-12-07T00:00:00"/>
    <s v="Second Class"/>
    <s v="RO-19780"/>
    <s v="Rose OBrian"/>
    <s v="Consumer"/>
    <s v="United States"/>
    <s v="Clarksville"/>
    <x v="18"/>
    <n v="37042"/>
    <x v="0"/>
    <s v="OFF-AR-10003752"/>
    <x v="1"/>
    <x v="6"/>
    <x v="685"/>
    <n v="36.96"/>
  </r>
  <r>
    <n v="4358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OFF-PA-10001937"/>
    <x v="1"/>
    <x v="10"/>
    <x v="290"/>
    <n v="10.368"/>
  </r>
  <r>
    <n v="4359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FU-10004306"/>
    <x v="0"/>
    <x v="5"/>
    <x v="623"/>
    <n v="77.72"/>
  </r>
  <r>
    <n v="4360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CH-10003973"/>
    <x v="0"/>
    <x v="1"/>
    <x v="868"/>
    <n v="520.46400000000006"/>
  </r>
  <r>
    <n v="4361"/>
    <s v="CA-2017-127642"/>
    <x v="206"/>
    <d v="2017-05-23T00:00:00"/>
    <s v="First Class"/>
    <s v="CP-12340"/>
    <s v="Christine Phan"/>
    <s v="Corporate"/>
    <s v="United States"/>
    <s v="Warwick"/>
    <x v="34"/>
    <n v="2886"/>
    <x v="3"/>
    <s v="OFF-PA-10000565"/>
    <x v="1"/>
    <x v="10"/>
    <x v="33"/>
    <n v="111.96"/>
  </r>
  <r>
    <n v="4362"/>
    <s v="US-2018-163195"/>
    <x v="922"/>
    <d v="2018-02-21T00:00:00"/>
    <s v="Second Class"/>
    <s v="LL-16840"/>
    <s v="Lauren Leatherbury"/>
    <s v="Consumer"/>
    <s v="United States"/>
    <s v="Lafayette"/>
    <x v="28"/>
    <n v="70506"/>
    <x v="0"/>
    <s v="TEC-PH-10003875"/>
    <x v="2"/>
    <x v="7"/>
    <x v="119"/>
    <n v="29.16"/>
  </r>
  <r>
    <n v="4363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953"/>
    <x v="1"/>
    <x v="6"/>
    <x v="401"/>
    <n v="131.94"/>
  </r>
  <r>
    <n v="4364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374"/>
    <x v="1"/>
    <x v="6"/>
    <x v="314"/>
    <n v="25.92"/>
  </r>
  <r>
    <n v="4365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ST-10003816"/>
    <x v="1"/>
    <x v="4"/>
    <x v="718"/>
    <n v="704.76"/>
  </r>
  <r>
    <n v="4366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FA-10001843"/>
    <x v="1"/>
    <x v="13"/>
    <x v="128"/>
    <n v="7.41"/>
  </r>
  <r>
    <n v="4367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0657"/>
    <x v="1"/>
    <x v="6"/>
    <x v="1527"/>
    <n v="21.5"/>
  </r>
  <r>
    <n v="4368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FA-10000936"/>
    <x v="1"/>
    <x v="13"/>
    <x v="1308"/>
    <n v="10.528"/>
  </r>
  <r>
    <n v="4369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PA-10003657"/>
    <x v="1"/>
    <x v="10"/>
    <x v="631"/>
    <n v="20.544"/>
  </r>
  <r>
    <n v="4370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BI-10001989"/>
    <x v="1"/>
    <x v="8"/>
    <x v="543"/>
    <n v="104.9"/>
  </r>
  <r>
    <n v="4371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AR-10002987"/>
    <x v="1"/>
    <x v="6"/>
    <x v="1562"/>
    <n v="39.68"/>
  </r>
  <r>
    <n v="4372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LA-10000414"/>
    <x v="1"/>
    <x v="2"/>
    <x v="1643"/>
    <n v="51.75"/>
  </r>
  <r>
    <n v="4373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OFF-AR-10003602"/>
    <x v="1"/>
    <x v="6"/>
    <x v="243"/>
    <n v="11.68"/>
  </r>
  <r>
    <n v="4374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TEC-AC-10002550"/>
    <x v="2"/>
    <x v="11"/>
    <x v="1548"/>
    <n v="159.75"/>
  </r>
  <r>
    <n v="4375"/>
    <s v="CA-2017-158575"/>
    <x v="741"/>
    <d v="2017-11-24T00:00:00"/>
    <s v="Standard Class"/>
    <s v="SB-20290"/>
    <s v="Sean Braxton"/>
    <s v="Corporate"/>
    <s v="United States"/>
    <s v="Kent"/>
    <x v="24"/>
    <n v="44240"/>
    <x v="3"/>
    <s v="OFF-AP-10002998"/>
    <x v="1"/>
    <x v="9"/>
    <x v="1644"/>
    <n v="103.968"/>
  </r>
  <r>
    <n v="4376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FU-10003708"/>
    <x v="0"/>
    <x v="5"/>
    <x v="71"/>
    <n v="303.25"/>
  </r>
  <r>
    <n v="4377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OFF-AP-10001391"/>
    <x v="1"/>
    <x v="9"/>
    <x v="1270"/>
    <n v="270.72000000000003"/>
  </r>
  <r>
    <n v="4378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CH-10003973"/>
    <x v="0"/>
    <x v="1"/>
    <x v="868"/>
    <n v="1487.04"/>
  </r>
  <r>
    <n v="4379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0461"/>
    <x v="1"/>
    <x v="12"/>
    <x v="754"/>
    <n v="17.48"/>
  </r>
  <r>
    <n v="4380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2831"/>
    <x v="1"/>
    <x v="12"/>
    <x v="837"/>
    <n v="71.88"/>
  </r>
  <r>
    <n v="4381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OFF-AR-10004648"/>
    <x v="1"/>
    <x v="6"/>
    <x v="627"/>
    <n v="60.45"/>
  </r>
  <r>
    <n v="4382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FUR-TA-10001857"/>
    <x v="0"/>
    <x v="3"/>
    <x v="439"/>
    <n v="253.17599999999999"/>
  </r>
  <r>
    <n v="4383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OFF-BI-10000546"/>
    <x v="1"/>
    <x v="8"/>
    <x v="615"/>
    <n v="2.88"/>
  </r>
  <r>
    <n v="4384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4690"/>
    <x v="0"/>
    <x v="0"/>
    <x v="1645"/>
    <n v="384.94400000000002"/>
  </r>
  <r>
    <n v="4385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TEC-PH-10001557"/>
    <x v="2"/>
    <x v="7"/>
    <x v="665"/>
    <n v="153.584"/>
  </r>
  <r>
    <n v="4386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2545"/>
    <x v="0"/>
    <x v="0"/>
    <x v="37"/>
    <n v="913.43"/>
  </r>
  <r>
    <n v="4387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AP-10001366"/>
    <x v="1"/>
    <x v="9"/>
    <x v="361"/>
    <n v="43.92"/>
  </r>
  <r>
    <n v="4388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BI-10001628"/>
    <x v="1"/>
    <x v="8"/>
    <x v="1113"/>
    <n v="25.032"/>
  </r>
  <r>
    <n v="4389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PA-10003651"/>
    <x v="1"/>
    <x v="10"/>
    <x v="653"/>
    <n v="46.76"/>
  </r>
  <r>
    <n v="4390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FUR-BO-10003159"/>
    <x v="0"/>
    <x v="0"/>
    <x v="1110"/>
    <n v="183.96799999999999"/>
  </r>
  <r>
    <n v="4391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TEC-PH-10001459"/>
    <x v="2"/>
    <x v="7"/>
    <x v="1447"/>
    <n v="1259.97"/>
  </r>
  <r>
    <n v="4392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AR-10004602"/>
    <x v="1"/>
    <x v="6"/>
    <x v="1227"/>
    <n v="68.97"/>
  </r>
  <r>
    <n v="4393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OFF-AR-10001953"/>
    <x v="1"/>
    <x v="6"/>
    <x v="401"/>
    <n v="70.367999999999995"/>
  </r>
  <r>
    <n v="4394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TEC-PH-10000923"/>
    <x v="2"/>
    <x v="7"/>
    <x v="1235"/>
    <n v="59.96"/>
  </r>
  <r>
    <n v="4395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ST-10002583"/>
    <x v="1"/>
    <x v="4"/>
    <x v="572"/>
    <n v="25.984000000000002"/>
  </r>
  <r>
    <n v="4396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BI-10000977"/>
    <x v="1"/>
    <x v="8"/>
    <x v="992"/>
    <n v="27.36"/>
  </r>
  <r>
    <n v="4397"/>
    <s v="CA-2017-148740"/>
    <x v="625"/>
    <d v="2017-11-19T00:00:00"/>
    <s v="Standard Class"/>
    <s v="AH-10690"/>
    <s v="Anna Häberlin"/>
    <s v="Corporate"/>
    <s v="United States"/>
    <s v="San Diego"/>
    <x v="1"/>
    <n v="92024"/>
    <x v="1"/>
    <s v="TEC-PH-10002549"/>
    <x v="2"/>
    <x v="7"/>
    <x v="938"/>
    <n v="361.37599999999998"/>
  </r>
  <r>
    <n v="4398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CH-10002880"/>
    <x v="0"/>
    <x v="1"/>
    <x v="810"/>
    <n v="172.18600000000001"/>
  </r>
  <r>
    <n v="4399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FU-10003039"/>
    <x v="0"/>
    <x v="5"/>
    <x v="485"/>
    <n v="69.007999999999996"/>
  </r>
  <r>
    <n v="4400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EN-10003055"/>
    <x v="1"/>
    <x v="12"/>
    <x v="883"/>
    <n v="199.9"/>
  </r>
  <r>
    <n v="4401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AP-10002945"/>
    <x v="1"/>
    <x v="9"/>
    <x v="229"/>
    <n v="901.95"/>
  </r>
  <r>
    <n v="4402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FUR-FU-10004306"/>
    <x v="0"/>
    <x v="5"/>
    <x v="623"/>
    <n v="971.5"/>
  </r>
  <r>
    <n v="4403"/>
    <s v="CA-2017-114538"/>
    <x v="482"/>
    <d v="2017-12-27T00:00:00"/>
    <s v="First Class"/>
    <s v="RC-19825"/>
    <s v="Roy Collins"/>
    <s v="Consumer"/>
    <s v="United States"/>
    <s v="Colorado Springs"/>
    <x v="22"/>
    <n v="80906"/>
    <x v="1"/>
    <s v="OFF-AR-10002445"/>
    <x v="1"/>
    <x v="6"/>
    <x v="1646"/>
    <n v="11.327999999999999"/>
  </r>
  <r>
    <n v="4404"/>
    <s v="CA-2015-127936"/>
    <x v="814"/>
    <d v="2015-09-04T00:00:00"/>
    <s v="First Class"/>
    <s v="CL-12565"/>
    <s v="Clay Ludtke"/>
    <s v="Consumer"/>
    <s v="United States"/>
    <s v="New York City"/>
    <x v="15"/>
    <n v="10009"/>
    <x v="3"/>
    <s v="OFF-AR-10002445"/>
    <x v="1"/>
    <x v="6"/>
    <x v="1646"/>
    <n v="21.24"/>
  </r>
  <r>
    <n v="4405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TEC-AC-10002345"/>
    <x v="2"/>
    <x v="11"/>
    <x v="175"/>
    <n v="34.799999999999997"/>
  </r>
  <r>
    <n v="4406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OFF-ST-10001558"/>
    <x v="1"/>
    <x v="4"/>
    <x v="720"/>
    <n v="38.975999999999999"/>
  </r>
  <r>
    <n v="4407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1622"/>
    <x v="1"/>
    <x v="10"/>
    <x v="703"/>
    <n v="9.08"/>
  </r>
  <r>
    <n v="4408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0418"/>
    <x v="1"/>
    <x v="10"/>
    <x v="971"/>
    <n v="314.55"/>
  </r>
  <r>
    <n v="4409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BI-10000343"/>
    <x v="1"/>
    <x v="8"/>
    <x v="187"/>
    <n v="4.91"/>
  </r>
  <r>
    <n v="4410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LA-10004425"/>
    <x v="1"/>
    <x v="2"/>
    <x v="860"/>
    <n v="5.78"/>
  </r>
  <r>
    <n v="4411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AR-10001897"/>
    <x v="1"/>
    <x v="6"/>
    <x v="647"/>
    <n v="107.94"/>
  </r>
  <r>
    <n v="4412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PA-10003883"/>
    <x v="1"/>
    <x v="10"/>
    <x v="1239"/>
    <n v="19.649999999999999"/>
  </r>
  <r>
    <n v="4413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TEC-PH-10003963"/>
    <x v="2"/>
    <x v="7"/>
    <x v="518"/>
    <n v="617.97"/>
  </r>
  <r>
    <n v="4414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AP-10001303"/>
    <x v="1"/>
    <x v="9"/>
    <x v="935"/>
    <n v="59.7"/>
  </r>
  <r>
    <n v="4415"/>
    <s v="CA-2018-132339"/>
    <x v="971"/>
    <d v="2018-08-23T00:00:00"/>
    <s v="Standard Class"/>
    <s v="JB-15400"/>
    <s v="Jennifer Braxton"/>
    <s v="Corporate"/>
    <s v="United States"/>
    <s v="Lawrence"/>
    <x v="31"/>
    <n v="1841"/>
    <x v="3"/>
    <s v="OFF-BI-10003925"/>
    <x v="1"/>
    <x v="8"/>
    <x v="759"/>
    <n v="387.99"/>
  </r>
  <r>
    <n v="4416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TEC-PH-10004586"/>
    <x v="2"/>
    <x v="7"/>
    <x v="900"/>
    <n v="575.91999999999996"/>
  </r>
  <r>
    <n v="4417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OFF-FA-10003495"/>
    <x v="1"/>
    <x v="13"/>
    <x v="128"/>
    <n v="30.4"/>
  </r>
  <r>
    <n v="4418"/>
    <s v="CA-2018-112900"/>
    <x v="359"/>
    <d v="2018-04-12T00:00:00"/>
    <s v="Second Class"/>
    <s v="KL-16645"/>
    <s v="Ken Lonsdale"/>
    <s v="Consumer"/>
    <s v="United States"/>
    <s v="Detroit"/>
    <x v="12"/>
    <n v="48205"/>
    <x v="2"/>
    <s v="OFF-BI-10002867"/>
    <x v="1"/>
    <x v="8"/>
    <x v="973"/>
    <n v="478.24"/>
  </r>
  <r>
    <n v="4419"/>
    <s v="CA-2015-160157"/>
    <x v="414"/>
    <d v="2015-12-27T00:00:00"/>
    <s v="Standard Class"/>
    <s v="MH-17455"/>
    <s v="Mark Hamilton"/>
    <s v="Consumer"/>
    <s v="United States"/>
    <s v="Hamilton"/>
    <x v="24"/>
    <n v="45011"/>
    <x v="3"/>
    <s v="FUR-FU-10003773"/>
    <x v="0"/>
    <x v="5"/>
    <x v="125"/>
    <n v="190.84800000000001"/>
  </r>
  <r>
    <n v="4420"/>
    <s v="CA-2015-139633"/>
    <x v="506"/>
    <d v="2015-12-24T00:00:00"/>
    <s v="Standard Class"/>
    <s v="EC-14050"/>
    <s v="Erin Creighton"/>
    <s v="Consumer"/>
    <s v="United States"/>
    <s v="Columbus"/>
    <x v="24"/>
    <n v="43229"/>
    <x v="3"/>
    <s v="OFF-BI-10002954"/>
    <x v="1"/>
    <x v="8"/>
    <x v="1189"/>
    <n v="5.484"/>
  </r>
  <r>
    <n v="4421"/>
    <s v="CA-2016-163090"/>
    <x v="972"/>
    <d v="2016-11-21T00:00:00"/>
    <s v="Second Class"/>
    <s v="GH-14665"/>
    <s v="Greg Hansen"/>
    <s v="Consumer"/>
    <s v="United States"/>
    <s v="Chicago"/>
    <x v="10"/>
    <n v="60610"/>
    <x v="2"/>
    <s v="OFF-SU-10002537"/>
    <x v="1"/>
    <x v="14"/>
    <x v="683"/>
    <n v="40.92"/>
  </r>
  <r>
    <n v="4422"/>
    <s v="CA-2015-117016"/>
    <x v="530"/>
    <d v="2015-03-09T00:00:00"/>
    <s v="Standard Class"/>
    <s v="SC-20095"/>
    <s v="Sanjit Chand"/>
    <s v="Consumer"/>
    <s v="United States"/>
    <s v="Margate"/>
    <x v="2"/>
    <n v="33063"/>
    <x v="0"/>
    <s v="OFF-AR-10001374"/>
    <x v="1"/>
    <x v="6"/>
    <x v="314"/>
    <n v="15.552"/>
  </r>
  <r>
    <n v="4423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AP-10001492"/>
    <x v="1"/>
    <x v="9"/>
    <x v="22"/>
    <n v="17.239999999999998"/>
  </r>
  <r>
    <n v="4424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FUR-BO-10003546"/>
    <x v="0"/>
    <x v="0"/>
    <x v="1647"/>
    <n v="302.94"/>
  </r>
  <r>
    <n v="4425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185"/>
    <x v="2"/>
    <x v="7"/>
    <x v="1082"/>
    <n v="34.75"/>
  </r>
  <r>
    <n v="4426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BI-10000315"/>
    <x v="1"/>
    <x v="8"/>
    <x v="413"/>
    <n v="113.94"/>
  </r>
  <r>
    <n v="4427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350"/>
    <x v="2"/>
    <x v="7"/>
    <x v="1467"/>
    <n v="55.98"/>
  </r>
  <r>
    <n v="4428"/>
    <s v="US-2018-103226"/>
    <x v="585"/>
    <d v="2018-09-28T00:00:00"/>
    <s v="Standard Class"/>
    <s v="DW-13195"/>
    <s v="David Wiener"/>
    <s v="Corporate"/>
    <s v="United States"/>
    <s v="Albuquerque"/>
    <x v="27"/>
    <n v="87105"/>
    <x v="1"/>
    <s v="OFF-PA-10002666"/>
    <x v="1"/>
    <x v="10"/>
    <x v="189"/>
    <n v="27.18"/>
  </r>
  <r>
    <n v="4429"/>
    <s v="CA-2018-119452"/>
    <x v="708"/>
    <d v="2018-03-27T00:00:00"/>
    <s v="Standard Class"/>
    <s v="CL-12565"/>
    <s v="Clay Ludtke"/>
    <s v="Consumer"/>
    <s v="United States"/>
    <s v="Tulsa"/>
    <x v="26"/>
    <n v="74133"/>
    <x v="2"/>
    <s v="FUR-CH-10004495"/>
    <x v="0"/>
    <x v="1"/>
    <x v="1484"/>
    <n v="1805.88"/>
  </r>
  <r>
    <n v="4430"/>
    <s v="CA-2018-147725"/>
    <x v="32"/>
    <d v="2018-09-14T00:00:00"/>
    <s v="Same Day"/>
    <s v="LT-17110"/>
    <s v="Liz Thompson"/>
    <s v="Consumer"/>
    <s v="United States"/>
    <s v="Orange"/>
    <x v="30"/>
    <n v="7050"/>
    <x v="3"/>
    <s v="OFF-AR-10001725"/>
    <x v="1"/>
    <x v="6"/>
    <x v="1549"/>
    <n v="70.95"/>
  </r>
  <r>
    <n v="4431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FA-10002280"/>
    <x v="1"/>
    <x v="13"/>
    <x v="660"/>
    <n v="20"/>
  </r>
  <r>
    <n v="4432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1770"/>
    <x v="1"/>
    <x v="6"/>
    <x v="1588"/>
    <n v="7.98"/>
  </r>
  <r>
    <n v="4433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FU-10002885"/>
    <x v="0"/>
    <x v="5"/>
    <x v="763"/>
    <n v="24.1"/>
  </r>
  <r>
    <n v="4434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3772"/>
    <x v="1"/>
    <x v="6"/>
    <x v="1438"/>
    <n v="8.75"/>
  </r>
  <r>
    <n v="4435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TA-10003392"/>
    <x v="0"/>
    <x v="3"/>
    <x v="1648"/>
    <n v="842.94"/>
  </r>
  <r>
    <n v="4436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BI-10000014"/>
    <x v="1"/>
    <x v="8"/>
    <x v="635"/>
    <n v="2.1819999999999999"/>
  </r>
  <r>
    <n v="4437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R-10003217"/>
    <x v="1"/>
    <x v="6"/>
    <x v="1649"/>
    <n v="27.384"/>
  </r>
  <r>
    <n v="4438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P-10002403"/>
    <x v="1"/>
    <x v="9"/>
    <x v="1312"/>
    <n v="26.405999999999999"/>
  </r>
  <r>
    <n v="4439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1972"/>
    <x v="1"/>
    <x v="10"/>
    <x v="1179"/>
    <n v="10.368"/>
  </r>
  <r>
    <n v="4440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4041"/>
    <x v="1"/>
    <x v="10"/>
    <x v="950"/>
    <n v="23.68"/>
  </r>
  <r>
    <n v="4441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TEC-AC-10004975"/>
    <x v="2"/>
    <x v="11"/>
    <x v="983"/>
    <n v="109.95"/>
  </r>
  <r>
    <n v="4442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ST-10001932"/>
    <x v="1"/>
    <x v="4"/>
    <x v="1650"/>
    <n v="965.85"/>
  </r>
  <r>
    <n v="4443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AR-10001761"/>
    <x v="1"/>
    <x v="6"/>
    <x v="1651"/>
    <n v="29.2"/>
  </r>
  <r>
    <n v="4444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PA-10002262"/>
    <x v="1"/>
    <x v="10"/>
    <x v="1002"/>
    <n v="32.4"/>
  </r>
  <r>
    <n v="4445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EN-10004483"/>
    <x v="1"/>
    <x v="12"/>
    <x v="1345"/>
    <n v="78.349999999999994"/>
  </r>
  <r>
    <n v="4446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PA-10003270"/>
    <x v="1"/>
    <x v="10"/>
    <x v="1424"/>
    <n v="31.68"/>
  </r>
  <r>
    <n v="4447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BI-10001634"/>
    <x v="1"/>
    <x v="8"/>
    <x v="24"/>
    <n v="29.12"/>
  </r>
  <r>
    <n v="4448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ST-10000675"/>
    <x v="1"/>
    <x v="4"/>
    <x v="299"/>
    <n v="169.45"/>
  </r>
  <r>
    <n v="4449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FUR-FU-10000732"/>
    <x v="0"/>
    <x v="5"/>
    <x v="546"/>
    <n v="12.56"/>
  </r>
  <r>
    <n v="4450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PA-10004355"/>
    <x v="1"/>
    <x v="10"/>
    <x v="1104"/>
    <n v="6.48"/>
  </r>
  <r>
    <n v="4451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EN-10000056"/>
    <x v="1"/>
    <x v="12"/>
    <x v="634"/>
    <n v="186.69"/>
  </r>
  <r>
    <n v="4452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FU-10000221"/>
    <x v="0"/>
    <x v="5"/>
    <x v="535"/>
    <n v="25.4"/>
  </r>
  <r>
    <n v="4453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EN-10003567"/>
    <x v="1"/>
    <x v="12"/>
    <x v="1652"/>
    <n v="43.96"/>
  </r>
  <r>
    <n v="4454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BO-10001811"/>
    <x v="0"/>
    <x v="0"/>
    <x v="788"/>
    <n v="1279.165"/>
  </r>
  <r>
    <n v="4455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ST-10002486"/>
    <x v="1"/>
    <x v="4"/>
    <x v="701"/>
    <n v="27.92"/>
  </r>
  <r>
    <n v="4456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FUR-CH-10002372"/>
    <x v="0"/>
    <x v="1"/>
    <x v="396"/>
    <n v="129.56800000000001"/>
  </r>
  <r>
    <n v="4457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OFF-BI-10003274"/>
    <x v="1"/>
    <x v="8"/>
    <x v="122"/>
    <n v="6.3680000000000003"/>
  </r>
  <r>
    <n v="4458"/>
    <s v="CA-2018-115175"/>
    <x v="783"/>
    <d v="2018-08-12T00:00:00"/>
    <s v="Standard Class"/>
    <s v="MC-17575"/>
    <s v="Matt Collins"/>
    <s v="Consumer"/>
    <s v="United States"/>
    <s v="San Jose"/>
    <x v="1"/>
    <n v="95123"/>
    <x v="1"/>
    <s v="OFF-PA-10001878"/>
    <x v="1"/>
    <x v="10"/>
    <x v="1171"/>
    <n v="244.55"/>
  </r>
  <r>
    <n v="4459"/>
    <s v="CA-2018-105851"/>
    <x v="677"/>
    <d v="2018-03-20T00:00:00"/>
    <s v="Standard Class"/>
    <s v="SE-20110"/>
    <s v="Sanjit Engle"/>
    <s v="Consumer"/>
    <s v="United States"/>
    <s v="Denver"/>
    <x v="22"/>
    <n v="80219"/>
    <x v="1"/>
    <s v="OFF-SU-10002881"/>
    <x v="1"/>
    <x v="14"/>
    <x v="467"/>
    <n v="1332.4960000000001"/>
  </r>
  <r>
    <n v="4460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FUR-FU-10001979"/>
    <x v="0"/>
    <x v="5"/>
    <x v="515"/>
    <n v="32.776000000000003"/>
  </r>
  <r>
    <n v="4461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ST-10001522"/>
    <x v="1"/>
    <x v="4"/>
    <x v="198"/>
    <n v="147.184"/>
  </r>
  <r>
    <n v="4462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TEC-AC-10003657"/>
    <x v="2"/>
    <x v="11"/>
    <x v="152"/>
    <n v="54.384"/>
  </r>
  <r>
    <n v="4463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BI-10001718"/>
    <x v="1"/>
    <x v="8"/>
    <x v="1226"/>
    <n v="76.775999999999996"/>
  </r>
  <r>
    <n v="4464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PA-10003022"/>
    <x v="1"/>
    <x v="10"/>
    <x v="1653"/>
    <n v="14.352"/>
  </r>
  <r>
    <n v="4465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AP-10000891"/>
    <x v="1"/>
    <x v="9"/>
    <x v="165"/>
    <n v="209.792"/>
  </r>
  <r>
    <n v="4466"/>
    <s v="CA-2016-163895"/>
    <x v="976"/>
    <d v="2016-08-11T00:00:00"/>
    <s v="Standard Class"/>
    <s v="NS-18640"/>
    <s v="Noel Staavos"/>
    <s v="Corporate"/>
    <s v="United States"/>
    <s v="Boise"/>
    <x v="45"/>
    <n v="83704"/>
    <x v="1"/>
    <s v="OFF-BI-10004970"/>
    <x v="1"/>
    <x v="8"/>
    <x v="918"/>
    <n v="3.3039999999999998"/>
  </r>
  <r>
    <n v="4467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AR-10003759"/>
    <x v="1"/>
    <x v="6"/>
    <x v="847"/>
    <n v="16.38"/>
  </r>
  <r>
    <n v="4468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EN-10003001"/>
    <x v="1"/>
    <x v="12"/>
    <x v="965"/>
    <n v="167.96"/>
  </r>
  <r>
    <n v="4469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FUR-BO-10000780"/>
    <x v="0"/>
    <x v="0"/>
    <x v="1319"/>
    <n v="321.56799999999998"/>
  </r>
  <r>
    <n v="4470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PA-10001972"/>
    <x v="1"/>
    <x v="10"/>
    <x v="1179"/>
    <n v="12.96"/>
  </r>
  <r>
    <n v="4471"/>
    <s v="CA-2018-156895"/>
    <x v="540"/>
    <d v="2018-05-12T00:00:00"/>
    <s v="Standard Class"/>
    <s v="DJ-13510"/>
    <s v="Don Jones"/>
    <s v="Corporate"/>
    <s v="United States"/>
    <s v="Philadelphia"/>
    <x v="9"/>
    <n v="19140"/>
    <x v="3"/>
    <s v="FUR-CH-10003535"/>
    <x v="0"/>
    <x v="1"/>
    <x v="1522"/>
    <n v="128.05799999999999"/>
  </r>
  <r>
    <n v="4472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CH-10003774"/>
    <x v="0"/>
    <x v="1"/>
    <x v="1195"/>
    <n v="63.686"/>
  </r>
  <r>
    <n v="4473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TEC-AC-10004571"/>
    <x v="2"/>
    <x v="11"/>
    <x v="410"/>
    <n v="239.976"/>
  </r>
  <r>
    <n v="4474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TA-10004442"/>
    <x v="0"/>
    <x v="3"/>
    <x v="1654"/>
    <n v="344.22"/>
  </r>
  <r>
    <n v="4475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787"/>
    <x v="1"/>
    <x v="10"/>
    <x v="1277"/>
    <n v="15.552"/>
  </r>
  <r>
    <n v="4476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FU-10004586"/>
    <x v="0"/>
    <x v="5"/>
    <x v="1482"/>
    <n v="21.248000000000001"/>
  </r>
  <r>
    <n v="4477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606"/>
    <x v="1"/>
    <x v="10"/>
    <x v="1601"/>
    <n v="8.4480000000000004"/>
  </r>
  <r>
    <n v="4478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OFF-ST-10000129"/>
    <x v="1"/>
    <x v="4"/>
    <x v="1655"/>
    <n v="333.09"/>
  </r>
  <r>
    <n v="4479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FUR-TA-10003748"/>
    <x v="0"/>
    <x v="3"/>
    <x v="211"/>
    <n v="248.98"/>
  </r>
  <r>
    <n v="4480"/>
    <s v="CA-2015-147235"/>
    <x v="977"/>
    <d v="2015-03-28T00:00:00"/>
    <s v="Standard Class"/>
    <s v="CD-11920"/>
    <s v="Carlos Daly"/>
    <s v="Consumer"/>
    <s v="United States"/>
    <s v="New York City"/>
    <x v="15"/>
    <n v="10024"/>
    <x v="3"/>
    <s v="OFF-PA-10004948"/>
    <x v="1"/>
    <x v="10"/>
    <x v="1656"/>
    <n v="24.9"/>
  </r>
  <r>
    <n v="4481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FA-10001561"/>
    <x v="1"/>
    <x v="13"/>
    <x v="840"/>
    <n v="15.26"/>
  </r>
  <r>
    <n v="4482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AP-10002998"/>
    <x v="1"/>
    <x v="9"/>
    <x v="1644"/>
    <n v="43.32"/>
  </r>
  <r>
    <n v="4483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3981"/>
    <x v="1"/>
    <x v="8"/>
    <x v="109"/>
    <n v="43.584000000000003"/>
  </r>
  <r>
    <n v="4484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1725"/>
    <x v="1"/>
    <x v="10"/>
    <x v="1657"/>
    <n v="116.28"/>
  </r>
  <r>
    <n v="4485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2071"/>
    <x v="1"/>
    <x v="8"/>
    <x v="700"/>
    <n v="9.2959999999999994"/>
  </r>
  <r>
    <n v="4486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0477"/>
    <x v="1"/>
    <x v="10"/>
    <x v="1271"/>
    <n v="19.440000000000001"/>
  </r>
  <r>
    <n v="4487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4359"/>
    <x v="1"/>
    <x v="10"/>
    <x v="1069"/>
    <n v="314.55"/>
  </r>
  <r>
    <n v="4488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0962"/>
    <x v="1"/>
    <x v="8"/>
    <x v="1513"/>
    <n v="16.27"/>
  </r>
  <r>
    <n v="4489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SU-10003567"/>
    <x v="1"/>
    <x v="14"/>
    <x v="1498"/>
    <n v="69.12"/>
  </r>
  <r>
    <n v="4490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3708"/>
    <x v="1"/>
    <x v="8"/>
    <x v="979"/>
    <n v="4.47"/>
  </r>
  <r>
    <n v="4491"/>
    <s v="CA-2018-105921"/>
    <x v="718"/>
    <d v="2018-08-21T00:00:00"/>
    <s v="Standard Class"/>
    <s v="JM-15250"/>
    <s v="Janet Martin"/>
    <s v="Consumer"/>
    <s v="United States"/>
    <s v="Los Angeles"/>
    <x v="1"/>
    <n v="90032"/>
    <x v="1"/>
    <s v="FUR-TA-10001095"/>
    <x v="0"/>
    <x v="3"/>
    <x v="617"/>
    <n v="418.29599999999999"/>
  </r>
  <r>
    <n v="4492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TEC-CO-10001571"/>
    <x v="2"/>
    <x v="16"/>
    <x v="1563"/>
    <n v="659.98800000000006"/>
  </r>
  <r>
    <n v="4493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FU-10000221"/>
    <x v="0"/>
    <x v="5"/>
    <x v="535"/>
    <n v="8.1280000000000001"/>
  </r>
  <r>
    <n v="4494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OFF-PA-10001972"/>
    <x v="1"/>
    <x v="10"/>
    <x v="1179"/>
    <n v="36.287999999999997"/>
  </r>
  <r>
    <n v="4495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CH-10000015"/>
    <x v="0"/>
    <x v="1"/>
    <x v="379"/>
    <n v="909.72"/>
  </r>
  <r>
    <n v="4496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FUR-BO-10004015"/>
    <x v="0"/>
    <x v="0"/>
    <x v="575"/>
    <n v="917.92349999999999"/>
  </r>
  <r>
    <n v="4497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OFF-PA-10002036"/>
    <x v="1"/>
    <x v="10"/>
    <x v="330"/>
    <n v="38.880000000000003"/>
  </r>
  <r>
    <n v="4498"/>
    <s v="CA-2018-155075"/>
    <x v="574"/>
    <d v="2018-12-09T00:00:00"/>
    <s v="Standard Class"/>
    <s v="GW-14605"/>
    <s v="Giulietta Weimer"/>
    <s v="Consumer"/>
    <s v="United States"/>
    <s v="Philadelphia"/>
    <x v="9"/>
    <n v="19140"/>
    <x v="3"/>
    <s v="OFF-BI-10003650"/>
    <x v="1"/>
    <x v="8"/>
    <x v="115"/>
    <n v="631.17600000000004"/>
  </r>
  <r>
    <n v="4499"/>
    <s v="CA-2015-103401"/>
    <x v="871"/>
    <d v="2015-11-26T00:00:00"/>
    <s v="Standard Class"/>
    <s v="GR-14560"/>
    <s v="Georgia Rosenberg"/>
    <s v="Corporate"/>
    <s v="United States"/>
    <s v="San Francisco"/>
    <x v="1"/>
    <n v="94110"/>
    <x v="1"/>
    <s v="OFF-PA-10003309"/>
    <x v="1"/>
    <x v="10"/>
    <x v="1153"/>
    <n v="12.96"/>
  </r>
  <r>
    <n v="4500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PA-10002787"/>
    <x v="1"/>
    <x v="10"/>
    <x v="1277"/>
    <n v="12.96"/>
  </r>
  <r>
    <n v="4501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BI-10000174"/>
    <x v="1"/>
    <x v="8"/>
    <x v="1444"/>
    <n v="23.2"/>
  </r>
  <r>
    <n v="4502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PA-10002005"/>
    <x v="1"/>
    <x v="10"/>
    <x v="511"/>
    <n v="25.92"/>
  </r>
  <r>
    <n v="4503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FA-10002815"/>
    <x v="1"/>
    <x v="13"/>
    <x v="128"/>
    <n v="21.312000000000001"/>
  </r>
  <r>
    <n v="4504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0213"/>
    <x v="2"/>
    <x v="7"/>
    <x v="1658"/>
    <n v="173.65600000000001"/>
  </r>
  <r>
    <n v="4505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AP-10000828"/>
    <x v="1"/>
    <x v="9"/>
    <x v="1097"/>
    <n v="361.96"/>
  </r>
  <r>
    <n v="4506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AC-10004708"/>
    <x v="2"/>
    <x v="11"/>
    <x v="342"/>
    <n v="62.85"/>
  </r>
  <r>
    <n v="4507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1530"/>
    <x v="2"/>
    <x v="7"/>
    <x v="639"/>
    <n v="818.37599999999998"/>
  </r>
  <r>
    <n v="4508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ST-10002301"/>
    <x v="1"/>
    <x v="4"/>
    <x v="1499"/>
    <n v="20.34"/>
  </r>
  <r>
    <n v="4509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FUR-FU-10002554"/>
    <x v="0"/>
    <x v="5"/>
    <x v="922"/>
    <n v="23.99"/>
  </r>
  <r>
    <n v="4510"/>
    <s v="CA-2018-167003"/>
    <x v="979"/>
    <d v="2018-05-29T00:00:00"/>
    <s v="Standard Class"/>
    <s v="VS-21820"/>
    <s v="Vivek Sundaresam"/>
    <s v="Consumer"/>
    <s v="United States"/>
    <s v="Los Angeles"/>
    <x v="1"/>
    <n v="90036"/>
    <x v="1"/>
    <s v="FUR-TA-10001520"/>
    <x v="0"/>
    <x v="3"/>
    <x v="719"/>
    <n v="171.28800000000001"/>
  </r>
  <r>
    <n v="4511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FUR-FU-10001085"/>
    <x v="0"/>
    <x v="5"/>
    <x v="1599"/>
    <n v="37.299999999999997"/>
  </r>
  <r>
    <n v="4512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OFF-BI-10001597"/>
    <x v="1"/>
    <x v="8"/>
    <x v="799"/>
    <n v="81.96"/>
  </r>
  <r>
    <n v="4513"/>
    <s v="CA-2017-118969"/>
    <x v="824"/>
    <d v="2017-10-03T00:00:00"/>
    <s v="First Class"/>
    <s v="LP-17095"/>
    <s v="Liz Preis"/>
    <s v="Consumer"/>
    <s v="United States"/>
    <s v="Phoenix"/>
    <x v="16"/>
    <n v="85023"/>
    <x v="1"/>
    <s v="OFF-BI-10002429"/>
    <x v="1"/>
    <x v="8"/>
    <x v="473"/>
    <n v="54.792000000000002"/>
  </r>
  <r>
    <n v="4514"/>
    <s v="CA-2017-145240"/>
    <x v="47"/>
    <d v="2017-09-08T00:00:00"/>
    <s v="First Class"/>
    <s v="BG-11740"/>
    <s v="Bruce Geld"/>
    <s v="Consumer"/>
    <s v="United States"/>
    <s v="Houston"/>
    <x v="5"/>
    <n v="77070"/>
    <x v="2"/>
    <s v="OFF-ST-10001590"/>
    <x v="1"/>
    <x v="4"/>
    <x v="147"/>
    <n v="10.784000000000001"/>
  </r>
  <r>
    <n v="4515"/>
    <s v="CA-2017-120873"/>
    <x v="189"/>
    <d v="2017-11-01T00:00:00"/>
    <s v="Second Class"/>
    <s v="BW-11200"/>
    <s v="Ben Wallace"/>
    <s v="Consumer"/>
    <s v="United States"/>
    <s v="Hampton"/>
    <x v="17"/>
    <n v="23666"/>
    <x v="0"/>
    <s v="FUR-CH-10000847"/>
    <x v="0"/>
    <x v="1"/>
    <x v="996"/>
    <n v="290.98"/>
  </r>
  <r>
    <n v="4516"/>
    <s v="US-2018-111920"/>
    <x v="760"/>
    <d v="2018-10-26T00:00:00"/>
    <s v="Standard Class"/>
    <s v="PS-18970"/>
    <s v="Paul Stevenson"/>
    <s v="Home Office"/>
    <s v="United States"/>
    <s v="Tulsa"/>
    <x v="26"/>
    <n v="74133"/>
    <x v="2"/>
    <s v="OFF-AR-10003179"/>
    <x v="1"/>
    <x v="6"/>
    <x v="1574"/>
    <n v="36.44"/>
  </r>
  <r>
    <n v="4517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PA-10000807"/>
    <x v="1"/>
    <x v="10"/>
    <x v="1659"/>
    <n v="21.4"/>
  </r>
  <r>
    <n v="4518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BI-10002103"/>
    <x v="1"/>
    <x v="8"/>
    <x v="531"/>
    <n v="48.664000000000001"/>
  </r>
  <r>
    <n v="4519"/>
    <s v="CA-2017-101385"/>
    <x v="477"/>
    <d v="2017-10-01T00:00:00"/>
    <s v="Standard Class"/>
    <s v="JW-16075"/>
    <s v="Julia West"/>
    <s v="Consumer"/>
    <s v="United States"/>
    <s v="San Francisco"/>
    <x v="1"/>
    <n v="94109"/>
    <x v="1"/>
    <s v="OFF-AR-10004441"/>
    <x v="1"/>
    <x v="6"/>
    <x v="155"/>
    <n v="16.559999999999999"/>
  </r>
  <r>
    <n v="4520"/>
    <s v="CA-2018-107167"/>
    <x v="193"/>
    <d v="2018-06-14T00:00:00"/>
    <s v="Standard Class"/>
    <s v="ND-18460"/>
    <s v="Neil Ducich"/>
    <s v="Corporate"/>
    <s v="United States"/>
    <s v="Jacksonville"/>
    <x v="2"/>
    <n v="32216"/>
    <x v="0"/>
    <s v="OFF-ST-10003805"/>
    <x v="1"/>
    <x v="4"/>
    <x v="1660"/>
    <n v="1347.52"/>
  </r>
  <r>
    <n v="4521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TEC-AC-10001284"/>
    <x v="2"/>
    <x v="11"/>
    <x v="1182"/>
    <n v="62.31"/>
  </r>
  <r>
    <n v="4522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FUR-FU-10000221"/>
    <x v="0"/>
    <x v="5"/>
    <x v="535"/>
    <n v="20.32"/>
  </r>
  <r>
    <n v="4523"/>
    <s v="CA-2018-105445"/>
    <x v="297"/>
    <d v="2018-02-25T00:00:00"/>
    <s v="Second Class"/>
    <s v="BP-11095"/>
    <s v="Bart Pistole"/>
    <s v="Corporate"/>
    <s v="United States"/>
    <s v="Louisville"/>
    <x v="22"/>
    <n v="80027"/>
    <x v="1"/>
    <s v="OFF-FA-10001229"/>
    <x v="1"/>
    <x v="13"/>
    <x v="128"/>
    <n v="9.4320000000000004"/>
  </r>
  <r>
    <n v="4524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OFF-LA-10001569"/>
    <x v="1"/>
    <x v="2"/>
    <x v="640"/>
    <n v="34.86"/>
  </r>
  <r>
    <n v="4525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FUR-FU-10004018"/>
    <x v="0"/>
    <x v="5"/>
    <x v="937"/>
    <n v="89.34"/>
  </r>
  <r>
    <n v="4526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TEC-PH-10004536"/>
    <x v="2"/>
    <x v="7"/>
    <x v="150"/>
    <n v="269.98"/>
  </r>
  <r>
    <n v="4527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OFF-PA-10004353"/>
    <x v="1"/>
    <x v="10"/>
    <x v="1661"/>
    <n v="99.9"/>
  </r>
  <r>
    <n v="4528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FUR-FU-10004848"/>
    <x v="0"/>
    <x v="5"/>
    <x v="1311"/>
    <n v="39.08"/>
  </r>
  <r>
    <n v="4529"/>
    <s v="CA-2018-152856"/>
    <x v="565"/>
    <d v="2018-09-10T00:00:00"/>
    <s v="Second Class"/>
    <s v="RS-19765"/>
    <s v="Roland Schwarz"/>
    <s v="Corporate"/>
    <s v="United States"/>
    <s v="Marion"/>
    <x v="24"/>
    <n v="43302"/>
    <x v="3"/>
    <s v="TEC-AC-10004864"/>
    <x v="2"/>
    <x v="11"/>
    <x v="1299"/>
    <n v="116.83199999999999"/>
  </r>
  <r>
    <n v="4530"/>
    <s v="CA-2017-134691"/>
    <x v="696"/>
    <d v="2017-11-18T00:00:00"/>
    <s v="Standard Class"/>
    <s v="KC-16540"/>
    <s v="Kelly Collister"/>
    <s v="Consumer"/>
    <s v="United States"/>
    <s v="Houston"/>
    <x v="5"/>
    <n v="77041"/>
    <x v="2"/>
    <s v="OFF-BI-10002393"/>
    <x v="1"/>
    <x v="8"/>
    <x v="1198"/>
    <n v="2.2959999999999998"/>
  </r>
  <r>
    <n v="4531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FUR-CH-10002335"/>
    <x v="0"/>
    <x v="1"/>
    <x v="630"/>
    <n v="408.00599999999997"/>
  </r>
  <r>
    <n v="4532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OFF-ST-10001590"/>
    <x v="1"/>
    <x v="4"/>
    <x v="147"/>
    <n v="40.44"/>
  </r>
  <r>
    <n v="4533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FUR-CH-10002774"/>
    <x v="0"/>
    <x v="1"/>
    <x v="23"/>
    <n v="122.352"/>
  </r>
  <r>
    <n v="4534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OFF-EN-10001219"/>
    <x v="1"/>
    <x v="12"/>
    <x v="589"/>
    <n v="15.28"/>
  </r>
  <r>
    <n v="4535"/>
    <s v="CA-2016-163104"/>
    <x v="531"/>
    <d v="2016-03-26T00:00:00"/>
    <s v="Standard Class"/>
    <s v="MC-18130"/>
    <s v="Mike Caudle"/>
    <s v="Corporate"/>
    <s v="United States"/>
    <s v="Los Angeles"/>
    <x v="1"/>
    <n v="90004"/>
    <x v="1"/>
    <s v="OFF-PA-10001947"/>
    <x v="1"/>
    <x v="10"/>
    <x v="359"/>
    <n v="11.96"/>
  </r>
  <r>
    <n v="4536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FUR-FU-10003142"/>
    <x v="0"/>
    <x v="5"/>
    <x v="1211"/>
    <n v="15.84"/>
  </r>
  <r>
    <n v="4537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BI-10001543"/>
    <x v="1"/>
    <x v="8"/>
    <x v="381"/>
    <n v="86.376000000000005"/>
  </r>
  <r>
    <n v="4538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3560"/>
    <x v="1"/>
    <x v="6"/>
    <x v="488"/>
    <n v="18.239999999999998"/>
  </r>
  <r>
    <n v="4539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4757"/>
    <x v="1"/>
    <x v="6"/>
    <x v="347"/>
    <n v="13.12"/>
  </r>
  <r>
    <n v="4540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TEC-PH-10003800"/>
    <x v="2"/>
    <x v="7"/>
    <x v="510"/>
    <n v="105.98"/>
  </r>
  <r>
    <n v="4541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FUR-TA-10004152"/>
    <x v="0"/>
    <x v="3"/>
    <x v="1516"/>
    <n v="493.92"/>
  </r>
  <r>
    <n v="4542"/>
    <s v="US-2018-132206"/>
    <x v="114"/>
    <d v="2018-06-21T00:00:00"/>
    <s v="Standard Class"/>
    <s v="MK-17905"/>
    <s v="Michael Kennedy"/>
    <s v="Corporate"/>
    <s v="United States"/>
    <s v="Chicago"/>
    <x v="10"/>
    <n v="60653"/>
    <x v="2"/>
    <s v="OFF-BI-10000756"/>
    <x v="1"/>
    <x v="8"/>
    <x v="15"/>
    <n v="5.9359999999999999"/>
  </r>
  <r>
    <n v="4543"/>
    <s v="CA-2018-113474"/>
    <x v="983"/>
    <d v="2018-03-31T00:00:00"/>
    <s v="First Class"/>
    <s v="TM-21490"/>
    <s v="Tony Molinari"/>
    <s v="Consumer"/>
    <s v="United States"/>
    <s v="Oklahoma City"/>
    <x v="26"/>
    <n v="73120"/>
    <x v="2"/>
    <s v="OFF-EN-10004206"/>
    <x v="1"/>
    <x v="12"/>
    <x v="1662"/>
    <n v="325.86"/>
  </r>
  <r>
    <n v="4544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CH-10004477"/>
    <x v="0"/>
    <x v="1"/>
    <x v="214"/>
    <n v="383.60700000000003"/>
  </r>
  <r>
    <n v="4545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505"/>
    <x v="2"/>
    <x v="7"/>
    <x v="911"/>
    <n v="148.47999999999999"/>
  </r>
  <r>
    <n v="4546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0526"/>
    <x v="2"/>
    <x v="7"/>
    <x v="1472"/>
    <n v="537.54399999999998"/>
  </r>
  <r>
    <n v="4547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BI-10003314"/>
    <x v="1"/>
    <x v="8"/>
    <x v="309"/>
    <n v="1.9279999999999999"/>
  </r>
  <r>
    <n v="4548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AR-10003190"/>
    <x v="1"/>
    <x v="6"/>
    <x v="650"/>
    <n v="6.9119999999999999"/>
  </r>
  <r>
    <n v="4549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FU-10001861"/>
    <x v="0"/>
    <x v="5"/>
    <x v="276"/>
    <n v="7.76"/>
  </r>
  <r>
    <n v="4550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963"/>
    <x v="2"/>
    <x v="7"/>
    <x v="518"/>
    <n v="659.16800000000001"/>
  </r>
  <r>
    <n v="4551"/>
    <s v="US-2018-107636"/>
    <x v="504"/>
    <d v="2018-05-02T00:00:00"/>
    <s v="First Class"/>
    <s v="NM-18520"/>
    <s v="Neoma Murray"/>
    <s v="Consumer"/>
    <s v="United States"/>
    <s v="Manchester"/>
    <x v="29"/>
    <n v="6040"/>
    <x v="3"/>
    <s v="OFF-LA-10003388"/>
    <x v="1"/>
    <x v="2"/>
    <x v="1663"/>
    <n v="5.76"/>
  </r>
  <r>
    <n v="4552"/>
    <s v="US-2015-165862"/>
    <x v="985"/>
    <d v="2015-07-17T00:00:00"/>
    <s v="Standard Class"/>
    <s v="GK-14620"/>
    <s v="Grace Kelly"/>
    <s v="Corporate"/>
    <s v="United States"/>
    <s v="Los Angeles"/>
    <x v="1"/>
    <n v="90049"/>
    <x v="1"/>
    <s v="FUR-TA-10002855"/>
    <x v="0"/>
    <x v="3"/>
    <x v="1199"/>
    <n v="351.21600000000001"/>
  </r>
  <r>
    <n v="4553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FUR-CH-10004886"/>
    <x v="0"/>
    <x v="1"/>
    <x v="372"/>
    <n v="230.28"/>
  </r>
  <r>
    <n v="4554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OFF-PA-10003657"/>
    <x v="1"/>
    <x v="10"/>
    <x v="631"/>
    <n v="12.84"/>
  </r>
  <r>
    <n v="4555"/>
    <s v="CA-2017-101448"/>
    <x v="535"/>
    <d v="2017-03-01T00:00:00"/>
    <s v="Second Class"/>
    <s v="EB-13930"/>
    <s v="Eric Barreto"/>
    <s v="Consumer"/>
    <s v="United States"/>
    <s v="La Crosse"/>
    <x v="6"/>
    <n v="54601"/>
    <x v="2"/>
    <s v="OFF-BI-10004738"/>
    <x v="1"/>
    <x v="8"/>
    <x v="92"/>
    <n v="56.82"/>
  </r>
  <r>
    <n v="4556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FA-10003112"/>
    <x v="1"/>
    <x v="13"/>
    <x v="128"/>
    <n v="31.56"/>
  </r>
  <r>
    <n v="4557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ST-10002486"/>
    <x v="1"/>
    <x v="4"/>
    <x v="701"/>
    <n v="27.92"/>
  </r>
  <r>
    <n v="4558"/>
    <s v="US-2018-117331"/>
    <x v="208"/>
    <d v="2018-10-28T00:00:00"/>
    <s v="Standard Class"/>
    <s v="ND-18370"/>
    <s v="Natalie DeCherney"/>
    <s v="Consumer"/>
    <s v="United States"/>
    <s v="Glendale"/>
    <x v="16"/>
    <n v="85301"/>
    <x v="1"/>
    <s v="OFF-BI-10003984"/>
    <x v="1"/>
    <x v="8"/>
    <x v="698"/>
    <n v="8.5589999999999993"/>
  </r>
  <r>
    <n v="4559"/>
    <s v="CA-2015-127383"/>
    <x v="520"/>
    <d v="2016-01-05T00:00:00"/>
    <s v="Standard Class"/>
    <s v="CM-11815"/>
    <s v="Candace McMahon"/>
    <s v="Corporate"/>
    <s v="United States"/>
    <s v="El Paso"/>
    <x v="5"/>
    <n v="79907"/>
    <x v="2"/>
    <s v="OFF-EN-10004773"/>
    <x v="1"/>
    <x v="12"/>
    <x v="153"/>
    <n v="49.567999999999998"/>
  </r>
  <r>
    <n v="4560"/>
    <s v="CA-2015-110219"/>
    <x v="952"/>
    <d v="2015-05-08T00:00:00"/>
    <s v="First Class"/>
    <s v="EB-13870"/>
    <s v="Emily Burns"/>
    <s v="Consumer"/>
    <s v="United States"/>
    <s v="San Antonio"/>
    <x v="5"/>
    <n v="78207"/>
    <x v="2"/>
    <s v="FUR-CH-10001146"/>
    <x v="0"/>
    <x v="1"/>
    <x v="64"/>
    <n v="127.869"/>
  </r>
  <r>
    <n v="4561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OFF-EN-10003296"/>
    <x v="1"/>
    <x v="12"/>
    <x v="233"/>
    <n v="271.44"/>
  </r>
  <r>
    <n v="4562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TEC-PH-10000193"/>
    <x v="2"/>
    <x v="7"/>
    <x v="1664"/>
    <n v="110.352"/>
  </r>
  <r>
    <n v="4563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FUR-FU-10002111"/>
    <x v="0"/>
    <x v="5"/>
    <x v="1665"/>
    <n v="36.4"/>
  </r>
  <r>
    <n v="4564"/>
    <s v="CA-2018-129490"/>
    <x v="986"/>
    <d v="2018-09-30T00:00:00"/>
    <s v="Standard Class"/>
    <s v="SJ-20125"/>
    <s v="Sanjit Jacobs"/>
    <s v="Home Office"/>
    <s v="United States"/>
    <s v="Miramar"/>
    <x v="2"/>
    <n v="33023"/>
    <x v="0"/>
    <s v="FUR-CH-10003298"/>
    <x v="0"/>
    <x v="1"/>
    <x v="1576"/>
    <n v="419.13600000000002"/>
  </r>
  <r>
    <n v="4565"/>
    <s v="CA-2015-101175"/>
    <x v="337"/>
    <d v="2015-12-14T00:00:00"/>
    <s v="Standard Class"/>
    <s v="DM-12955"/>
    <s v="Dario Medina"/>
    <s v="Corporate"/>
    <s v="United States"/>
    <s v="Mesa"/>
    <x v="16"/>
    <n v="85204"/>
    <x v="1"/>
    <s v="OFF-ST-10004950"/>
    <x v="1"/>
    <x v="4"/>
    <x v="1010"/>
    <n v="100.70399999999999"/>
  </r>
  <r>
    <n v="4566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AP-10002350"/>
    <x v="1"/>
    <x v="9"/>
    <x v="551"/>
    <n v="45.216000000000001"/>
  </r>
  <r>
    <n v="4567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BI-10004233"/>
    <x v="1"/>
    <x v="8"/>
    <x v="1386"/>
    <n v="28.782"/>
  </r>
  <r>
    <n v="4568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PA-10001892"/>
    <x v="1"/>
    <x v="10"/>
    <x v="824"/>
    <n v="24.448"/>
  </r>
  <r>
    <n v="4569"/>
    <s v="CA-2016-111990"/>
    <x v="627"/>
    <d v="2016-11-13T00:00:00"/>
    <s v="Standard Class"/>
    <s v="DB-13660"/>
    <s v="Duane Benoit"/>
    <s v="Consumer"/>
    <s v="United States"/>
    <s v="Houston"/>
    <x v="5"/>
    <n v="77095"/>
    <x v="2"/>
    <s v="OFF-BI-10003291"/>
    <x v="1"/>
    <x v="8"/>
    <x v="44"/>
    <n v="10.476000000000001"/>
  </r>
  <r>
    <n v="4570"/>
    <s v="CA-2015-169460"/>
    <x v="987"/>
    <d v="2015-04-21T00:00:00"/>
    <s v="Second Class"/>
    <s v="NF-18595"/>
    <s v="Nicole Fjeld"/>
    <s v="Home Office"/>
    <s v="United States"/>
    <s v="San Jose"/>
    <x v="1"/>
    <n v="95123"/>
    <x v="1"/>
    <s v="FUR-FU-10004017"/>
    <x v="0"/>
    <x v="5"/>
    <x v="1579"/>
    <n v="76.14"/>
  </r>
  <r>
    <n v="4571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AR-10002445"/>
    <x v="1"/>
    <x v="6"/>
    <x v="1646"/>
    <n v="21.24"/>
  </r>
  <r>
    <n v="4572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BI-10001718"/>
    <x v="1"/>
    <x v="8"/>
    <x v="1226"/>
    <n v="127.96"/>
  </r>
  <r>
    <n v="4573"/>
    <s v="CA-2018-126662"/>
    <x v="729"/>
    <d v="2018-07-21T00:00:00"/>
    <s v="Standard Class"/>
    <s v="AB-10255"/>
    <s v="Alejandro Ballentine"/>
    <s v="Home Office"/>
    <s v="United States"/>
    <s v="Los Angeles"/>
    <x v="1"/>
    <n v="90036"/>
    <x v="1"/>
    <s v="TEC-CO-10004202"/>
    <x v="2"/>
    <x v="16"/>
    <x v="845"/>
    <n v="479.98399999999998"/>
  </r>
  <r>
    <n v="4574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TEC-PH-10002103"/>
    <x v="2"/>
    <x v="7"/>
    <x v="540"/>
    <n v="657.93"/>
  </r>
  <r>
    <n v="4575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FUR-FU-10003724"/>
    <x v="0"/>
    <x v="5"/>
    <x v="897"/>
    <n v="33.479999999999997"/>
  </r>
  <r>
    <n v="4576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AR-10003732"/>
    <x v="1"/>
    <x v="6"/>
    <x v="325"/>
    <n v="13.9"/>
  </r>
  <r>
    <n v="4577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ST-10000885"/>
    <x v="1"/>
    <x v="4"/>
    <x v="1666"/>
    <n v="26.86"/>
  </r>
  <r>
    <n v="4578"/>
    <s v="US-2015-121734"/>
    <x v="909"/>
    <d v="2015-04-16T00:00:00"/>
    <s v="Standard Class"/>
    <s v="SE-20110"/>
    <s v="Sanjit Engle"/>
    <s v="Consumer"/>
    <s v="United States"/>
    <s v="Lewiston"/>
    <x v="45"/>
    <n v="83501"/>
    <x v="1"/>
    <s v="OFF-BI-10004817"/>
    <x v="1"/>
    <x v="8"/>
    <x v="1209"/>
    <n v="9.5839999999999996"/>
  </r>
  <r>
    <n v="4579"/>
    <s v="CA-2016-110947"/>
    <x v="988"/>
    <d v="2016-06-15T00:00:00"/>
    <s v="Standard Class"/>
    <s v="AG-10765"/>
    <s v="Anthony Garverick"/>
    <s v="Home Office"/>
    <s v="United States"/>
    <s v="Hampton"/>
    <x v="17"/>
    <n v="23666"/>
    <x v="0"/>
    <s v="OFF-BI-10001670"/>
    <x v="1"/>
    <x v="8"/>
    <x v="444"/>
    <n v="113.1"/>
  </r>
  <r>
    <n v="4580"/>
    <s v="US-2015-150126"/>
    <x v="923"/>
    <d v="2015-08-02T00:00:00"/>
    <s v="Standard Class"/>
    <s v="AS-10045"/>
    <s v="Aaron Smayling"/>
    <s v="Corporate"/>
    <s v="United States"/>
    <s v="New York City"/>
    <x v="15"/>
    <n v="10035"/>
    <x v="3"/>
    <s v="OFF-PA-10002709"/>
    <x v="1"/>
    <x v="10"/>
    <x v="1667"/>
    <n v="65.78"/>
  </r>
  <r>
    <n v="4581"/>
    <s v="CA-2016-164427"/>
    <x v="374"/>
    <d v="2016-08-06T00:00:00"/>
    <s v="Standard Class"/>
    <s v="AR-10405"/>
    <s v="Allen Rosenblatt"/>
    <s v="Corporate"/>
    <s v="United States"/>
    <s v="Hattiesburg"/>
    <x v="35"/>
    <n v="39401"/>
    <x v="0"/>
    <s v="TEC-AC-10004469"/>
    <x v="2"/>
    <x v="11"/>
    <x v="242"/>
    <n v="239.7"/>
  </r>
  <r>
    <n v="4582"/>
    <s v="CA-2017-120250"/>
    <x v="251"/>
    <d v="2017-09-22T00:00:00"/>
    <s v="First Class"/>
    <s v="AP-10720"/>
    <s v="Anne Pryor"/>
    <s v="Home Office"/>
    <s v="United States"/>
    <s v="Philadelphia"/>
    <x v="9"/>
    <n v="19140"/>
    <x v="3"/>
    <s v="FUR-FU-10003424"/>
    <x v="0"/>
    <x v="5"/>
    <x v="1668"/>
    <n v="25.632000000000001"/>
  </r>
  <r>
    <n v="4583"/>
    <s v="CA-2017-121993"/>
    <x v="224"/>
    <d v="2017-06-12T00:00:00"/>
    <s v="First Class"/>
    <s v="JB-16000"/>
    <s v="Joy Bell-"/>
    <s v="Consumer"/>
    <s v="United States"/>
    <s v="Philadelphia"/>
    <x v="9"/>
    <n v="19140"/>
    <x v="3"/>
    <s v="OFF-LA-10003720"/>
    <x v="1"/>
    <x v="2"/>
    <x v="1636"/>
    <n v="23.616"/>
  </r>
  <r>
    <n v="4584"/>
    <s v="US-2017-100405"/>
    <x v="370"/>
    <d v="2017-08-28T00:00:00"/>
    <s v="Second Class"/>
    <s v="TS-21430"/>
    <s v="Tom Stivers"/>
    <s v="Corporate"/>
    <s v="United States"/>
    <s v="Los Angeles"/>
    <x v="1"/>
    <n v="90045"/>
    <x v="1"/>
    <s v="OFF-AR-10000390"/>
    <x v="1"/>
    <x v="6"/>
    <x v="105"/>
    <n v="8.26"/>
  </r>
  <r>
    <n v="4585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EN-10001335"/>
    <x v="1"/>
    <x v="12"/>
    <x v="468"/>
    <n v="76.58"/>
  </r>
  <r>
    <n v="4586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AR-10003469"/>
    <x v="1"/>
    <x v="6"/>
    <x v="1259"/>
    <n v="8.8000000000000007"/>
  </r>
  <r>
    <n v="4587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BI-10003718"/>
    <x v="1"/>
    <x v="8"/>
    <x v="1669"/>
    <n v="590.35199999999998"/>
  </r>
  <r>
    <n v="4588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FA-10004838"/>
    <x v="1"/>
    <x v="13"/>
    <x v="801"/>
    <n v="5.58"/>
  </r>
  <r>
    <n v="4589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FUR-FU-10002508"/>
    <x v="0"/>
    <x v="5"/>
    <x v="1670"/>
    <n v="25.02"/>
  </r>
  <r>
    <n v="4590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ST-10001511"/>
    <x v="1"/>
    <x v="4"/>
    <x v="557"/>
    <n v="452.55"/>
  </r>
  <r>
    <n v="4591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SU-10000952"/>
    <x v="1"/>
    <x v="14"/>
    <x v="1266"/>
    <n v="17.760000000000002"/>
  </r>
  <r>
    <n v="4592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TEC-PH-10002275"/>
    <x v="2"/>
    <x v="7"/>
    <x v="7"/>
    <n v="302.38400000000001"/>
  </r>
  <r>
    <n v="4593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CH-10003535"/>
    <x v="0"/>
    <x v="1"/>
    <x v="1522"/>
    <n v="146.352"/>
  </r>
  <r>
    <n v="4594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P-10004052"/>
    <x v="1"/>
    <x v="9"/>
    <x v="1671"/>
    <n v="7.9"/>
  </r>
  <r>
    <n v="4595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TA-10003473"/>
    <x v="0"/>
    <x v="3"/>
    <x v="217"/>
    <n v="902.71199999999999"/>
  </r>
  <r>
    <n v="4596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R-10001897"/>
    <x v="1"/>
    <x v="6"/>
    <x v="647"/>
    <n v="53.97"/>
  </r>
  <r>
    <n v="4597"/>
    <s v="CA-2017-140564"/>
    <x v="5"/>
    <d v="2017-12-10T00:00:00"/>
    <s v="Second Class"/>
    <s v="TC-21475"/>
    <s v="Tony Chapman"/>
    <s v="Home Office"/>
    <s v="United States"/>
    <s v="Washington"/>
    <x v="40"/>
    <n v="20016"/>
    <x v="3"/>
    <s v="OFF-AR-10000034"/>
    <x v="1"/>
    <x v="6"/>
    <x v="752"/>
    <n v="33.92"/>
  </r>
  <r>
    <n v="4598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SU-10004115"/>
    <x v="1"/>
    <x v="14"/>
    <x v="516"/>
    <n v="21.81"/>
  </r>
  <r>
    <n v="4599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AP-10001947"/>
    <x v="1"/>
    <x v="9"/>
    <x v="1537"/>
    <n v="91.6"/>
  </r>
  <r>
    <n v="4600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FUR-CH-10004853"/>
    <x v="0"/>
    <x v="1"/>
    <x v="532"/>
    <n v="150.97999999999999"/>
  </r>
  <r>
    <n v="4601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EN-10000483"/>
    <x v="1"/>
    <x v="12"/>
    <x v="375"/>
    <n v="137.25"/>
  </r>
  <r>
    <n v="4602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FA-10001332"/>
    <x v="1"/>
    <x v="13"/>
    <x v="1570"/>
    <n v="11.52"/>
  </r>
  <r>
    <n v="4603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790"/>
    <x v="1"/>
    <x v="10"/>
    <x v="1260"/>
    <n v="18.271999999999998"/>
  </r>
  <r>
    <n v="4604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134"/>
    <x v="1"/>
    <x v="10"/>
    <x v="1672"/>
    <n v="153.72800000000001"/>
  </r>
  <r>
    <n v="4605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EN-10004459"/>
    <x v="1"/>
    <x v="12"/>
    <x v="662"/>
    <n v="12.224"/>
  </r>
  <r>
    <n v="4606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TEC-AC-10003628"/>
    <x v="2"/>
    <x v="11"/>
    <x v="248"/>
    <n v="167.94399999999999"/>
  </r>
  <r>
    <n v="4607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TEC-PH-10004093"/>
    <x v="2"/>
    <x v="7"/>
    <x v="40"/>
    <n v="45.99"/>
  </r>
  <r>
    <n v="4608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ST-10001490"/>
    <x v="1"/>
    <x v="4"/>
    <x v="519"/>
    <n v="535.41"/>
  </r>
  <r>
    <n v="4609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BI-10000605"/>
    <x v="1"/>
    <x v="8"/>
    <x v="537"/>
    <n v="6.0960000000000001"/>
  </r>
  <r>
    <n v="4610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PA-10004255"/>
    <x v="1"/>
    <x v="10"/>
    <x v="1316"/>
    <n v="45.36"/>
  </r>
  <r>
    <n v="4611"/>
    <s v="US-2018-141852"/>
    <x v="45"/>
    <d v="2018-11-14T00:00:00"/>
    <s v="Standard Class"/>
    <s v="JE-15745"/>
    <s v="Joel Eaton"/>
    <s v="Consumer"/>
    <s v="United States"/>
    <s v="Oceanside"/>
    <x v="1"/>
    <n v="92054"/>
    <x v="1"/>
    <s v="FUR-FU-10000023"/>
    <x v="0"/>
    <x v="5"/>
    <x v="326"/>
    <n v="47.12"/>
  </r>
  <r>
    <n v="4612"/>
    <s v="CA-2017-109407"/>
    <x v="990"/>
    <d v="2017-01-26T00:00:00"/>
    <s v="Second Class"/>
    <s v="HG-14965"/>
    <s v="Henry Goldwyn"/>
    <s v="Corporate"/>
    <s v="United States"/>
    <s v="Gulfport"/>
    <x v="35"/>
    <n v="39503"/>
    <x v="0"/>
    <s v="OFF-BI-10000285"/>
    <x v="1"/>
    <x v="8"/>
    <x v="462"/>
    <n v="31.36"/>
  </r>
  <r>
    <n v="4613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AR-10000588"/>
    <x v="1"/>
    <x v="6"/>
    <x v="399"/>
    <n v="47.616"/>
  </r>
  <r>
    <n v="4614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PA-10002250"/>
    <x v="1"/>
    <x v="10"/>
    <x v="707"/>
    <n v="23.48"/>
  </r>
  <r>
    <n v="4615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AP-10002457"/>
    <x v="1"/>
    <x v="9"/>
    <x v="550"/>
    <n v="62.79"/>
  </r>
  <r>
    <n v="4616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FA-10002763"/>
    <x v="1"/>
    <x v="13"/>
    <x v="1420"/>
    <n v="28.44"/>
  </r>
  <r>
    <n v="4617"/>
    <s v="CA-2016-159863"/>
    <x v="406"/>
    <d v="2016-09-07T00:00:00"/>
    <s v="Second Class"/>
    <s v="DS-13180"/>
    <s v="David Smith"/>
    <s v="Corporate"/>
    <s v="United States"/>
    <s v="Houston"/>
    <x v="5"/>
    <n v="77095"/>
    <x v="2"/>
    <s v="TEC-AC-10000109"/>
    <x v="2"/>
    <x v="11"/>
    <x v="203"/>
    <n v="134.376"/>
  </r>
  <r>
    <n v="4618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TEC-PH-10002415"/>
    <x v="2"/>
    <x v="7"/>
    <x v="1526"/>
    <n v="589.9"/>
  </r>
  <r>
    <n v="4619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FUR-CH-10000785"/>
    <x v="0"/>
    <x v="1"/>
    <x v="324"/>
    <n v="542.94000000000005"/>
  </r>
  <r>
    <n v="4620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TEC-CO-10001449"/>
    <x v="2"/>
    <x v="16"/>
    <x v="307"/>
    <n v="2879.9520000000002"/>
  </r>
  <r>
    <n v="4621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OFF-BI-10001670"/>
    <x v="1"/>
    <x v="8"/>
    <x v="444"/>
    <n v="90.48"/>
  </r>
  <r>
    <n v="4622"/>
    <s v="CA-2016-161214"/>
    <x v="348"/>
    <d v="2016-10-08T00:00:00"/>
    <s v="Second Class"/>
    <s v="SF-20965"/>
    <s v="Sylvia Foulston"/>
    <s v="Corporate"/>
    <s v="United States"/>
    <s v="Wilmington"/>
    <x v="13"/>
    <n v="19805"/>
    <x v="3"/>
    <s v="OFF-ST-10001328"/>
    <x v="1"/>
    <x v="4"/>
    <x v="178"/>
    <n v="77.55"/>
  </r>
  <r>
    <n v="4623"/>
    <s v="CA-2018-147228"/>
    <x v="428"/>
    <d v="2018-09-14T00:00:00"/>
    <s v="Standard Class"/>
    <s v="SO-20335"/>
    <s v="Sean O Donnel"/>
    <s v="Consumer"/>
    <s v="United States"/>
    <s v="Columbia"/>
    <x v="18"/>
    <n v="38401"/>
    <x v="0"/>
    <s v="OFF-SU-10001225"/>
    <x v="1"/>
    <x v="14"/>
    <x v="328"/>
    <n v="8.8320000000000007"/>
  </r>
  <r>
    <n v="4624"/>
    <s v="CA-2018-147228"/>
    <x v="428"/>
    <d v="2018-09-14T00:00:00"/>
    <s v="Standard Class"/>
    <s v="SO-20335"/>
    <s v="Sean O Donnel"/>
    <s v="Consumer"/>
    <s v="United States"/>
    <s v="Columbia"/>
    <x v="18"/>
    <n v="38401"/>
    <x v="0"/>
    <s v="OFF-PA-10000357"/>
    <x v="1"/>
    <x v="10"/>
    <x v="1229"/>
    <n v="177.536"/>
  </r>
  <r>
    <n v="4625"/>
    <s v="CA-2018-147228"/>
    <x v="428"/>
    <d v="2018-09-14T00:00:00"/>
    <s v="Standard Class"/>
    <s v="SO-20335"/>
    <s v="Sean O Donnel"/>
    <s v="Consumer"/>
    <s v="United States"/>
    <s v="Columbia"/>
    <x v="18"/>
    <n v="38401"/>
    <x v="0"/>
    <s v="OFF-ST-10000046"/>
    <x v="1"/>
    <x v="4"/>
    <x v="765"/>
    <n v="258.48"/>
  </r>
  <r>
    <n v="4626"/>
    <s v="CA-2018-147228"/>
    <x v="428"/>
    <d v="2018-09-14T00:00:00"/>
    <s v="Standard Class"/>
    <s v="SO-20335"/>
    <s v="Sean O Donnel"/>
    <s v="Consumer"/>
    <s v="United States"/>
    <s v="Columbia"/>
    <x v="18"/>
    <n v="38401"/>
    <x v="0"/>
    <s v="FUR-FU-10000023"/>
    <x v="0"/>
    <x v="5"/>
    <x v="326"/>
    <n v="14.135999999999999"/>
  </r>
  <r>
    <n v="4627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3455"/>
    <x v="1"/>
    <x v="4"/>
    <x v="171"/>
    <n v="77.55"/>
  </r>
  <r>
    <n v="4628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0876"/>
    <x v="1"/>
    <x v="4"/>
    <x v="255"/>
    <n v="24.88"/>
  </r>
  <r>
    <n v="4629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AR-10003582"/>
    <x v="1"/>
    <x v="6"/>
    <x v="1460"/>
    <n v="140.75"/>
  </r>
  <r>
    <n v="4630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4258"/>
    <x v="1"/>
    <x v="4"/>
    <x v="762"/>
    <n v="36.630000000000003"/>
  </r>
  <r>
    <n v="4631"/>
    <s v="US-2016-126235"/>
    <x v="52"/>
    <d v="2016-10-15T00:00:00"/>
    <s v="Same Day"/>
    <s v="GA-14725"/>
    <s v="Guy Armstrong"/>
    <s v="Consumer"/>
    <s v="United States"/>
    <s v="Mount Pleasant"/>
    <x v="12"/>
    <n v="48858"/>
    <x v="2"/>
    <s v="FUR-FU-10000719"/>
    <x v="0"/>
    <x v="5"/>
    <x v="1673"/>
    <n v="17.14"/>
  </r>
  <r>
    <n v="4632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OFF-LA-10001297"/>
    <x v="1"/>
    <x v="2"/>
    <x v="489"/>
    <n v="51.75"/>
  </r>
  <r>
    <n v="4633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FUR-FU-10000723"/>
    <x v="0"/>
    <x v="5"/>
    <x v="481"/>
    <n v="123.96"/>
  </r>
  <r>
    <n v="4634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FUR-BO-10003893"/>
    <x v="0"/>
    <x v="0"/>
    <x v="1674"/>
    <n v="586.39800000000002"/>
  </r>
  <r>
    <n v="4635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OFF-ST-10000736"/>
    <x v="1"/>
    <x v="4"/>
    <x v="461"/>
    <n v="80.98"/>
  </r>
  <r>
    <n v="4636"/>
    <s v="CA-2018-116288"/>
    <x v="846"/>
    <d v="2018-03-17T00:00:00"/>
    <s v="Standard Class"/>
    <s v="BS-11380"/>
    <s v="Bill Stewart"/>
    <s v="Corporate"/>
    <s v="United States"/>
    <s v="San Francisco"/>
    <x v="1"/>
    <n v="94122"/>
    <x v="1"/>
    <s v="OFF-ST-10000736"/>
    <x v="1"/>
    <x v="4"/>
    <x v="461"/>
    <n v="242.94"/>
  </r>
  <r>
    <n v="4637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3373"/>
    <x v="1"/>
    <x v="6"/>
    <x v="291"/>
    <n v="123.92"/>
  </r>
  <r>
    <n v="4638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0390"/>
    <x v="1"/>
    <x v="6"/>
    <x v="105"/>
    <n v="12.39"/>
  </r>
  <r>
    <n v="4639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1725"/>
    <x v="1"/>
    <x v="6"/>
    <x v="1549"/>
    <n v="47.3"/>
  </r>
  <r>
    <n v="4640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TEC-CO-10001943"/>
    <x v="2"/>
    <x v="16"/>
    <x v="1675"/>
    <n v="1599.92"/>
  </r>
  <r>
    <n v="4641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OFF-EN-10002312"/>
    <x v="1"/>
    <x v="12"/>
    <x v="1462"/>
    <n v="11.09"/>
  </r>
  <r>
    <n v="4642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OFF-BI-10000831"/>
    <x v="1"/>
    <x v="8"/>
    <x v="447"/>
    <n v="3.1680000000000001"/>
  </r>
  <r>
    <n v="4643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FUR-CH-10000749"/>
    <x v="0"/>
    <x v="1"/>
    <x v="1676"/>
    <n v="579.13599999999997"/>
  </r>
  <r>
    <n v="4644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OFF-BI-10002003"/>
    <x v="1"/>
    <x v="8"/>
    <x v="1393"/>
    <n v="6.3680000000000003"/>
  </r>
  <r>
    <n v="4645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TEC-MA-10001972"/>
    <x v="2"/>
    <x v="15"/>
    <x v="1478"/>
    <n v="558.4"/>
  </r>
  <r>
    <n v="4646"/>
    <s v="CA-2017-143910"/>
    <x v="399"/>
    <d v="2017-08-16T00:00:00"/>
    <s v="Standard Class"/>
    <s v="BC-11125"/>
    <s v="Becky Castell"/>
    <s v="Home Office"/>
    <s v="United States"/>
    <s v="New York City"/>
    <x v="15"/>
    <n v="10011"/>
    <x v="3"/>
    <s v="FUR-CH-10000225"/>
    <x v="0"/>
    <x v="1"/>
    <x v="407"/>
    <n v="145.76400000000001"/>
  </r>
  <r>
    <n v="4647"/>
    <s v="CA-2015-146885"/>
    <x v="992"/>
    <d v="2015-06-05T00:00:00"/>
    <s v="Standard Class"/>
    <s v="EB-13840"/>
    <s v="Ellis Ballard"/>
    <s v="Corporate"/>
    <s v="United States"/>
    <s v="Richmond"/>
    <x v="17"/>
    <n v="23223"/>
    <x v="0"/>
    <s v="OFF-PA-10001622"/>
    <x v="1"/>
    <x v="10"/>
    <x v="703"/>
    <n v="13.62"/>
  </r>
  <r>
    <n v="4648"/>
    <s v="CA-2017-139556"/>
    <x v="993"/>
    <d v="2017-05-01T00:00:00"/>
    <s v="Standard Class"/>
    <s v="DB-13360"/>
    <s v="Dennis Bolton"/>
    <s v="Home Office"/>
    <s v="United States"/>
    <s v="New York City"/>
    <x v="15"/>
    <n v="10009"/>
    <x v="3"/>
    <s v="FUR-CH-10004983"/>
    <x v="0"/>
    <x v="1"/>
    <x v="1569"/>
    <n v="434.64600000000002"/>
  </r>
  <r>
    <n v="4649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PA-10003228"/>
    <x v="1"/>
    <x v="10"/>
    <x v="1677"/>
    <n v="440.19"/>
  </r>
  <r>
    <n v="4650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SU-10004498"/>
    <x v="1"/>
    <x v="14"/>
    <x v="506"/>
    <n v="64.400000000000006"/>
  </r>
  <r>
    <n v="4651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1878"/>
    <x v="1"/>
    <x v="10"/>
    <x v="1171"/>
    <n v="244.55"/>
  </r>
  <r>
    <n v="4652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2923"/>
    <x v="1"/>
    <x v="10"/>
    <x v="1426"/>
    <n v="195.76"/>
  </r>
  <r>
    <n v="4653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PA-10001838"/>
    <x v="1"/>
    <x v="10"/>
    <x v="1009"/>
    <n v="11.76"/>
  </r>
  <r>
    <n v="4654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ST-10003123"/>
    <x v="1"/>
    <x v="4"/>
    <x v="1278"/>
    <n v="166.45"/>
  </r>
  <r>
    <n v="4655"/>
    <s v="CA-2018-159107"/>
    <x v="92"/>
    <d v="2018-06-26T00:00:00"/>
    <s v="Second Class"/>
    <s v="KT-16480"/>
    <s v="Kean Thornton"/>
    <s v="Consumer"/>
    <s v="United States"/>
    <s v="San Francisco"/>
    <x v="1"/>
    <n v="94110"/>
    <x v="1"/>
    <s v="OFF-FA-10001332"/>
    <x v="1"/>
    <x v="13"/>
    <x v="1570"/>
    <n v="2.88"/>
  </r>
  <r>
    <n v="4656"/>
    <s v="CA-2015-160738"/>
    <x v="952"/>
    <d v="2015-05-10T00:00:00"/>
    <s v="Standard Class"/>
    <s v="KH-16330"/>
    <s v="Katharine Harms"/>
    <s v="Corporate"/>
    <s v="United States"/>
    <s v="Freeport"/>
    <x v="10"/>
    <n v="61032"/>
    <x v="2"/>
    <s v="OFF-ST-10003442"/>
    <x v="1"/>
    <x v="4"/>
    <x v="86"/>
    <n v="45.247999999999998"/>
  </r>
  <r>
    <n v="4657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R-10001468"/>
    <x v="1"/>
    <x v="6"/>
    <x v="726"/>
    <n v="59.904000000000003"/>
  </r>
  <r>
    <n v="4658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266"/>
    <x v="1"/>
    <x v="9"/>
    <x v="668"/>
    <n v="23.696000000000002"/>
  </r>
  <r>
    <n v="4659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PA-10002230"/>
    <x v="1"/>
    <x v="10"/>
    <x v="390"/>
    <n v="7.968"/>
  </r>
  <r>
    <n v="4660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622"/>
    <x v="1"/>
    <x v="9"/>
    <x v="191"/>
    <n v="18.2"/>
  </r>
  <r>
    <n v="4661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TEC-AC-10001542"/>
    <x v="2"/>
    <x v="11"/>
    <x v="1678"/>
    <n v="27.552"/>
  </r>
  <r>
    <n v="4662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FUR-CH-10002965"/>
    <x v="0"/>
    <x v="1"/>
    <x v="230"/>
    <n v="844.11599999999999"/>
  </r>
  <r>
    <n v="4663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ST-10000563"/>
    <x v="1"/>
    <x v="4"/>
    <x v="904"/>
    <n v="76.751999999999995"/>
  </r>
  <r>
    <n v="4664"/>
    <s v="CA-2017-111409"/>
    <x v="31"/>
    <d v="2017-09-22T00:00:00"/>
    <s v="Standard Class"/>
    <s v="PO-18850"/>
    <s v="Patrick OBrill"/>
    <s v="Consumer"/>
    <s v="United States"/>
    <s v="Jacksonville"/>
    <x v="2"/>
    <n v="32216"/>
    <x v="0"/>
    <s v="OFF-LA-10002787"/>
    <x v="1"/>
    <x v="2"/>
    <x v="548"/>
    <n v="3"/>
  </r>
  <r>
    <n v="4665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BI-10004022"/>
    <x v="1"/>
    <x v="8"/>
    <x v="756"/>
    <n v="7.5060000000000002"/>
  </r>
  <r>
    <n v="4666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LA-10001158"/>
    <x v="1"/>
    <x v="2"/>
    <x v="323"/>
    <n v="16.559999999999999"/>
  </r>
  <r>
    <n v="4667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FUR-FU-10000076"/>
    <x v="0"/>
    <x v="5"/>
    <x v="885"/>
    <n v="79.92"/>
  </r>
  <r>
    <n v="4668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TEC-AC-10002335"/>
    <x v="2"/>
    <x v="11"/>
    <x v="344"/>
    <n v="69.98"/>
  </r>
  <r>
    <n v="4669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BI-10002827"/>
    <x v="1"/>
    <x v="8"/>
    <x v="555"/>
    <n v="11.06"/>
  </r>
  <r>
    <n v="4670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FUR-BO-10001601"/>
    <x v="0"/>
    <x v="0"/>
    <x v="420"/>
    <n v="623.46479999999997"/>
  </r>
  <r>
    <n v="4671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ST-10001932"/>
    <x v="1"/>
    <x v="4"/>
    <x v="1650"/>
    <n v="772.68"/>
  </r>
  <r>
    <n v="4672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OFF-AP-10001005"/>
    <x v="1"/>
    <x v="9"/>
    <x v="1141"/>
    <n v="283.14"/>
  </r>
  <r>
    <n v="4673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4042"/>
    <x v="2"/>
    <x v="7"/>
    <x v="559"/>
    <n v="635.96"/>
  </r>
  <r>
    <n v="4674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1079"/>
    <x v="2"/>
    <x v="7"/>
    <x v="1256"/>
    <n v="118.99"/>
  </r>
  <r>
    <n v="4675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FUR-FU-10002918"/>
    <x v="0"/>
    <x v="5"/>
    <x v="270"/>
    <n v="272.94"/>
  </r>
  <r>
    <n v="4676"/>
    <s v="CA-2018-139416"/>
    <x v="996"/>
    <d v="2018-03-29T00:00:00"/>
    <s v="Second Class"/>
    <s v="AG-10270"/>
    <s v="Alejandro Grove"/>
    <s v="Consumer"/>
    <s v="United States"/>
    <s v="Philadelphia"/>
    <x v="9"/>
    <n v="19120"/>
    <x v="3"/>
    <s v="FUR-FU-10003832"/>
    <x v="0"/>
    <x v="5"/>
    <x v="1429"/>
    <n v="15.007999999999999"/>
  </r>
  <r>
    <n v="4677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1617"/>
    <x v="1"/>
    <x v="8"/>
    <x v="1325"/>
    <n v="33.088000000000001"/>
  </r>
  <r>
    <n v="4678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0736"/>
    <x v="1"/>
    <x v="4"/>
    <x v="461"/>
    <n v="80.98"/>
  </r>
  <r>
    <n v="4679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TEC-AC-10004877"/>
    <x v="2"/>
    <x v="11"/>
    <x v="1679"/>
    <n v="82.8"/>
  </r>
  <r>
    <n v="4680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3221"/>
    <x v="1"/>
    <x v="4"/>
    <x v="684"/>
    <n v="21.36"/>
  </r>
  <r>
    <n v="4681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3007"/>
    <x v="1"/>
    <x v="8"/>
    <x v="1551"/>
    <n v="62.048000000000002"/>
  </r>
  <r>
    <n v="4682"/>
    <s v="CA-2017-169215"/>
    <x v="216"/>
    <d v="2017-07-18T00:00:00"/>
    <s v="Second Class"/>
    <s v="RE-19450"/>
    <s v="Richard Eichhorn"/>
    <s v="Consumer"/>
    <s v="United States"/>
    <s v="Auburn"/>
    <x v="15"/>
    <n v="13021"/>
    <x v="3"/>
    <s v="OFF-FA-10000936"/>
    <x v="1"/>
    <x v="13"/>
    <x v="1308"/>
    <n v="29.61"/>
  </r>
  <r>
    <n v="4683"/>
    <s v="CA-2017-127698"/>
    <x v="49"/>
    <d v="2017-12-01T00:00:00"/>
    <s v="Same Day"/>
    <s v="MV-18190"/>
    <s v="Mike Vittorini"/>
    <s v="Consumer"/>
    <s v="United States"/>
    <s v="Raleigh"/>
    <x v="3"/>
    <n v="27604"/>
    <x v="0"/>
    <s v="TEC-PH-10003811"/>
    <x v="2"/>
    <x v="7"/>
    <x v="1197"/>
    <n v="863.928"/>
  </r>
  <r>
    <n v="4684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TA-10004152"/>
    <x v="0"/>
    <x v="3"/>
    <x v="1516"/>
    <n v="241.92"/>
  </r>
  <r>
    <n v="4685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BO-10002853"/>
    <x v="0"/>
    <x v="0"/>
    <x v="1622"/>
    <n v="163.88"/>
  </r>
  <r>
    <n v="4686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BI-10002071"/>
    <x v="1"/>
    <x v="8"/>
    <x v="700"/>
    <n v="3.4860000000000002"/>
  </r>
  <r>
    <n v="4687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FA-10000053"/>
    <x v="1"/>
    <x v="13"/>
    <x v="963"/>
    <n v="10.584"/>
  </r>
  <r>
    <n v="4688"/>
    <s v="CA-2017-101987"/>
    <x v="890"/>
    <d v="2017-06-30T00:00:00"/>
    <s v="Standard Class"/>
    <s v="HL-15040"/>
    <s v="Hunter Lopez"/>
    <s v="Consumer"/>
    <s v="United States"/>
    <s v="Richmond"/>
    <x v="14"/>
    <n v="47374"/>
    <x v="2"/>
    <s v="TEC-PH-10001305"/>
    <x v="2"/>
    <x v="7"/>
    <x v="1680"/>
    <n v="440.91"/>
  </r>
  <r>
    <n v="4689"/>
    <s v="US-2018-154851"/>
    <x v="983"/>
    <d v="2018-04-03T00:00:00"/>
    <s v="Standard Class"/>
    <s v="BP-11155"/>
    <s v="Becky Pak"/>
    <s v="Consumer"/>
    <s v="United States"/>
    <s v="Lancaster"/>
    <x v="9"/>
    <n v="17602"/>
    <x v="3"/>
    <s v="OFF-BI-10001525"/>
    <x v="1"/>
    <x v="8"/>
    <x v="31"/>
    <n v="5.7149999999999999"/>
  </r>
  <r>
    <n v="4690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FU-10001876"/>
    <x v="0"/>
    <x v="5"/>
    <x v="1403"/>
    <n v="51.968000000000004"/>
  </r>
  <r>
    <n v="4691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TEC-AC-10003628"/>
    <x v="2"/>
    <x v="11"/>
    <x v="248"/>
    <n v="71.975999999999999"/>
  </r>
  <r>
    <n v="4692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CH-10004860"/>
    <x v="0"/>
    <x v="1"/>
    <x v="213"/>
    <n v="242.352"/>
  </r>
  <r>
    <n v="4693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0357"/>
    <x v="1"/>
    <x v="10"/>
    <x v="1229"/>
    <n v="221.92"/>
  </r>
  <r>
    <n v="4694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3270"/>
    <x v="1"/>
    <x v="10"/>
    <x v="1424"/>
    <n v="8.4480000000000004"/>
  </r>
  <r>
    <n v="4695"/>
    <s v="US-2016-138121"/>
    <x v="997"/>
    <d v="2016-12-17T00:00:00"/>
    <s v="Same Day"/>
    <s v="JL-15835"/>
    <s v="John Lee"/>
    <s v="Consumer"/>
    <s v="United States"/>
    <s v="Detroit"/>
    <x v="12"/>
    <n v="48205"/>
    <x v="2"/>
    <s v="OFF-BI-10000320"/>
    <x v="1"/>
    <x v="8"/>
    <x v="777"/>
    <n v="29.52"/>
  </r>
  <r>
    <n v="4696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46"/>
    <x v="0"/>
    <x v="1"/>
    <x v="925"/>
    <n v="302.94"/>
  </r>
  <r>
    <n v="4697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4875"/>
    <x v="0"/>
    <x v="1"/>
    <x v="1445"/>
    <n v="142.36000000000001"/>
  </r>
  <r>
    <n v="4698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17"/>
    <x v="0"/>
    <x v="1"/>
    <x v="164"/>
    <n v="546.66"/>
  </r>
  <r>
    <n v="4699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FU-10002116"/>
    <x v="0"/>
    <x v="5"/>
    <x v="1440"/>
    <n v="212.13"/>
  </r>
  <r>
    <n v="4700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AR-10003481"/>
    <x v="1"/>
    <x v="6"/>
    <x v="1600"/>
    <n v="5.2480000000000002"/>
  </r>
  <r>
    <n v="4701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ST-10004180"/>
    <x v="1"/>
    <x v="4"/>
    <x v="245"/>
    <n v="74.415999999999997"/>
  </r>
  <r>
    <n v="4702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PA-10003657"/>
    <x v="1"/>
    <x v="10"/>
    <x v="631"/>
    <n v="6.8479999999999999"/>
  </r>
  <r>
    <n v="4703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FUR-FU-10001967"/>
    <x v="0"/>
    <x v="5"/>
    <x v="297"/>
    <n v="7.9960000000000004"/>
  </r>
  <r>
    <n v="4704"/>
    <s v="CA-2017-166240"/>
    <x v="890"/>
    <d v="2017-06-28T00:00:00"/>
    <s v="Standard Class"/>
    <s v="DH-13075"/>
    <s v="Dave Hallsten"/>
    <s v="Corporate"/>
    <s v="United States"/>
    <s v="Houston"/>
    <x v="5"/>
    <n v="77095"/>
    <x v="2"/>
    <s v="OFF-AP-10002082"/>
    <x v="1"/>
    <x v="9"/>
    <x v="1102"/>
    <n v="8.7119999999999997"/>
  </r>
  <r>
    <n v="4705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SU-10000381"/>
    <x v="1"/>
    <x v="14"/>
    <x v="661"/>
    <n v="65.17"/>
  </r>
  <r>
    <n v="4706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LA-10002475"/>
    <x v="1"/>
    <x v="2"/>
    <x v="149"/>
    <n v="14.62"/>
  </r>
  <r>
    <n v="4707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FUR-FU-10003975"/>
    <x v="0"/>
    <x v="5"/>
    <x v="784"/>
    <n v="173.24"/>
  </r>
  <r>
    <n v="4708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BI-10003091"/>
    <x v="1"/>
    <x v="8"/>
    <x v="1175"/>
    <n v="895.92"/>
  </r>
  <r>
    <n v="4709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ST-10002974"/>
    <x v="1"/>
    <x v="4"/>
    <x v="123"/>
    <n v="130.71"/>
  </r>
  <r>
    <n v="4710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AR-10000255"/>
    <x v="1"/>
    <x v="6"/>
    <x v="808"/>
    <n v="11.68"/>
  </r>
  <r>
    <n v="4711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TEC-AC-10001284"/>
    <x v="2"/>
    <x v="11"/>
    <x v="1182"/>
    <n v="62.31"/>
  </r>
  <r>
    <n v="4712"/>
    <s v="CA-2015-112403"/>
    <x v="691"/>
    <d v="2015-03-31T00:00:00"/>
    <s v="Same Day"/>
    <s v="JO-15280"/>
    <s v="Jas OCarroll"/>
    <s v="Consumer"/>
    <s v="United States"/>
    <s v="Philadelphia"/>
    <x v="9"/>
    <n v="19120"/>
    <x v="3"/>
    <s v="OFF-BI-10003529"/>
    <x v="1"/>
    <x v="8"/>
    <x v="797"/>
    <n v="0.85199999999999998"/>
  </r>
  <r>
    <n v="4713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OFF-PA-10000029"/>
    <x v="1"/>
    <x v="10"/>
    <x v="812"/>
    <n v="36.287999999999997"/>
  </r>
  <r>
    <n v="4714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FUR-FU-10002116"/>
    <x v="0"/>
    <x v="5"/>
    <x v="1440"/>
    <n v="56.567999999999998"/>
  </r>
  <r>
    <n v="4715"/>
    <s v="CA-2018-121643"/>
    <x v="796"/>
    <d v="2018-05-20T00:00:00"/>
    <s v="First Class"/>
    <s v="AB-10105"/>
    <s v="Adrian Barton"/>
    <s v="Consumer"/>
    <s v="United States"/>
    <s v="Portland"/>
    <x v="21"/>
    <n v="97206"/>
    <x v="1"/>
    <s v="TEC-PH-10002200"/>
    <x v="2"/>
    <x v="7"/>
    <x v="1480"/>
    <n v="344.70400000000001"/>
  </r>
  <r>
    <n v="4716"/>
    <s v="US-2016-122910"/>
    <x v="793"/>
    <d v="2016-05-16T00:00:00"/>
    <s v="Standard Class"/>
    <s v="LT-16765"/>
    <s v="Larry Tron"/>
    <s v="Consumer"/>
    <s v="United States"/>
    <s v="Louisville"/>
    <x v="22"/>
    <n v="80027"/>
    <x v="1"/>
    <s v="TEC-PH-10000441"/>
    <x v="2"/>
    <x v="7"/>
    <x v="1056"/>
    <n v="201.584"/>
  </r>
  <r>
    <n v="4717"/>
    <s v="CA-2018-143126"/>
    <x v="734"/>
    <d v="2018-12-07T00:00:00"/>
    <s v="Second Class"/>
    <s v="CM-12655"/>
    <s v="Corinna Mitchell"/>
    <s v="Home Office"/>
    <s v="United States"/>
    <s v="Seattle"/>
    <x v="4"/>
    <n v="98115"/>
    <x v="1"/>
    <s v="FUR-TA-10002958"/>
    <x v="0"/>
    <x v="3"/>
    <x v="966"/>
    <n v="521.96"/>
  </r>
  <r>
    <n v="4718"/>
    <s v="CA-2016-129042"/>
    <x v="295"/>
    <d v="2016-12-17T00:00:00"/>
    <s v="Standard Class"/>
    <s v="EM-13960"/>
    <s v="Eric Murdock"/>
    <s v="Consumer"/>
    <s v="United States"/>
    <s v="Baltimore"/>
    <x v="39"/>
    <n v="21215"/>
    <x v="3"/>
    <s v="OFF-AR-10001662"/>
    <x v="1"/>
    <x v="6"/>
    <x v="449"/>
    <n v="8.2200000000000006"/>
  </r>
  <r>
    <n v="4719"/>
    <s v="CA-2016-109736"/>
    <x v="998"/>
    <d v="2016-10-11T00:00:00"/>
    <s v="First Class"/>
    <s v="DJ-13420"/>
    <s v="Denny Joy"/>
    <s v="Corporate"/>
    <s v="United States"/>
    <s v="San Francisco"/>
    <x v="1"/>
    <n v="94109"/>
    <x v="1"/>
    <s v="OFF-PA-10004101"/>
    <x v="1"/>
    <x v="10"/>
    <x v="512"/>
    <n v="45.36"/>
  </r>
  <r>
    <n v="4720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ST-10002756"/>
    <x v="1"/>
    <x v="4"/>
    <x v="274"/>
    <n v="947.17"/>
  </r>
  <r>
    <n v="4721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PA-10000483"/>
    <x v="1"/>
    <x v="10"/>
    <x v="1681"/>
    <n v="61.96"/>
  </r>
  <r>
    <n v="4722"/>
    <s v="CA-2015-106229"/>
    <x v="159"/>
    <d v="2015-06-11T00:00:00"/>
    <s v="Second Class"/>
    <s v="NR-18550"/>
    <s v="Nick Radford"/>
    <s v="Consumer"/>
    <s v="United States"/>
    <s v="Aurora"/>
    <x v="10"/>
    <n v="60505"/>
    <x v="2"/>
    <s v="FUR-TA-10002041"/>
    <x v="0"/>
    <x v="3"/>
    <x v="364"/>
    <n v="268.935"/>
  </r>
  <r>
    <n v="4723"/>
    <s v="US-2018-135230"/>
    <x v="853"/>
    <d v="2018-09-07T00:00:00"/>
    <s v="Standard Class"/>
    <s v="CK-12325"/>
    <s v="Christine Kargatis"/>
    <s v="Home Office"/>
    <s v="United States"/>
    <s v="Seattle"/>
    <x v="4"/>
    <n v="98103"/>
    <x v="1"/>
    <s v="OFF-AR-10001166"/>
    <x v="1"/>
    <x v="6"/>
    <x v="773"/>
    <n v="7.58"/>
  </r>
  <r>
    <n v="4724"/>
    <s v="CA-2017-159653"/>
    <x v="730"/>
    <d v="2017-05-22T00:00:00"/>
    <s v="Same Day"/>
    <s v="JF-15490"/>
    <s v="Jeremy Farry"/>
    <s v="Consumer"/>
    <s v="United States"/>
    <s v="Athens"/>
    <x v="32"/>
    <n v="30605"/>
    <x v="0"/>
    <s v="OFF-LA-10004345"/>
    <x v="1"/>
    <x v="2"/>
    <x v="523"/>
    <n v="14.73"/>
  </r>
  <r>
    <n v="4725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BI-10002852"/>
    <x v="1"/>
    <x v="8"/>
    <x v="91"/>
    <n v="9.8879999999999999"/>
  </r>
  <r>
    <n v="4726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AP-10001058"/>
    <x v="1"/>
    <x v="9"/>
    <x v="138"/>
    <n v="671.54399999999998"/>
  </r>
  <r>
    <n v="4727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OFF-ST-10003470"/>
    <x v="1"/>
    <x v="4"/>
    <x v="1349"/>
    <n v="1117.92"/>
  </r>
  <r>
    <n v="4728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FUR-BO-10003159"/>
    <x v="0"/>
    <x v="0"/>
    <x v="1110"/>
    <n v="275.952"/>
  </r>
  <r>
    <n v="4729"/>
    <s v="CA-2015-123323"/>
    <x v="845"/>
    <d v="2015-11-12T00:00:00"/>
    <s v="Standard Class"/>
    <s v="LH-16900"/>
    <s v="Lena Hernandez"/>
    <s v="Consumer"/>
    <s v="United States"/>
    <s v="San Francisco"/>
    <x v="1"/>
    <n v="94110"/>
    <x v="1"/>
    <s v="OFF-BI-10003684"/>
    <x v="1"/>
    <x v="8"/>
    <x v="715"/>
    <n v="123.14400000000001"/>
  </r>
  <r>
    <n v="4730"/>
    <s v="CA-2017-124681"/>
    <x v="427"/>
    <d v="2017-07-23T00:00:00"/>
    <s v="Second Class"/>
    <s v="SV-20935"/>
    <s v="Susan Vittorini"/>
    <s v="Consumer"/>
    <s v="United States"/>
    <s v="Dallas"/>
    <x v="5"/>
    <n v="75217"/>
    <x v="2"/>
    <s v="TEC-AC-10000487"/>
    <x v="2"/>
    <x v="11"/>
    <x v="1682"/>
    <n v="15.576000000000001"/>
  </r>
  <r>
    <n v="4731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736"/>
    <x v="1"/>
    <x v="10"/>
    <x v="130"/>
    <n v="212.64"/>
  </r>
  <r>
    <n v="4732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609"/>
    <x v="1"/>
    <x v="10"/>
    <x v="1117"/>
    <n v="9.8699999999999992"/>
  </r>
  <r>
    <n v="4733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TEC-AC-10003116"/>
    <x v="2"/>
    <x v="11"/>
    <x v="930"/>
    <n v="53.25"/>
  </r>
  <r>
    <n v="4734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FUR-FU-10004586"/>
    <x v="0"/>
    <x v="5"/>
    <x v="1482"/>
    <n v="19.920000000000002"/>
  </r>
  <r>
    <n v="4735"/>
    <s v="CA-2017-120530"/>
    <x v="281"/>
    <d v="2017-04-12T00:00:00"/>
    <s v="Standard Class"/>
    <s v="Dl-13600"/>
    <s v="Dorris liebe"/>
    <s v="Corporate"/>
    <s v="United States"/>
    <s v="New York City"/>
    <x v="15"/>
    <n v="10035"/>
    <x v="3"/>
    <s v="FUR-CH-10000454"/>
    <x v="0"/>
    <x v="1"/>
    <x v="1"/>
    <n v="658.74599999999998"/>
  </r>
  <r>
    <n v="4736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4970"/>
    <x v="1"/>
    <x v="8"/>
    <x v="918"/>
    <n v="8.26"/>
  </r>
  <r>
    <n v="4737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2824"/>
    <x v="1"/>
    <x v="8"/>
    <x v="529"/>
    <n v="29.84"/>
  </r>
  <r>
    <n v="4738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TEC-AC-10003657"/>
    <x v="2"/>
    <x v="11"/>
    <x v="152"/>
    <n v="67.98"/>
  </r>
  <r>
    <n v="4739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OFF-LA-10003510"/>
    <x v="1"/>
    <x v="2"/>
    <x v="581"/>
    <n v="61.06"/>
  </r>
  <r>
    <n v="4740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FUR-TA-10001676"/>
    <x v="0"/>
    <x v="3"/>
    <x v="967"/>
    <n v="35.543999999999997"/>
  </r>
  <r>
    <n v="4741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LA-10004853"/>
    <x v="1"/>
    <x v="2"/>
    <x v="691"/>
    <n v="9.9600000000000009"/>
  </r>
  <r>
    <n v="4742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AR-10000315"/>
    <x v="1"/>
    <x v="6"/>
    <x v="1307"/>
    <n v="9.2100000000000009"/>
  </r>
  <r>
    <n v="4743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SU-10000381"/>
    <x v="1"/>
    <x v="14"/>
    <x v="661"/>
    <n v="27.93"/>
  </r>
  <r>
    <n v="4744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FA-10002763"/>
    <x v="1"/>
    <x v="13"/>
    <x v="1420"/>
    <n v="7.9"/>
  </r>
  <r>
    <n v="4745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ST-10000877"/>
    <x v="1"/>
    <x v="4"/>
    <x v="1114"/>
    <n v="221.16"/>
  </r>
  <r>
    <n v="4746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71"/>
    <x v="1"/>
    <x v="8"/>
    <x v="670"/>
    <n v="127.96"/>
  </r>
  <r>
    <n v="4747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97"/>
    <x v="1"/>
    <x v="8"/>
    <x v="798"/>
    <n v="18.690000000000001"/>
  </r>
  <r>
    <n v="4748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OFF-SU-10004782"/>
    <x v="1"/>
    <x v="14"/>
    <x v="1557"/>
    <n v="25.35"/>
  </r>
  <r>
    <n v="4749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FUR-FU-10000672"/>
    <x v="0"/>
    <x v="5"/>
    <x v="1517"/>
    <n v="35.28"/>
  </r>
  <r>
    <n v="4750"/>
    <s v="CA-2017-123526"/>
    <x v="435"/>
    <d v="2017-12-25T00:00:00"/>
    <s v="First Class"/>
    <s v="BV-11245"/>
    <s v="Benjamin Venier"/>
    <s v="Corporate"/>
    <s v="United States"/>
    <s v="Seattle"/>
    <x v="4"/>
    <n v="98103"/>
    <x v="1"/>
    <s v="OFF-PA-10002986"/>
    <x v="1"/>
    <x v="10"/>
    <x v="483"/>
    <n v="33.4"/>
  </r>
  <r>
    <n v="4751"/>
    <s v="CA-2017-127649"/>
    <x v="877"/>
    <d v="2017-10-09T00:00:00"/>
    <s v="First Class"/>
    <s v="DL-13495"/>
    <s v="Dionis Lloyd"/>
    <s v="Corporate"/>
    <s v="United States"/>
    <s v="Spokane"/>
    <x v="4"/>
    <n v="99207"/>
    <x v="1"/>
    <s v="TEC-MA-10001972"/>
    <x v="2"/>
    <x v="15"/>
    <x v="1478"/>
    <n v="837.6"/>
  </r>
  <r>
    <n v="4752"/>
    <s v="CA-2017-159989"/>
    <x v="10"/>
    <d v="2017-12-13T00:00:00"/>
    <s v="Standard Class"/>
    <s v="EB-13870"/>
    <s v="Emily Burns"/>
    <s v="Consumer"/>
    <s v="United States"/>
    <s v="Franklin"/>
    <x v="18"/>
    <n v="37064"/>
    <x v="0"/>
    <s v="TEC-PH-10000169"/>
    <x v="2"/>
    <x v="7"/>
    <x v="1039"/>
    <n v="40.68"/>
  </r>
  <r>
    <n v="4753"/>
    <s v="CA-2018-103499"/>
    <x v="225"/>
    <d v="2018-11-24T00:00:00"/>
    <s v="Standard Class"/>
    <s v="ES-14020"/>
    <s v="Erica Smith"/>
    <s v="Consumer"/>
    <s v="United States"/>
    <s v="Jackson"/>
    <x v="18"/>
    <n v="38301"/>
    <x v="0"/>
    <s v="FUR-CH-10001482"/>
    <x v="0"/>
    <x v="1"/>
    <x v="542"/>
    <n v="209.56800000000001"/>
  </r>
  <r>
    <n v="4754"/>
    <s v="US-2016-167220"/>
    <x v="295"/>
    <d v="2016-12-16T00:00:00"/>
    <s v="Standard Class"/>
    <s v="JB-15925"/>
    <s v="Joni Blumstein"/>
    <s v="Consumer"/>
    <s v="United States"/>
    <s v="Austin"/>
    <x v="5"/>
    <n v="78745"/>
    <x v="2"/>
    <s v="TEC-AC-10002018"/>
    <x v="2"/>
    <x v="11"/>
    <x v="1683"/>
    <n v="22.367999999999999"/>
  </r>
  <r>
    <n v="4755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BI-10000301"/>
    <x v="1"/>
    <x v="8"/>
    <x v="626"/>
    <n v="3.8820000000000001"/>
  </r>
  <r>
    <n v="4756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PA-10004381"/>
    <x v="1"/>
    <x v="10"/>
    <x v="1684"/>
    <n v="115.29600000000001"/>
  </r>
  <r>
    <n v="4757"/>
    <s v="CA-2018-169817"/>
    <x v="296"/>
    <d v="2018-09-25T00:00:00"/>
    <s v="Standard Class"/>
    <s v="EB-13870"/>
    <s v="Emily Burns"/>
    <s v="Consumer"/>
    <s v="United States"/>
    <s v="Philadelphia"/>
    <x v="9"/>
    <n v="19143"/>
    <x v="3"/>
    <s v="OFF-BI-10004141"/>
    <x v="1"/>
    <x v="8"/>
    <x v="1297"/>
    <n v="1.9079999999999999"/>
  </r>
  <r>
    <n v="4758"/>
    <s v="US-2018-144582"/>
    <x v="504"/>
    <d v="2018-05-05T00:00:00"/>
    <s v="Standard Class"/>
    <s v="TC-21475"/>
    <s v="Tony Chapman"/>
    <s v="Home Office"/>
    <s v="United States"/>
    <s v="Danville"/>
    <x v="10"/>
    <n v="61832"/>
    <x v="2"/>
    <s v="OFF-BI-10001575"/>
    <x v="1"/>
    <x v="8"/>
    <x v="583"/>
    <n v="43.372"/>
  </r>
  <r>
    <n v="4759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TEC-PH-10000984"/>
    <x v="2"/>
    <x v="7"/>
    <x v="471"/>
    <n v="783.96"/>
  </r>
  <r>
    <n v="4760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0666"/>
    <x v="1"/>
    <x v="8"/>
    <x v="990"/>
    <n v="48.896000000000001"/>
  </r>
  <r>
    <n v="4761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3712"/>
    <x v="1"/>
    <x v="8"/>
    <x v="697"/>
    <n v="7.8559999999999999"/>
  </r>
  <r>
    <n v="4762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LA-10003720"/>
    <x v="1"/>
    <x v="2"/>
    <x v="1636"/>
    <n v="5.9039999999999999"/>
  </r>
  <r>
    <n v="4763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SU-10001664"/>
    <x v="1"/>
    <x v="14"/>
    <x v="1242"/>
    <n v="13.712"/>
  </r>
  <r>
    <n v="4764"/>
    <s v="CA-2015-112851"/>
    <x v="328"/>
    <d v="2015-09-21T00:00:00"/>
    <s v="Standard Class"/>
    <s v="NR-18550"/>
    <s v="Nick Radford"/>
    <s v="Consumer"/>
    <s v="United States"/>
    <s v="Chula Vista"/>
    <x v="1"/>
    <n v="91911"/>
    <x v="1"/>
    <s v="OFF-EN-10001453"/>
    <x v="1"/>
    <x v="12"/>
    <x v="1685"/>
    <n v="182.94"/>
  </r>
  <r>
    <n v="4765"/>
    <s v="CA-2018-123701"/>
    <x v="221"/>
    <d v="2018-11-27T00:00:00"/>
    <s v="First Class"/>
    <s v="PG-18820"/>
    <s v="Patrick Gardner"/>
    <s v="Consumer"/>
    <s v="United States"/>
    <s v="San Francisco"/>
    <x v="1"/>
    <n v="94110"/>
    <x v="1"/>
    <s v="OFF-AR-10001860"/>
    <x v="1"/>
    <x v="6"/>
    <x v="917"/>
    <n v="27.76"/>
  </r>
  <r>
    <n v="4766"/>
    <s v="CA-2016-118227"/>
    <x v="999"/>
    <d v="2016-04-28T00:00:00"/>
    <s v="Standard Class"/>
    <s v="DB-13270"/>
    <s v="Deborah Brumfield"/>
    <s v="Home Office"/>
    <s v="United States"/>
    <s v="New York City"/>
    <x v="15"/>
    <n v="10009"/>
    <x v="3"/>
    <s v="OFF-AR-10001044"/>
    <x v="1"/>
    <x v="6"/>
    <x v="1052"/>
    <n v="25.99"/>
  </r>
  <r>
    <n v="4767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AC-10002473"/>
    <x v="2"/>
    <x v="11"/>
    <x v="721"/>
    <n v="113.52"/>
  </r>
  <r>
    <n v="4768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PH-10001809"/>
    <x v="2"/>
    <x v="7"/>
    <x v="1174"/>
    <n v="359.88"/>
  </r>
  <r>
    <n v="4769"/>
    <s v="CA-2018-158883"/>
    <x v="455"/>
    <d v="2018-06-03T00:00:00"/>
    <s v="Same Day"/>
    <s v="CS-11860"/>
    <s v="Cari Schnelling"/>
    <s v="Consumer"/>
    <s v="United States"/>
    <s v="Jacksonville"/>
    <x v="3"/>
    <n v="28540"/>
    <x v="0"/>
    <s v="OFF-PA-10004733"/>
    <x v="1"/>
    <x v="10"/>
    <x v="1580"/>
    <n v="25.344000000000001"/>
  </r>
  <r>
    <n v="4770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BI-10003355"/>
    <x v="1"/>
    <x v="8"/>
    <x v="592"/>
    <n v="11.952"/>
  </r>
  <r>
    <n v="4771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SU-10001212"/>
    <x v="1"/>
    <x v="14"/>
    <x v="1686"/>
    <n v="6.24"/>
  </r>
  <r>
    <n v="4772"/>
    <s v="US-2015-167262"/>
    <x v="656"/>
    <d v="2015-11-03T00:00:00"/>
    <s v="Second Class"/>
    <s v="AC-10450"/>
    <s v="Amy Cox"/>
    <s v="Consumer"/>
    <s v="United States"/>
    <s v="Avondale"/>
    <x v="16"/>
    <n v="85323"/>
    <x v="1"/>
    <s v="TEC-PH-10000486"/>
    <x v="2"/>
    <x v="7"/>
    <x v="39"/>
    <n v="742.33600000000001"/>
  </r>
  <r>
    <n v="4773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FUR-FU-10004909"/>
    <x v="0"/>
    <x v="5"/>
    <x v="1358"/>
    <n v="6.4640000000000004"/>
  </r>
  <r>
    <n v="4774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OFF-LA-10001613"/>
    <x v="1"/>
    <x v="2"/>
    <x v="744"/>
    <n v="11.52"/>
  </r>
  <r>
    <n v="4775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TEC-PH-10004447"/>
    <x v="2"/>
    <x v="7"/>
    <x v="867"/>
    <n v="222.38399999999999"/>
  </r>
  <r>
    <n v="4776"/>
    <s v="CA-2018-108091"/>
    <x v="673"/>
    <d v="2018-11-21T00:00:00"/>
    <s v="Standard Class"/>
    <s v="EK-13795"/>
    <s v="Eileen Kiefer"/>
    <s v="Home Office"/>
    <s v="United States"/>
    <s v="Escondido"/>
    <x v="1"/>
    <n v="92025"/>
    <x v="1"/>
    <s v="OFF-AR-10000255"/>
    <x v="1"/>
    <x v="6"/>
    <x v="808"/>
    <n v="23.36"/>
  </r>
  <r>
    <n v="4777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LA-10004425"/>
    <x v="1"/>
    <x v="2"/>
    <x v="860"/>
    <n v="8.67"/>
  </r>
  <r>
    <n v="4778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SU-10001664"/>
    <x v="1"/>
    <x v="14"/>
    <x v="1242"/>
    <n v="25.71"/>
  </r>
  <r>
    <n v="4779"/>
    <s v="CA-2018-132346"/>
    <x v="659"/>
    <d v="2018-11-11T00:00:00"/>
    <s v="Standard Class"/>
    <s v="PK-19075"/>
    <s v="Pete Kriz"/>
    <s v="Consumer"/>
    <s v="United States"/>
    <s v="Newark"/>
    <x v="13"/>
    <n v="19711"/>
    <x v="3"/>
    <s v="OFF-AP-10000696"/>
    <x v="1"/>
    <x v="9"/>
    <x v="337"/>
    <n v="100.94"/>
  </r>
  <r>
    <n v="4780"/>
    <s v="CA-2015-150301"/>
    <x v="1001"/>
    <d v="2015-07-10T00:00:00"/>
    <s v="First Class"/>
    <s v="MH-18025"/>
    <s v="Michelle Huthwaite"/>
    <s v="Consumer"/>
    <s v="United States"/>
    <s v="Buffalo"/>
    <x v="15"/>
    <n v="14215"/>
    <x v="3"/>
    <s v="FUR-CH-10002647"/>
    <x v="0"/>
    <x v="1"/>
    <x v="476"/>
    <n v="63.881999999999998"/>
  </r>
  <r>
    <n v="4781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FUR-CH-10002758"/>
    <x v="0"/>
    <x v="1"/>
    <x v="1411"/>
    <n v="683.14400000000001"/>
  </r>
  <r>
    <n v="4782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BI-10000201"/>
    <x v="1"/>
    <x v="8"/>
    <x v="1687"/>
    <n v="1.476"/>
  </r>
  <r>
    <n v="4783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SU-10004115"/>
    <x v="1"/>
    <x v="14"/>
    <x v="516"/>
    <n v="40.712000000000003"/>
  </r>
  <r>
    <n v="4784"/>
    <s v="US-2018-147984"/>
    <x v="480"/>
    <d v="2018-02-01T00:00:00"/>
    <s v="Standard Class"/>
    <s v="GB-14575"/>
    <s v="Giulietta Baptist"/>
    <s v="Consumer"/>
    <s v="United States"/>
    <s v="Wichita"/>
    <x v="41"/>
    <n v="67212"/>
    <x v="2"/>
    <s v="OFF-PA-10000806"/>
    <x v="1"/>
    <x v="10"/>
    <x v="958"/>
    <n v="279.89999999999998"/>
  </r>
  <r>
    <n v="4785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473"/>
    <x v="1"/>
    <x v="6"/>
    <x v="1342"/>
    <n v="13.12"/>
  </r>
  <r>
    <n v="4786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BO-10003450"/>
    <x v="0"/>
    <x v="0"/>
    <x v="1354"/>
    <n v="69.575999999999993"/>
  </r>
  <r>
    <n v="4787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545"/>
    <x v="1"/>
    <x v="6"/>
    <x v="821"/>
    <n v="4.2240000000000002"/>
  </r>
  <r>
    <n v="4788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TEC-AC-10004396"/>
    <x v="2"/>
    <x v="11"/>
    <x v="1688"/>
    <n v="58.08"/>
  </r>
  <r>
    <n v="4789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2456"/>
    <x v="0"/>
    <x v="5"/>
    <x v="1019"/>
    <n v="52.415999999999997"/>
  </r>
  <r>
    <n v="4790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1473"/>
    <x v="0"/>
    <x v="5"/>
    <x v="994"/>
    <n v="54.92"/>
  </r>
  <r>
    <n v="4791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TA-10000849"/>
    <x v="0"/>
    <x v="3"/>
    <x v="1328"/>
    <n v="364.95"/>
  </r>
  <r>
    <n v="4792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1166"/>
    <x v="1"/>
    <x v="10"/>
    <x v="1689"/>
    <n v="85.055999999999997"/>
  </r>
  <r>
    <n v="4793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3256"/>
    <x v="1"/>
    <x v="10"/>
    <x v="96"/>
    <n v="27.696000000000002"/>
  </r>
  <r>
    <n v="4794"/>
    <s v="US-2016-141684"/>
    <x v="685"/>
    <d v="2016-07-04T00:00:00"/>
    <s v="Standard Class"/>
    <s v="MM-18055"/>
    <s v="Michelle Moray"/>
    <s v="Consumer"/>
    <s v="United States"/>
    <s v="New York City"/>
    <x v="15"/>
    <n v="10011"/>
    <x v="3"/>
    <s v="OFF-PA-10002870"/>
    <x v="1"/>
    <x v="10"/>
    <x v="903"/>
    <n v="24.96"/>
  </r>
  <r>
    <n v="4795"/>
    <s v="CA-2016-144722"/>
    <x v="199"/>
    <d v="2016-03-23T00:00:00"/>
    <s v="Standard Class"/>
    <s v="MF-18250"/>
    <s v="Monica Federle"/>
    <s v="Corporate"/>
    <s v="United States"/>
    <s v="Los Angeles"/>
    <x v="1"/>
    <n v="90036"/>
    <x v="1"/>
    <s v="FUR-FU-10001215"/>
    <x v="0"/>
    <x v="5"/>
    <x v="1609"/>
    <n v="43.13"/>
  </r>
  <r>
    <n v="4796"/>
    <s v="CA-2016-120516"/>
    <x v="863"/>
    <d v="2016-08-17T00:00:00"/>
    <s v="Standard Class"/>
    <s v="CK-12595"/>
    <s v="Clytie Kelty"/>
    <s v="Consumer"/>
    <s v="United States"/>
    <s v="Marietta"/>
    <x v="32"/>
    <n v="30062"/>
    <x v="0"/>
    <s v="OFF-BI-10004187"/>
    <x v="1"/>
    <x v="8"/>
    <x v="621"/>
    <n v="5.64"/>
  </r>
  <r>
    <n v="4797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1718"/>
    <x v="1"/>
    <x v="8"/>
    <x v="1226"/>
    <n v="57.582000000000001"/>
  </r>
  <r>
    <n v="4798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PA-10004983"/>
    <x v="1"/>
    <x v="10"/>
    <x v="1333"/>
    <n v="31.103999999999999"/>
  </r>
  <r>
    <n v="4799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FUR-FU-10002396"/>
    <x v="0"/>
    <x v="5"/>
    <x v="1590"/>
    <n v="30.192"/>
  </r>
  <r>
    <n v="4800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TEC-PH-10003988"/>
    <x v="2"/>
    <x v="7"/>
    <x v="47"/>
    <n v="43.6"/>
  </r>
  <r>
    <n v="4801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AR-10002467"/>
    <x v="1"/>
    <x v="6"/>
    <x v="1690"/>
    <n v="4.7679999999999998"/>
  </r>
  <r>
    <n v="4802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4002"/>
    <x v="1"/>
    <x v="8"/>
    <x v="154"/>
    <n v="10.38"/>
  </r>
  <r>
    <n v="4803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2309"/>
    <x v="1"/>
    <x v="8"/>
    <x v="78"/>
    <n v="13.391999999999999"/>
  </r>
  <r>
    <n v="4804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TEC-PH-10003885"/>
    <x v="2"/>
    <x v="7"/>
    <x v="781"/>
    <n v="39.594000000000001"/>
  </r>
  <r>
    <n v="4805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FUR-FU-10002501"/>
    <x v="0"/>
    <x v="5"/>
    <x v="1294"/>
    <n v="91.007999999999996"/>
  </r>
  <r>
    <n v="4806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176"/>
    <x v="1"/>
    <x v="10"/>
    <x v="641"/>
    <n v="37.94"/>
  </r>
  <r>
    <n v="4807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327"/>
    <x v="1"/>
    <x v="10"/>
    <x v="1437"/>
    <n v="42.8"/>
  </r>
  <r>
    <n v="4808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ST-10004634"/>
    <x v="1"/>
    <x v="4"/>
    <x v="603"/>
    <n v="33.630000000000003"/>
  </r>
  <r>
    <n v="4809"/>
    <s v="CA-2015-149055"/>
    <x v="533"/>
    <d v="2015-11-28T00:00:00"/>
    <s v="Standard Class"/>
    <s v="PB-19210"/>
    <s v="Phillip Breyer"/>
    <s v="Corporate"/>
    <s v="United States"/>
    <s v="Philadelphia"/>
    <x v="9"/>
    <n v="19134"/>
    <x v="3"/>
    <s v="OFF-EN-10003040"/>
    <x v="1"/>
    <x v="12"/>
    <x v="1234"/>
    <n v="62.808"/>
  </r>
  <r>
    <n v="4810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OFF-PA-10003228"/>
    <x v="1"/>
    <x v="10"/>
    <x v="1677"/>
    <n v="195.64"/>
  </r>
  <r>
    <n v="4811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TEC-PH-10004345"/>
    <x v="2"/>
    <x v="7"/>
    <x v="1177"/>
    <n v="239.9"/>
  </r>
  <r>
    <n v="4812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CH-10000785"/>
    <x v="0"/>
    <x v="1"/>
    <x v="324"/>
    <n v="380.05799999999999"/>
  </r>
  <r>
    <n v="4813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TEC-CO-10004115"/>
    <x v="2"/>
    <x v="16"/>
    <x v="362"/>
    <n v="1199.9760000000001"/>
  </r>
  <r>
    <n v="4814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FU-10002813"/>
    <x v="0"/>
    <x v="5"/>
    <x v="1691"/>
    <n v="48.576000000000001"/>
  </r>
  <r>
    <n v="4815"/>
    <s v="CA-2017-111696"/>
    <x v="541"/>
    <d v="2017-05-10T00:00:00"/>
    <s v="First Class"/>
    <s v="TB-21625"/>
    <s v="Trudy Brown"/>
    <s v="Consumer"/>
    <s v="United States"/>
    <s v="Los Angeles"/>
    <x v="1"/>
    <n v="90004"/>
    <x v="1"/>
    <s v="OFF-PA-10002751"/>
    <x v="1"/>
    <x v="10"/>
    <x v="151"/>
    <n v="17.940000000000001"/>
  </r>
  <r>
    <n v="4816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PA-10004569"/>
    <x v="1"/>
    <x v="10"/>
    <x v="231"/>
    <n v="18.263999999999999"/>
  </r>
  <r>
    <n v="4817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2998"/>
    <x v="1"/>
    <x v="9"/>
    <x v="1644"/>
    <n v="34.655999999999999"/>
  </r>
  <r>
    <n v="4818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3287"/>
    <x v="1"/>
    <x v="9"/>
    <x v="544"/>
    <n v="81.552000000000007"/>
  </r>
  <r>
    <n v="4819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ST-10001370"/>
    <x v="1"/>
    <x v="4"/>
    <x v="1033"/>
    <n v="227.136"/>
  </r>
  <r>
    <n v="4820"/>
    <s v="CA-2018-117436"/>
    <x v="110"/>
    <d v="2018-06-14T00:00:00"/>
    <s v="Standard Class"/>
    <s v="LW-17125"/>
    <s v="Liz Willingham"/>
    <s v="Consumer"/>
    <s v="United States"/>
    <s v="Norwich"/>
    <x v="29"/>
    <n v="6360"/>
    <x v="3"/>
    <s v="OFF-BI-10004040"/>
    <x v="1"/>
    <x v="8"/>
    <x v="1487"/>
    <n v="10.36"/>
  </r>
  <r>
    <n v="4821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OFF-AP-10002651"/>
    <x v="1"/>
    <x v="9"/>
    <x v="1351"/>
    <n v="463.24799999999999"/>
  </r>
  <r>
    <n v="4822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TEC-AC-10002402"/>
    <x v="2"/>
    <x v="11"/>
    <x v="658"/>
    <n v="383.952"/>
  </r>
  <r>
    <n v="4823"/>
    <s v="CA-2017-134222"/>
    <x v="212"/>
    <d v="2017-07-11T00:00:00"/>
    <s v="Same Day"/>
    <s v="NZ-18565"/>
    <s v="Nick Zandusky"/>
    <s v="Home Office"/>
    <s v="United States"/>
    <s v="Yuma"/>
    <x v="16"/>
    <n v="85364"/>
    <x v="1"/>
    <s v="OFF-BI-10001658"/>
    <x v="1"/>
    <x v="8"/>
    <x v="445"/>
    <n v="44.856000000000002"/>
  </r>
  <r>
    <n v="4824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TEC-MA-10000752"/>
    <x v="2"/>
    <x v="15"/>
    <x v="1692"/>
    <n v="30.344999999999999"/>
  </r>
  <r>
    <n v="4825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CH-10003817"/>
    <x v="0"/>
    <x v="1"/>
    <x v="164"/>
    <n v="127.554"/>
  </r>
  <r>
    <n v="4826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FU-10001876"/>
    <x v="0"/>
    <x v="5"/>
    <x v="1403"/>
    <n v="77.951999999999998"/>
  </r>
  <r>
    <n v="4827"/>
    <s v="US-2018-136707"/>
    <x v="105"/>
    <d v="2018-11-15T00:00:00"/>
    <s v="First Class"/>
    <s v="JE-15610"/>
    <s v="Jim Epp"/>
    <s v="Corporate"/>
    <s v="United States"/>
    <s v="Los Angeles"/>
    <x v="1"/>
    <n v="90036"/>
    <x v="1"/>
    <s v="OFF-BI-10003460"/>
    <x v="1"/>
    <x v="8"/>
    <x v="238"/>
    <n v="14.016"/>
  </r>
  <r>
    <n v="4828"/>
    <s v="CA-2015-152562"/>
    <x v="301"/>
    <d v="2015-11-08T00:00:00"/>
    <s v="Standard Class"/>
    <s v="JO-15145"/>
    <s v="Jack OBriant"/>
    <s v="Corporate"/>
    <s v="United States"/>
    <s v="Richmond"/>
    <x v="0"/>
    <n v="40475"/>
    <x v="0"/>
    <s v="OFF-ST-10000464"/>
    <x v="1"/>
    <x v="4"/>
    <x v="1145"/>
    <n v="69.52"/>
  </r>
  <r>
    <n v="4829"/>
    <s v="CA-2015-152562"/>
    <x v="301"/>
    <d v="2015-11-08T00:00:00"/>
    <s v="Standard Class"/>
    <s v="JO-15145"/>
    <s v="Jack OBriant"/>
    <s v="Corporate"/>
    <s v="United States"/>
    <s v="Richmond"/>
    <x v="0"/>
    <n v="40475"/>
    <x v="0"/>
    <s v="OFF-AR-10001919"/>
    <x v="1"/>
    <x v="6"/>
    <x v="863"/>
    <n v="5.64"/>
  </r>
  <r>
    <n v="4830"/>
    <s v="CA-2017-152408"/>
    <x v="666"/>
    <d v="2017-05-21T00:00:00"/>
    <s v="Standard Class"/>
    <s v="TT-21220"/>
    <s v="Thomas Thornton"/>
    <s v="Consumer"/>
    <s v="United States"/>
    <s v="New York City"/>
    <x v="15"/>
    <n v="10035"/>
    <x v="3"/>
    <s v="OFF-BI-10002393"/>
    <x v="1"/>
    <x v="8"/>
    <x v="1198"/>
    <n v="13.776"/>
  </r>
  <r>
    <n v="4831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AP-10001293"/>
    <x v="1"/>
    <x v="9"/>
    <x v="1347"/>
    <n v="245.88"/>
  </r>
  <r>
    <n v="4832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4258"/>
    <x v="1"/>
    <x v="4"/>
    <x v="762"/>
    <n v="36.630000000000003"/>
  </r>
  <r>
    <n v="4833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2214"/>
    <x v="1"/>
    <x v="4"/>
    <x v="1004"/>
    <n v="22.58"/>
  </r>
  <r>
    <n v="4834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BI-10004970"/>
    <x v="1"/>
    <x v="8"/>
    <x v="918"/>
    <n v="12.39"/>
  </r>
  <r>
    <n v="4835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2571"/>
    <x v="1"/>
    <x v="8"/>
    <x v="1214"/>
    <n v="39.92"/>
  </r>
  <r>
    <n v="4836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PA-10002581"/>
    <x v="1"/>
    <x v="10"/>
    <x v="1310"/>
    <n v="61.96"/>
  </r>
  <r>
    <n v="4837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1097"/>
    <x v="1"/>
    <x v="8"/>
    <x v="798"/>
    <n v="19.936"/>
  </r>
  <r>
    <n v="4838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BI-10003429"/>
    <x v="1"/>
    <x v="8"/>
    <x v="853"/>
    <n v="3.798"/>
  </r>
  <r>
    <n v="4839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PA-10000682"/>
    <x v="1"/>
    <x v="10"/>
    <x v="869"/>
    <n v="27.744"/>
  </r>
  <r>
    <n v="4840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TEC-PH-10001700"/>
    <x v="2"/>
    <x v="7"/>
    <x v="196"/>
    <n v="158.376"/>
  </r>
  <r>
    <n v="4841"/>
    <s v="CA-2018-154123"/>
    <x v="225"/>
    <d v="2018-11-25T00:00:00"/>
    <s v="Standard Class"/>
    <s v="SC-20050"/>
    <s v="Sample Company A"/>
    <s v="Home Office"/>
    <s v="United States"/>
    <s v="Henderson"/>
    <x v="0"/>
    <n v="42420"/>
    <x v="0"/>
    <s v="FUR-FU-10000629"/>
    <x v="0"/>
    <x v="5"/>
    <x v="93"/>
    <n v="27.58"/>
  </r>
  <r>
    <n v="4842"/>
    <s v="CA-2017-136049"/>
    <x v="443"/>
    <d v="2017-12-28T00:00:00"/>
    <s v="Standard Class"/>
    <s v="NM-18520"/>
    <s v="Neoma Murray"/>
    <s v="Consumer"/>
    <s v="United States"/>
    <s v="Bowling Green"/>
    <x v="24"/>
    <n v="43402"/>
    <x v="3"/>
    <s v="OFF-BI-10001267"/>
    <x v="1"/>
    <x v="8"/>
    <x v="1475"/>
    <n v="5.5529999999999999"/>
  </r>
  <r>
    <n v="4843"/>
    <s v="CA-2018-118402"/>
    <x v="365"/>
    <d v="2018-10-04T00:00:00"/>
    <s v="Standard Class"/>
    <s v="JO-15280"/>
    <s v="Jas OCarroll"/>
    <s v="Consumer"/>
    <s v="United States"/>
    <s v="Memphis"/>
    <x v="18"/>
    <n v="38109"/>
    <x v="0"/>
    <s v="OFF-ST-10001418"/>
    <x v="1"/>
    <x v="4"/>
    <x v="880"/>
    <n v="243.92"/>
  </r>
  <r>
    <n v="4844"/>
    <s v="US-2017-139388"/>
    <x v="77"/>
    <d v="2017-11-09T00:00:00"/>
    <s v="First Class"/>
    <s v="CC-12475"/>
    <s v="Cindy Chapman"/>
    <s v="Consumer"/>
    <s v="United States"/>
    <s v="Lakewood"/>
    <x v="30"/>
    <n v="8701"/>
    <x v="3"/>
    <s v="OFF-FA-10004968"/>
    <x v="1"/>
    <x v="13"/>
    <x v="1020"/>
    <n v="14.96"/>
  </r>
  <r>
    <n v="4845"/>
    <s v="US-2015-128685"/>
    <x v="527"/>
    <d v="2015-04-05T00:00:00"/>
    <s v="First Class"/>
    <s v="MZ-17515"/>
    <s v="Mary Zewe"/>
    <s v="Corporate"/>
    <s v="United States"/>
    <s v="Los Angeles"/>
    <x v="1"/>
    <n v="90008"/>
    <x v="1"/>
    <s v="OFF-BI-10004140"/>
    <x v="1"/>
    <x v="8"/>
    <x v="308"/>
    <n v="7.1840000000000002"/>
  </r>
  <r>
    <n v="4846"/>
    <s v="CA-2016-124044"/>
    <x v="862"/>
    <d v="2016-07-26T00:00:00"/>
    <s v="Second Class"/>
    <s v="MS-17830"/>
    <s v="Melanie Seite"/>
    <s v="Consumer"/>
    <s v="United States"/>
    <s v="Rochester"/>
    <x v="15"/>
    <n v="14609"/>
    <x v="3"/>
    <s v="OFF-BI-10003460"/>
    <x v="1"/>
    <x v="8"/>
    <x v="238"/>
    <n v="10.512"/>
  </r>
  <r>
    <n v="4847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TEC-PH-10002115"/>
    <x v="2"/>
    <x v="7"/>
    <x v="802"/>
    <n v="263.95999999999998"/>
  </r>
  <r>
    <n v="4848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3478"/>
    <x v="1"/>
    <x v="6"/>
    <x v="360"/>
    <n v="71.632000000000005"/>
  </r>
  <r>
    <n v="4849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0475"/>
    <x v="1"/>
    <x v="6"/>
    <x v="1121"/>
    <n v="9.3279999999999994"/>
  </r>
  <r>
    <n v="4850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3045"/>
    <x v="1"/>
    <x v="6"/>
    <x v="426"/>
    <n v="5.88"/>
  </r>
  <r>
    <n v="4851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FUR-CH-10000454"/>
    <x v="0"/>
    <x v="1"/>
    <x v="1"/>
    <n v="975.92"/>
  </r>
  <r>
    <n v="4852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0380"/>
    <x v="1"/>
    <x v="6"/>
    <x v="108"/>
    <n v="303.83999999999997"/>
  </r>
  <r>
    <n v="4853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ST-10000736"/>
    <x v="1"/>
    <x v="4"/>
    <x v="461"/>
    <n v="485.88"/>
  </r>
  <r>
    <n v="4854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4270"/>
    <x v="0"/>
    <x v="5"/>
    <x v="999"/>
    <n v="12.54"/>
  </r>
  <r>
    <n v="4855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OFF-ST-10000617"/>
    <x v="1"/>
    <x v="4"/>
    <x v="385"/>
    <n v="8.94"/>
  </r>
  <r>
    <n v="4856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1706"/>
    <x v="0"/>
    <x v="5"/>
    <x v="50"/>
    <n v="9.24"/>
  </r>
  <r>
    <n v="4857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OFF-BI-10003364"/>
    <x v="1"/>
    <x v="8"/>
    <x v="706"/>
    <n v="70.007999999999996"/>
  </r>
  <r>
    <n v="4858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1861"/>
    <x v="0"/>
    <x v="5"/>
    <x v="276"/>
    <n v="77.599999999999994"/>
  </r>
  <r>
    <n v="4859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4845"/>
    <x v="0"/>
    <x v="5"/>
    <x v="1693"/>
    <n v="464.85"/>
  </r>
  <r>
    <n v="4860"/>
    <s v="CA-2018-136063"/>
    <x v="934"/>
    <d v="2018-12-19T00:00:00"/>
    <s v="Standard Class"/>
    <s v="SS-20140"/>
    <s v="Saphhira Shifley"/>
    <s v="Corporate"/>
    <s v="United States"/>
    <s v="Oak Park"/>
    <x v="10"/>
    <n v="60302"/>
    <x v="2"/>
    <s v="OFF-AR-10000823"/>
    <x v="1"/>
    <x v="6"/>
    <x v="1053"/>
    <n v="10.192"/>
  </r>
  <r>
    <n v="4861"/>
    <s v="CA-2017-101546"/>
    <x v="122"/>
    <d v="2017-12-24T00:00:00"/>
    <s v="Standard Class"/>
    <s v="GK-14620"/>
    <s v="Grace Kelly"/>
    <s v="Corporate"/>
    <s v="United States"/>
    <s v="Morristown"/>
    <x v="30"/>
    <n v="7960"/>
    <x v="3"/>
    <s v="OFF-BI-10001359"/>
    <x v="1"/>
    <x v="8"/>
    <x v="1163"/>
    <n v="1793.98"/>
  </r>
  <r>
    <n v="4862"/>
    <s v="CA-2015-138940"/>
    <x v="909"/>
    <d v="2015-04-16T00:00:00"/>
    <s v="Second Class"/>
    <s v="GM-14455"/>
    <s v="Gary Mitchum"/>
    <s v="Home Office"/>
    <s v="United States"/>
    <s v="Austin"/>
    <x v="5"/>
    <n v="78745"/>
    <x v="2"/>
    <s v="TEC-PH-10001835"/>
    <x v="2"/>
    <x v="7"/>
    <x v="1343"/>
    <n v="758.35199999999998"/>
  </r>
  <r>
    <n v="4863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1191"/>
    <x v="1"/>
    <x v="8"/>
    <x v="980"/>
    <n v="20.367999999999999"/>
  </r>
  <r>
    <n v="4864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3982"/>
    <x v="1"/>
    <x v="8"/>
    <x v="351"/>
    <n v="49.847999999999999"/>
  </r>
  <r>
    <n v="4865"/>
    <s v="CA-2018-163531"/>
    <x v="335"/>
    <d v="2018-06-30T00:00:00"/>
    <s v="Standard Class"/>
    <s v="SC-20725"/>
    <s v="Steven Cartwright"/>
    <s v="Consumer"/>
    <s v="United States"/>
    <s v="New York City"/>
    <x v="15"/>
    <n v="10024"/>
    <x v="3"/>
    <s v="TEC-PH-10001425"/>
    <x v="2"/>
    <x v="7"/>
    <x v="517"/>
    <n v="239.97"/>
  </r>
  <r>
    <n v="4866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FUR-CH-10001215"/>
    <x v="0"/>
    <x v="1"/>
    <x v="446"/>
    <n v="2404.7040000000002"/>
  </r>
  <r>
    <n v="4867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BI-10001718"/>
    <x v="1"/>
    <x v="8"/>
    <x v="1226"/>
    <n v="563.024"/>
  </r>
  <r>
    <n v="4868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ST-10000991"/>
    <x v="1"/>
    <x v="4"/>
    <x v="157"/>
    <n v="344.91"/>
  </r>
  <r>
    <n v="4869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LA-10001613"/>
    <x v="1"/>
    <x v="2"/>
    <x v="744"/>
    <n v="8.64"/>
  </r>
  <r>
    <n v="4870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TEC-PH-10003437"/>
    <x v="2"/>
    <x v="7"/>
    <x v="923"/>
    <n v="89.988"/>
  </r>
  <r>
    <n v="4871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OFF-PA-10000675"/>
    <x v="1"/>
    <x v="10"/>
    <x v="1116"/>
    <n v="229.54400000000001"/>
  </r>
  <r>
    <n v="4872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FA-10000840"/>
    <x v="1"/>
    <x v="13"/>
    <x v="1694"/>
    <n v="1.8240000000000001"/>
  </r>
  <r>
    <n v="4873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AP-10001947"/>
    <x v="1"/>
    <x v="9"/>
    <x v="1537"/>
    <n v="18.32"/>
  </r>
  <r>
    <n v="4874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ST-10002301"/>
    <x v="1"/>
    <x v="4"/>
    <x v="1499"/>
    <n v="48.816000000000003"/>
  </r>
  <r>
    <n v="4875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BI-10001922"/>
    <x v="1"/>
    <x v="8"/>
    <x v="306"/>
    <n v="1.1879999999999999"/>
  </r>
  <r>
    <n v="4876"/>
    <s v="CA-2015-132864"/>
    <x v="266"/>
    <d v="2015-12-07T00:00:00"/>
    <s v="Standard Class"/>
    <s v="KN-16390"/>
    <s v="Katherine Nockton"/>
    <s v="Corporate"/>
    <s v="United States"/>
    <s v="Columbus"/>
    <x v="24"/>
    <n v="43229"/>
    <x v="3"/>
    <s v="TEC-AC-10001267"/>
    <x v="2"/>
    <x v="11"/>
    <x v="539"/>
    <n v="119.8"/>
  </r>
  <r>
    <n v="4877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ST-10000532"/>
    <x v="1"/>
    <x v="4"/>
    <x v="1412"/>
    <n v="61.567999999999998"/>
  </r>
  <r>
    <n v="4878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AR-10002335"/>
    <x v="1"/>
    <x v="6"/>
    <x v="680"/>
    <n v="6.1920000000000002"/>
  </r>
  <r>
    <n v="4879"/>
    <s v="US-2017-131891"/>
    <x v="875"/>
    <d v="2017-07-31T00:00:00"/>
    <s v="First Class"/>
    <s v="PW-19240"/>
    <s v="Pierre Wener"/>
    <s v="Consumer"/>
    <s v="United States"/>
    <s v="Pensacola"/>
    <x v="2"/>
    <n v="32503"/>
    <x v="0"/>
    <s v="OFF-BI-10000201"/>
    <x v="1"/>
    <x v="8"/>
    <x v="1687"/>
    <n v="2.214"/>
  </r>
  <r>
    <n v="4880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EN-10004846"/>
    <x v="1"/>
    <x v="12"/>
    <x v="1497"/>
    <n v="5.32"/>
  </r>
  <r>
    <n v="4881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FUR-CH-10000454"/>
    <x v="0"/>
    <x v="1"/>
    <x v="1"/>
    <n v="975.92"/>
  </r>
  <r>
    <n v="4882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TEC-AC-10004145"/>
    <x v="2"/>
    <x v="11"/>
    <x v="1274"/>
    <n v="2249.91"/>
  </r>
  <r>
    <n v="4883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ST-10001580"/>
    <x v="1"/>
    <x v="4"/>
    <x v="356"/>
    <n v="59.92"/>
  </r>
  <r>
    <n v="4884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BI-10003876"/>
    <x v="1"/>
    <x v="8"/>
    <x v="1626"/>
    <n v="171.2"/>
  </r>
  <r>
    <n v="4885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AR-10001972"/>
    <x v="1"/>
    <x v="6"/>
    <x v="1632"/>
    <n v="3.36"/>
  </r>
  <r>
    <n v="4886"/>
    <s v="CA-2015-151379"/>
    <x v="757"/>
    <d v="2015-12-20T00:00:00"/>
    <s v="Standard Class"/>
    <s v="SC-20695"/>
    <s v="Steve Chapman"/>
    <s v="Corporate"/>
    <s v="United States"/>
    <s v="Detroit"/>
    <x v="12"/>
    <n v="48227"/>
    <x v="2"/>
    <s v="OFF-PA-10000595"/>
    <x v="1"/>
    <x v="10"/>
    <x v="1127"/>
    <n v="114.2"/>
  </r>
  <r>
    <n v="4887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FUR-CH-10004477"/>
    <x v="0"/>
    <x v="1"/>
    <x v="214"/>
    <n v="182.67"/>
  </r>
  <r>
    <n v="4888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TEC-AC-10003441"/>
    <x v="2"/>
    <x v="11"/>
    <x v="659"/>
    <n v="101.7"/>
  </r>
  <r>
    <n v="4889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4459"/>
    <x v="1"/>
    <x v="4"/>
    <x v="460"/>
    <n v="1126.02"/>
  </r>
  <r>
    <n v="4890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3805"/>
    <x v="1"/>
    <x v="4"/>
    <x v="1660"/>
    <n v="1263.3"/>
  </r>
  <r>
    <n v="4891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46"/>
    <x v="1"/>
    <x v="6"/>
    <x v="456"/>
    <n v="8.82"/>
  </r>
  <r>
    <n v="4892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1295"/>
    <x v="1"/>
    <x v="10"/>
    <x v="1221"/>
    <n v="37.94"/>
  </r>
  <r>
    <n v="4893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31"/>
    <x v="1"/>
    <x v="6"/>
    <x v="1695"/>
    <n v="4.2"/>
  </r>
  <r>
    <n v="4894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2743"/>
    <x v="1"/>
    <x v="4"/>
    <x v="419"/>
    <n v="227.28"/>
  </r>
  <r>
    <n v="4895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4327"/>
    <x v="1"/>
    <x v="10"/>
    <x v="137"/>
    <n v="47.9"/>
  </r>
  <r>
    <n v="4896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EN-10004773"/>
    <x v="1"/>
    <x v="12"/>
    <x v="153"/>
    <n v="61.96"/>
  </r>
  <r>
    <n v="4897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3470"/>
    <x v="1"/>
    <x v="4"/>
    <x v="1349"/>
    <n v="1117.92"/>
  </r>
  <r>
    <n v="4898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FUR-CH-10003761"/>
    <x v="0"/>
    <x v="1"/>
    <x v="1388"/>
    <n v="183.37200000000001"/>
  </r>
  <r>
    <n v="4899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OFF-PA-10002230"/>
    <x v="1"/>
    <x v="10"/>
    <x v="390"/>
    <n v="7.968"/>
  </r>
  <r>
    <n v="4900"/>
    <s v="CA-2017-130484"/>
    <x v="250"/>
    <d v="2017-08-27T00:00:00"/>
    <s v="Standard Class"/>
    <s v="SG-20470"/>
    <s v="Sheri Gordon"/>
    <s v="Consumer"/>
    <s v="United States"/>
    <s v="Gresham"/>
    <x v="21"/>
    <n v="97030"/>
    <x v="1"/>
    <s v="OFF-BI-10000088"/>
    <x v="1"/>
    <x v="8"/>
    <x v="1035"/>
    <n v="26.352"/>
  </r>
  <r>
    <n v="4901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T-10001526"/>
    <x v="1"/>
    <x v="4"/>
    <x v="772"/>
    <n v="481.32"/>
  </r>
  <r>
    <n v="4902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U-10002557"/>
    <x v="1"/>
    <x v="14"/>
    <x v="1339"/>
    <n v="13.98"/>
  </r>
  <r>
    <n v="4903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BI-10003669"/>
    <x v="1"/>
    <x v="8"/>
    <x v="805"/>
    <n v="25.92"/>
  </r>
  <r>
    <n v="4904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LA-10003510"/>
    <x v="1"/>
    <x v="2"/>
    <x v="581"/>
    <n v="91.59"/>
  </r>
  <r>
    <n v="4905"/>
    <s v="US-2015-161613"/>
    <x v="588"/>
    <d v="2015-12-03T00:00:00"/>
    <s v="Second Class"/>
    <s v="MC-17605"/>
    <s v="Matt Connell"/>
    <s v="Corporate"/>
    <s v="United States"/>
    <s v="Houston"/>
    <x v="5"/>
    <n v="77070"/>
    <x v="2"/>
    <s v="FUR-CH-10003746"/>
    <x v="0"/>
    <x v="1"/>
    <x v="624"/>
    <n v="674.05799999999999"/>
  </r>
  <r>
    <n v="4906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BI-10003476"/>
    <x v="1"/>
    <x v="8"/>
    <x v="1535"/>
    <n v="22.92"/>
  </r>
  <r>
    <n v="4907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ST-10001469"/>
    <x v="1"/>
    <x v="4"/>
    <x v="400"/>
    <n v="269.89999999999998"/>
  </r>
  <r>
    <n v="4908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OFF-BI-10001757"/>
    <x v="1"/>
    <x v="8"/>
    <x v="1168"/>
    <n v="11.808"/>
  </r>
  <r>
    <n v="4909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TEC-PH-10004875"/>
    <x v="2"/>
    <x v="7"/>
    <x v="1696"/>
    <n v="9.5879999999999992"/>
  </r>
  <r>
    <n v="4910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EN-10001219"/>
    <x v="1"/>
    <x v="12"/>
    <x v="589"/>
    <n v="18.335999999999999"/>
  </r>
  <r>
    <n v="4911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PA-10000019"/>
    <x v="1"/>
    <x v="10"/>
    <x v="712"/>
    <n v="36.287999999999997"/>
  </r>
  <r>
    <n v="4912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TEC-PH-10001924"/>
    <x v="2"/>
    <x v="7"/>
    <x v="432"/>
    <n v="111.98399999999999"/>
  </r>
  <r>
    <n v="4913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2003"/>
    <x v="1"/>
    <x v="8"/>
    <x v="1393"/>
    <n v="5.97"/>
  </r>
  <r>
    <n v="4914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3727"/>
    <x v="1"/>
    <x v="8"/>
    <x v="806"/>
    <n v="2.508"/>
  </r>
  <r>
    <n v="4915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AR-10004042"/>
    <x v="1"/>
    <x v="6"/>
    <x v="30"/>
    <n v="35.96"/>
  </r>
  <r>
    <n v="4916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BI-10001097"/>
    <x v="1"/>
    <x v="8"/>
    <x v="798"/>
    <n v="14.952"/>
  </r>
  <r>
    <n v="4917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OFF-AR-10004344"/>
    <x v="1"/>
    <x v="6"/>
    <x v="371"/>
    <n v="67.144000000000005"/>
  </r>
  <r>
    <n v="4918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FUR-CH-10001802"/>
    <x v="0"/>
    <x v="1"/>
    <x v="1697"/>
    <n v="254.05799999999999"/>
  </r>
  <r>
    <n v="4919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FUR-BO-10004709"/>
    <x v="0"/>
    <x v="0"/>
    <x v="267"/>
    <n v="173.94"/>
  </r>
  <r>
    <n v="4920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TEC-PH-10000455"/>
    <x v="2"/>
    <x v="7"/>
    <x v="1122"/>
    <n v="231.98"/>
  </r>
  <r>
    <n v="4921"/>
    <s v="CA-2018-101728"/>
    <x v="971"/>
    <d v="2018-08-23T00:00:00"/>
    <s v="Standard Class"/>
    <s v="SC-20575"/>
    <s v="Sonia Cooley"/>
    <s v="Consumer"/>
    <s v="United States"/>
    <s v="Chicago"/>
    <x v="10"/>
    <n v="60653"/>
    <x v="2"/>
    <s v="OFF-BI-10002393"/>
    <x v="1"/>
    <x v="8"/>
    <x v="1198"/>
    <n v="2.2959999999999998"/>
  </r>
  <r>
    <n v="4922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4381"/>
    <x v="1"/>
    <x v="10"/>
    <x v="1684"/>
    <n v="96.08"/>
  </r>
  <r>
    <n v="4923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FA-10003059"/>
    <x v="1"/>
    <x v="13"/>
    <x v="803"/>
    <n v="3.62"/>
  </r>
  <r>
    <n v="4924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0994"/>
    <x v="1"/>
    <x v="10"/>
    <x v="914"/>
    <n v="629.1"/>
  </r>
  <r>
    <n v="4925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TEC-PH-10002890"/>
    <x v="2"/>
    <x v="7"/>
    <x v="1396"/>
    <n v="90.48"/>
  </r>
  <r>
    <n v="4926"/>
    <s v="CA-2018-126438"/>
    <x v="18"/>
    <d v="2018-09-13T00:00:00"/>
    <s v="First Class"/>
    <s v="AR-10345"/>
    <s v="Alex Russell"/>
    <s v="Corporate"/>
    <s v="United States"/>
    <s v="Lawrence"/>
    <x v="31"/>
    <n v="1841"/>
    <x v="3"/>
    <s v="OFF-AR-10003338"/>
    <x v="1"/>
    <x v="6"/>
    <x v="1439"/>
    <n v="14.88"/>
  </r>
  <r>
    <n v="4927"/>
    <s v="CA-2018-117653"/>
    <x v="15"/>
    <d v="2018-10-23T00:00:00"/>
    <s v="Standard Class"/>
    <s v="MO-17500"/>
    <s v="Mary ORourke"/>
    <s v="Consumer"/>
    <s v="United States"/>
    <s v="Chicago"/>
    <x v="10"/>
    <n v="60623"/>
    <x v="2"/>
    <s v="FUR-TA-10003008"/>
    <x v="0"/>
    <x v="3"/>
    <x v="956"/>
    <n v="91.275000000000006"/>
  </r>
  <r>
    <n v="4928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OFF-PA-10001972"/>
    <x v="1"/>
    <x v="10"/>
    <x v="1179"/>
    <n v="19.440000000000001"/>
  </r>
  <r>
    <n v="4929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FUR-CH-10000155"/>
    <x v="0"/>
    <x v="1"/>
    <x v="1167"/>
    <n v="897.15"/>
  </r>
  <r>
    <n v="4930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AR-10000658"/>
    <x v="1"/>
    <x v="6"/>
    <x v="333"/>
    <n v="57.75"/>
  </r>
  <r>
    <n v="4931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PA-10000349"/>
    <x v="1"/>
    <x v="10"/>
    <x v="33"/>
    <n v="14.94"/>
  </r>
  <r>
    <n v="4932"/>
    <s v="CA-2018-143651"/>
    <x v="613"/>
    <d v="2018-03-30T00:00:00"/>
    <s v="Standard Class"/>
    <s v="FM-14215"/>
    <s v="Filia McAdams"/>
    <s v="Corporate"/>
    <s v="United States"/>
    <s v="Seattle"/>
    <x v="4"/>
    <n v="98103"/>
    <x v="1"/>
    <s v="OFF-AR-10001446"/>
    <x v="1"/>
    <x v="6"/>
    <x v="1162"/>
    <n v="23.1"/>
  </r>
  <r>
    <n v="4933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EN-10004483"/>
    <x v="1"/>
    <x v="12"/>
    <x v="1345"/>
    <n v="12.536"/>
  </r>
  <r>
    <n v="4934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BI-10002012"/>
    <x v="1"/>
    <x v="8"/>
    <x v="750"/>
    <n v="1.08"/>
  </r>
  <r>
    <n v="4935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FA-10003021"/>
    <x v="1"/>
    <x v="13"/>
    <x v="128"/>
    <n v="4.5119999999999996"/>
  </r>
  <r>
    <n v="4936"/>
    <s v="CA-2016-155124"/>
    <x v="1007"/>
    <d v="2016-03-21T00:00:00"/>
    <s v="Standard Class"/>
    <s v="KS-16300"/>
    <s v="Karen Seio"/>
    <s v="Corporate"/>
    <s v="United States"/>
    <s v="Lehi"/>
    <x v="7"/>
    <n v="84043"/>
    <x v="1"/>
    <s v="TEC-PH-10003356"/>
    <x v="2"/>
    <x v="7"/>
    <x v="1698"/>
    <n v="16.776"/>
  </r>
  <r>
    <n v="4937"/>
    <s v="CA-2018-150931"/>
    <x v="1008"/>
    <d v="2018-01-13T00:00:00"/>
    <s v="Standard Class"/>
    <s v="DP-13390"/>
    <s v="Dennis Pardue"/>
    <s v="Home Office"/>
    <s v="United States"/>
    <s v="Tuscaloosa"/>
    <x v="19"/>
    <n v="35401"/>
    <x v="0"/>
    <s v="OFF-BI-10004728"/>
    <x v="1"/>
    <x v="8"/>
    <x v="545"/>
    <n v="33.74"/>
  </r>
  <r>
    <n v="4938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ST-10000078"/>
    <x v="1"/>
    <x v="4"/>
    <x v="1228"/>
    <n v="1325.85"/>
  </r>
  <r>
    <n v="4939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FUR-BO-10003034"/>
    <x v="0"/>
    <x v="0"/>
    <x v="1204"/>
    <n v="333.99900000000002"/>
  </r>
  <r>
    <n v="4940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AR-10003514"/>
    <x v="1"/>
    <x v="6"/>
    <x v="183"/>
    <n v="19.899999999999999"/>
  </r>
  <r>
    <n v="4941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CH-10001708"/>
    <x v="0"/>
    <x v="1"/>
    <x v="894"/>
    <n v="1268.82"/>
  </r>
  <r>
    <n v="4942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BO-10002598"/>
    <x v="0"/>
    <x v="0"/>
    <x v="1518"/>
    <n v="283.92"/>
  </r>
  <r>
    <n v="4943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OFF-AR-10001022"/>
    <x v="1"/>
    <x v="6"/>
    <x v="882"/>
    <n v="5.68"/>
  </r>
  <r>
    <n v="4944"/>
    <s v="CA-2018-106782"/>
    <x v="202"/>
    <d v="2018-12-27T00:00:00"/>
    <s v="Standard Class"/>
    <s v="LP-17095"/>
    <s v="Liz Preis"/>
    <s v="Consumer"/>
    <s v="United States"/>
    <s v="Lafayette"/>
    <x v="14"/>
    <n v="47905"/>
    <x v="2"/>
    <s v="OFF-ST-10004459"/>
    <x v="1"/>
    <x v="4"/>
    <x v="460"/>
    <n v="375.34"/>
  </r>
  <r>
    <n v="4945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PA-10004381"/>
    <x v="1"/>
    <x v="10"/>
    <x v="1684"/>
    <n v="96.08"/>
  </r>
  <r>
    <n v="4946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BI-10000050"/>
    <x v="1"/>
    <x v="8"/>
    <x v="348"/>
    <n v="11.68"/>
  </r>
  <r>
    <n v="4947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FA-10000304"/>
    <x v="1"/>
    <x v="13"/>
    <x v="52"/>
    <n v="4.3600000000000003"/>
  </r>
  <r>
    <n v="4948"/>
    <s v="CA-2015-102085"/>
    <x v="777"/>
    <d v="2015-10-09T00:00:00"/>
    <s v="Standard Class"/>
    <s v="JD-16015"/>
    <s v="Joy Daniels"/>
    <s v="Consumer"/>
    <s v="United States"/>
    <s v="Seattle"/>
    <x v="4"/>
    <n v="98115"/>
    <x v="1"/>
    <s v="OFF-LA-10002475"/>
    <x v="1"/>
    <x v="2"/>
    <x v="149"/>
    <n v="29.24"/>
  </r>
  <r>
    <n v="4949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OFF-BI-10001989"/>
    <x v="1"/>
    <x v="8"/>
    <x v="543"/>
    <n v="117.488"/>
  </r>
  <r>
    <n v="4950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FUR-FU-10000732"/>
    <x v="0"/>
    <x v="5"/>
    <x v="546"/>
    <n v="18.84"/>
  </r>
  <r>
    <n v="4951"/>
    <s v="CA-2017-125815"/>
    <x v="99"/>
    <d v="2017-11-01T00:00:00"/>
    <s v="Second Class"/>
    <s v="DL-13330"/>
    <s v="Denise Leinenbach"/>
    <s v="Consumer"/>
    <s v="United States"/>
    <s v="New York City"/>
    <x v="15"/>
    <n v="10009"/>
    <x v="3"/>
    <s v="OFF-AR-10004441"/>
    <x v="1"/>
    <x v="6"/>
    <x v="155"/>
    <n v="12.42"/>
  </r>
  <r>
    <n v="4952"/>
    <s v="CA-2016-144190"/>
    <x v="988"/>
    <d v="2016-06-13T00:00:00"/>
    <s v="Standard Class"/>
    <s v="NC-18415"/>
    <s v="Nathan Cano"/>
    <s v="Consumer"/>
    <s v="United States"/>
    <s v="Royal Oak"/>
    <x v="12"/>
    <n v="48073"/>
    <x v="2"/>
    <s v="OFF-PA-10000304"/>
    <x v="1"/>
    <x v="10"/>
    <x v="88"/>
    <n v="12.96"/>
  </r>
  <r>
    <n v="4953"/>
    <s v="CA-2018-117926"/>
    <x v="166"/>
    <d v="2018-12-12T00:00:00"/>
    <s v="Second Class"/>
    <s v="AS-10225"/>
    <s v="Alan Schoenberger"/>
    <s v="Corporate"/>
    <s v="United States"/>
    <s v="San Francisco"/>
    <x v="1"/>
    <n v="94109"/>
    <x v="1"/>
    <s v="OFF-AP-10002670"/>
    <x v="1"/>
    <x v="9"/>
    <x v="1699"/>
    <n v="69.48"/>
  </r>
  <r>
    <n v="4954"/>
    <s v="CA-2016-153906"/>
    <x v="199"/>
    <d v="2016-03-20T00:00:00"/>
    <s v="Standard Class"/>
    <s v="MS-17980"/>
    <s v="Michael Stewart"/>
    <s v="Corporate"/>
    <s v="United States"/>
    <s v="New York City"/>
    <x v="15"/>
    <n v="10009"/>
    <x v="3"/>
    <s v="TEC-PH-10001527"/>
    <x v="2"/>
    <x v="7"/>
    <x v="1286"/>
    <n v="85.9"/>
  </r>
  <r>
    <n v="4955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AR-10002335"/>
    <x v="1"/>
    <x v="6"/>
    <x v="680"/>
    <n v="18.059999999999999"/>
  </r>
  <r>
    <n v="4956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PA-10003641"/>
    <x v="1"/>
    <x v="10"/>
    <x v="948"/>
    <n v="79.14"/>
  </r>
  <r>
    <n v="4957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FUR-FU-10002685"/>
    <x v="0"/>
    <x v="5"/>
    <x v="1442"/>
    <n v="37.4"/>
  </r>
  <r>
    <n v="4958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BI-10001308"/>
    <x v="1"/>
    <x v="8"/>
    <x v="609"/>
    <n v="2.512"/>
  </r>
  <r>
    <n v="4959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FA-10003485"/>
    <x v="1"/>
    <x v="13"/>
    <x v="128"/>
    <n v="18.864000000000001"/>
  </r>
  <r>
    <n v="4960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TEC-PH-10003357"/>
    <x v="2"/>
    <x v="7"/>
    <x v="1072"/>
    <n v="61.192"/>
  </r>
  <r>
    <n v="4961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OFF-AP-10002867"/>
    <x v="1"/>
    <x v="9"/>
    <x v="1514"/>
    <n v="67.84"/>
  </r>
  <r>
    <n v="4962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FUR-CH-10004477"/>
    <x v="0"/>
    <x v="1"/>
    <x v="214"/>
    <n v="48.712000000000003"/>
  </r>
  <r>
    <n v="4963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AR-10001427"/>
    <x v="1"/>
    <x v="6"/>
    <x v="252"/>
    <n v="17.940000000000001"/>
  </r>
  <r>
    <n v="4964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ST-10002344"/>
    <x v="1"/>
    <x v="4"/>
    <x v="866"/>
    <n v="242.94"/>
  </r>
  <r>
    <n v="4965"/>
    <s v="CA-2017-141180"/>
    <x v="666"/>
    <d v="2017-05-19T00:00:00"/>
    <s v="Second Class"/>
    <s v="DP-13000"/>
    <s v="Darren Powers"/>
    <s v="Consumer"/>
    <s v="United States"/>
    <s v="Fort Lauderdale"/>
    <x v="2"/>
    <n v="33311"/>
    <x v="0"/>
    <s v="OFF-BI-10000301"/>
    <x v="1"/>
    <x v="8"/>
    <x v="626"/>
    <n v="7.7640000000000002"/>
  </r>
  <r>
    <n v="4966"/>
    <s v="CA-2016-109708"/>
    <x v="442"/>
    <d v="2016-05-28T00:00:00"/>
    <s v="Second Class"/>
    <s v="CY-12745"/>
    <s v="Craig Yedwab"/>
    <s v="Corporate"/>
    <s v="United States"/>
    <s v="Columbia"/>
    <x v="18"/>
    <n v="38401"/>
    <x v="0"/>
    <s v="TEC-PH-10001944"/>
    <x v="2"/>
    <x v="7"/>
    <x v="1272"/>
    <n v="467.04"/>
  </r>
  <r>
    <n v="4967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PH-10001527"/>
    <x v="2"/>
    <x v="7"/>
    <x v="1286"/>
    <n v="128.85"/>
  </r>
  <r>
    <n v="4968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OFF-PA-10001307"/>
    <x v="1"/>
    <x v="10"/>
    <x v="793"/>
    <n v="8.4"/>
  </r>
  <r>
    <n v="4969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AC-10004571"/>
    <x v="2"/>
    <x v="11"/>
    <x v="410"/>
    <n v="199.98"/>
  </r>
  <r>
    <n v="4970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FUR-CH-10001973"/>
    <x v="0"/>
    <x v="1"/>
    <x v="906"/>
    <n v="110.98"/>
  </r>
  <r>
    <n v="4971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CH-10000513"/>
    <x v="0"/>
    <x v="1"/>
    <x v="70"/>
    <n v="207.98400000000001"/>
  </r>
  <r>
    <n v="4972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2421"/>
    <x v="1"/>
    <x v="10"/>
    <x v="1425"/>
    <n v="36.112000000000002"/>
  </r>
  <r>
    <n v="4973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FU-10004090"/>
    <x v="0"/>
    <x v="5"/>
    <x v="643"/>
    <n v="35.567999999999998"/>
  </r>
  <r>
    <n v="4974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4071"/>
    <x v="1"/>
    <x v="10"/>
    <x v="418"/>
    <n v="88.768000000000001"/>
  </r>
  <r>
    <n v="4975"/>
    <s v="CA-2017-164896"/>
    <x v="77"/>
    <d v="2017-11-12T00:00:00"/>
    <s v="Standard Class"/>
    <s v="PS-19045"/>
    <s v="Penelope Sewall"/>
    <s v="Home Office"/>
    <s v="United States"/>
    <s v="Oceanside"/>
    <x v="1"/>
    <n v="92054"/>
    <x v="1"/>
    <s v="OFF-PA-10002246"/>
    <x v="1"/>
    <x v="10"/>
    <x v="1395"/>
    <n v="12.9"/>
  </r>
  <r>
    <n v="4976"/>
    <s v="CA-2016-142202"/>
    <x v="227"/>
    <d v="2016-09-23T00:00:00"/>
    <s v="Second Class"/>
    <s v="JR-16210"/>
    <s v="Justin Ritter"/>
    <s v="Corporate"/>
    <s v="United States"/>
    <s v="Jacksonville"/>
    <x v="2"/>
    <n v="32216"/>
    <x v="0"/>
    <s v="TEC-AC-10003198"/>
    <x v="2"/>
    <x v="11"/>
    <x v="769"/>
    <n v="717.12"/>
  </r>
  <r>
    <n v="4977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1031"/>
    <x v="1"/>
    <x v="8"/>
    <x v="875"/>
    <n v="21.36"/>
  </r>
  <r>
    <n v="4978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3727"/>
    <x v="1"/>
    <x v="8"/>
    <x v="806"/>
    <n v="6.6879999999999997"/>
  </r>
  <r>
    <n v="4979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TEC-PH-10001336"/>
    <x v="2"/>
    <x v="7"/>
    <x v="951"/>
    <n v="773.94"/>
  </r>
  <r>
    <n v="4980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SU-10001664"/>
    <x v="1"/>
    <x v="14"/>
    <x v="1242"/>
    <n v="20.568000000000001"/>
  </r>
  <r>
    <n v="4981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AP-10003971"/>
    <x v="1"/>
    <x v="9"/>
    <x v="924"/>
    <n v="4.3559999999999999"/>
  </r>
  <r>
    <n v="4982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TEC-AC-10000199"/>
    <x v="2"/>
    <x v="11"/>
    <x v="1618"/>
    <n v="19.04"/>
  </r>
  <r>
    <n v="4983"/>
    <s v="CA-2015-160066"/>
    <x v="912"/>
    <d v="2015-11-22T00:00:00"/>
    <s v="Standard Class"/>
    <s v="AH-10075"/>
    <s v="Adam Hart"/>
    <s v="Corporate"/>
    <s v="United States"/>
    <s v="Huntington Beach"/>
    <x v="1"/>
    <n v="92646"/>
    <x v="1"/>
    <s v="OFF-LA-10001045"/>
    <x v="1"/>
    <x v="2"/>
    <x v="709"/>
    <n v="5.22"/>
  </r>
  <r>
    <n v="4984"/>
    <s v="CA-2017-109925"/>
    <x v="61"/>
    <d v="2017-11-10T00:00:00"/>
    <s v="Second Class"/>
    <s v="IM-15070"/>
    <s v="Irene Maddox"/>
    <s v="Consumer"/>
    <s v="United States"/>
    <s v="San Diego"/>
    <x v="1"/>
    <n v="92105"/>
    <x v="1"/>
    <s v="OFF-ST-10003442"/>
    <x v="1"/>
    <x v="4"/>
    <x v="86"/>
    <n v="84.84"/>
  </r>
  <r>
    <n v="4985"/>
    <s v="CA-2016-160696"/>
    <x v="684"/>
    <d v="2016-09-10T00:00:00"/>
    <s v="Standard Class"/>
    <s v="CK-12760"/>
    <s v="Cyma Kinney"/>
    <s v="Corporate"/>
    <s v="United States"/>
    <s v="Nashville"/>
    <x v="18"/>
    <n v="37211"/>
    <x v="0"/>
    <s v="OFF-FA-10003059"/>
    <x v="1"/>
    <x v="13"/>
    <x v="803"/>
    <n v="7.24"/>
  </r>
  <r>
    <n v="4986"/>
    <s v="CA-2015-125171"/>
    <x v="1010"/>
    <d v="2015-09-03T00:00:00"/>
    <s v="Same Day"/>
    <s v="AG-10390"/>
    <s v="Allen Goldenen"/>
    <s v="Consumer"/>
    <s v="United States"/>
    <s v="New York City"/>
    <x v="15"/>
    <n v="10009"/>
    <x v="3"/>
    <s v="OFF-LA-10001175"/>
    <x v="1"/>
    <x v="2"/>
    <x v="782"/>
    <n v="14.4"/>
  </r>
  <r>
    <n v="4987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PA-10003441"/>
    <x v="1"/>
    <x v="10"/>
    <x v="491"/>
    <n v="15.552"/>
  </r>
  <r>
    <n v="4988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FUR-CH-10004287"/>
    <x v="0"/>
    <x v="1"/>
    <x v="158"/>
    <n v="1325.76"/>
  </r>
  <r>
    <n v="4989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BI-10004040"/>
    <x v="1"/>
    <x v="8"/>
    <x v="1487"/>
    <n v="3.1080000000000001"/>
  </r>
  <r>
    <n v="4990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OFF-BI-10004022"/>
    <x v="1"/>
    <x v="8"/>
    <x v="756"/>
    <n v="6.6719999999999997"/>
  </r>
  <r>
    <n v="4991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TEC-PH-10002200"/>
    <x v="2"/>
    <x v="7"/>
    <x v="1480"/>
    <n v="689.40800000000002"/>
  </r>
  <r>
    <n v="4992"/>
    <s v="US-2018-122714"/>
    <x v="226"/>
    <d v="2018-12-13T00:00:00"/>
    <s v="Standard Class"/>
    <s v="HG-14965"/>
    <s v="Henry Goldwyn"/>
    <s v="Corporate"/>
    <s v="United States"/>
    <s v="Chicago"/>
    <x v="10"/>
    <n v="60653"/>
    <x v="2"/>
    <s v="OFF-BI-10001120"/>
    <x v="1"/>
    <x v="8"/>
    <x v="1615"/>
    <n v="1889.99"/>
  </r>
  <r>
    <n v="4993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EN-10000461"/>
    <x v="1"/>
    <x v="12"/>
    <x v="754"/>
    <n v="55.936"/>
  </r>
  <r>
    <n v="4994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LA-10004008"/>
    <x v="1"/>
    <x v="2"/>
    <x v="1224"/>
    <n v="18.431999999999999"/>
  </r>
  <r>
    <n v="4995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FUR-FU-10000221"/>
    <x v="0"/>
    <x v="5"/>
    <x v="535"/>
    <n v="20.32"/>
  </r>
  <r>
    <n v="4996"/>
    <s v="CA-2015-132227"/>
    <x v="130"/>
    <d v="2015-11-10T00:00:00"/>
    <s v="Standard Class"/>
    <s v="SZ-20035"/>
    <s v="Sam Zeldin"/>
    <s v="Home Office"/>
    <s v="United States"/>
    <s v="New York City"/>
    <x v="15"/>
    <n v="10011"/>
    <x v="3"/>
    <s v="OFF-BI-10000962"/>
    <x v="1"/>
    <x v="8"/>
    <x v="1513"/>
    <n v="52.064"/>
  </r>
  <r>
    <n v="4997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AP-10000390"/>
    <x v="1"/>
    <x v="9"/>
    <x v="1700"/>
    <n v="48.783999999999999"/>
  </r>
  <r>
    <n v="4998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BI-10000014"/>
    <x v="1"/>
    <x v="8"/>
    <x v="635"/>
    <n v="13.092000000000001"/>
  </r>
  <r>
    <n v="4999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TEC-PH-10004120"/>
    <x v="2"/>
    <x v="7"/>
    <x v="1534"/>
    <n v="109.592"/>
  </r>
  <r>
    <n v="5000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OFF-PA-10002764"/>
    <x v="1"/>
    <x v="10"/>
    <x v="33"/>
    <n v="56.7"/>
  </r>
  <r>
    <n v="5001"/>
    <s v="CA-2018-159688"/>
    <x v="917"/>
    <d v="2018-05-12T00:00:00"/>
    <s v="Standard Class"/>
    <s v="AB-10060"/>
    <s v="Adam Bellavance"/>
    <s v="Home Office"/>
    <s v="United States"/>
    <s v="Los Angeles"/>
    <x v="1"/>
    <n v="90004"/>
    <x v="1"/>
    <s v="TEC-AC-10000736"/>
    <x v="2"/>
    <x v="11"/>
    <x v="1095"/>
    <n v="79.989999999999995"/>
  </r>
  <r>
    <n v="5002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SU-10000898"/>
    <x v="1"/>
    <x v="14"/>
    <x v="1191"/>
    <n v="69.5"/>
  </r>
  <r>
    <n v="5003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PA-10004327"/>
    <x v="1"/>
    <x v="10"/>
    <x v="137"/>
    <n v="191.6"/>
  </r>
  <r>
    <n v="5004"/>
    <s v="CA-2017-155033"/>
    <x v="877"/>
    <d v="2017-10-12T00:00:00"/>
    <s v="Standard Class"/>
    <s v="CC-12475"/>
    <s v="Cindy Chapman"/>
    <s v="Consumer"/>
    <s v="United States"/>
    <s v="Los Angeles"/>
    <x v="1"/>
    <n v="90032"/>
    <x v="1"/>
    <s v="OFF-PA-10000143"/>
    <x v="1"/>
    <x v="10"/>
    <x v="1701"/>
    <n v="10.56"/>
  </r>
  <r>
    <n v="5005"/>
    <s v="CA-2015-156006"/>
    <x v="1013"/>
    <d v="2015-05-02T00:00:00"/>
    <s v="Second Class"/>
    <s v="TM-21010"/>
    <s v="Tamara Manning"/>
    <s v="Consumer"/>
    <s v="United States"/>
    <s v="Jackson"/>
    <x v="35"/>
    <n v="39212"/>
    <x v="0"/>
    <s v="TEC-AC-10002550"/>
    <x v="2"/>
    <x v="11"/>
    <x v="1352"/>
    <n v="47.79"/>
  </r>
  <r>
    <n v="5006"/>
    <s v="CA-2016-158659"/>
    <x v="113"/>
    <d v="2016-11-14T00:00:00"/>
    <s v="Second Class"/>
    <s v="SC-20695"/>
    <s v="Steve Chapman"/>
    <s v="Corporate"/>
    <s v="United States"/>
    <s v="Richmond"/>
    <x v="14"/>
    <n v="47374"/>
    <x v="2"/>
    <s v="OFF-ST-10003306"/>
    <x v="1"/>
    <x v="4"/>
    <x v="386"/>
    <n v="714.3"/>
  </r>
  <r>
    <n v="5007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TEC-MA-10000045"/>
    <x v="2"/>
    <x v="15"/>
    <x v="1702"/>
    <n v="2321.9"/>
  </r>
  <r>
    <n v="5008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OFF-ST-10001505"/>
    <x v="1"/>
    <x v="4"/>
    <x v="1184"/>
    <n v="17.940000000000001"/>
  </r>
  <r>
    <n v="5009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4781"/>
    <x v="1"/>
    <x v="8"/>
    <x v="133"/>
    <n v="9.5220000000000002"/>
  </r>
  <r>
    <n v="5010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TEC-PH-10002680"/>
    <x v="2"/>
    <x v="7"/>
    <x v="421"/>
    <n v="791.96400000000006"/>
  </r>
  <r>
    <n v="5011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0848"/>
    <x v="1"/>
    <x v="8"/>
    <x v="521"/>
    <n v="4.923"/>
  </r>
  <r>
    <n v="5012"/>
    <s v="US-2018-139647"/>
    <x v="943"/>
    <d v="2018-05-13T00:00:00"/>
    <s v="First Class"/>
    <s v="TS-21370"/>
    <s v="Todd Sumrall"/>
    <s v="Corporate"/>
    <s v="United States"/>
    <s v="Phoenix"/>
    <x v="16"/>
    <n v="85023"/>
    <x v="1"/>
    <s v="FUR-BO-10004467"/>
    <x v="0"/>
    <x v="0"/>
    <x v="893"/>
    <n v="209.97900000000001"/>
  </r>
  <r>
    <n v="5013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BI-10001670"/>
    <x v="1"/>
    <x v="8"/>
    <x v="444"/>
    <n v="33.93"/>
  </r>
  <r>
    <n v="5014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ST-10000136"/>
    <x v="1"/>
    <x v="4"/>
    <x v="1703"/>
    <n v="222.32"/>
  </r>
  <r>
    <n v="5015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TEC-PH-10004522"/>
    <x v="2"/>
    <x v="7"/>
    <x v="1704"/>
    <n v="210.56399999999999"/>
  </r>
  <r>
    <n v="5016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FUR-FU-10002960"/>
    <x v="0"/>
    <x v="5"/>
    <x v="193"/>
    <n v="35.167999999999999"/>
  </r>
  <r>
    <n v="5017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TEC-PH-10002584"/>
    <x v="2"/>
    <x v="7"/>
    <x v="1705"/>
    <n v="1502.376"/>
  </r>
  <r>
    <n v="5018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FUR-FU-10002505"/>
    <x v="0"/>
    <x v="5"/>
    <x v="226"/>
    <n v="10.11"/>
  </r>
  <r>
    <n v="5019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TEC-AC-10003832"/>
    <x v="2"/>
    <x v="11"/>
    <x v="219"/>
    <n v="772.47"/>
  </r>
  <r>
    <n v="5020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OFF-SU-10002537"/>
    <x v="1"/>
    <x v="14"/>
    <x v="683"/>
    <n v="20.46"/>
  </r>
  <r>
    <n v="5021"/>
    <s v="CA-2018-136511"/>
    <x v="721"/>
    <d v="2018-03-25T00:00:00"/>
    <s v="Second Class"/>
    <s v="MZ-17515"/>
    <s v="Mary Zewe"/>
    <s v="Corporate"/>
    <s v="United States"/>
    <s v="New York City"/>
    <x v="15"/>
    <n v="10011"/>
    <x v="3"/>
    <s v="OFF-SU-10003505"/>
    <x v="1"/>
    <x v="14"/>
    <x v="414"/>
    <n v="347.58"/>
  </r>
  <r>
    <n v="5022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1465"/>
    <x v="2"/>
    <x v="11"/>
    <x v="479"/>
    <n v="72.64"/>
  </r>
  <r>
    <n v="5023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3832"/>
    <x v="2"/>
    <x v="11"/>
    <x v="219"/>
    <n v="772.47"/>
  </r>
  <r>
    <n v="5024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FUR-FU-10003731"/>
    <x v="0"/>
    <x v="5"/>
    <x v="1602"/>
    <n v="39.92"/>
  </r>
  <r>
    <n v="5025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BI-10004828"/>
    <x v="1"/>
    <x v="8"/>
    <x v="1587"/>
    <n v="33.479999999999997"/>
  </r>
  <r>
    <n v="5026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TEC-PH-10003012"/>
    <x v="2"/>
    <x v="7"/>
    <x v="349"/>
    <n v="461.97"/>
  </r>
  <r>
    <n v="5027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AP-10002311"/>
    <x v="1"/>
    <x v="9"/>
    <x v="14"/>
    <n v="137.62"/>
  </r>
  <r>
    <n v="5028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FUR-CH-10004626"/>
    <x v="0"/>
    <x v="1"/>
    <x v="1706"/>
    <n v="302.67"/>
  </r>
  <r>
    <n v="5029"/>
    <s v="CA-2015-151792"/>
    <x v="814"/>
    <d v="2015-09-07T00:00:00"/>
    <s v="Second Class"/>
    <s v="CV-12295"/>
    <s v="Christina VanderZanden"/>
    <s v="Consumer"/>
    <s v="United States"/>
    <s v="Chicago"/>
    <x v="10"/>
    <n v="60653"/>
    <x v="2"/>
    <s v="TEC-AC-10001606"/>
    <x v="2"/>
    <x v="11"/>
    <x v="591"/>
    <n v="239.976"/>
  </r>
  <r>
    <n v="5030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AR-10001216"/>
    <x v="1"/>
    <x v="6"/>
    <x v="1464"/>
    <n v="8.34"/>
  </r>
  <r>
    <n v="5031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SU-10001664"/>
    <x v="1"/>
    <x v="14"/>
    <x v="1242"/>
    <n v="8.57"/>
  </r>
  <r>
    <n v="5032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BI-10002498"/>
    <x v="1"/>
    <x v="8"/>
    <x v="441"/>
    <n v="119.616"/>
  </r>
  <r>
    <n v="5033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FUR-CH-10003968"/>
    <x v="0"/>
    <x v="1"/>
    <x v="56"/>
    <n v="212.94"/>
  </r>
  <r>
    <n v="5034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OFF-AP-10002765"/>
    <x v="1"/>
    <x v="9"/>
    <x v="1262"/>
    <n v="26.49"/>
  </r>
  <r>
    <n v="5035"/>
    <s v="CA-2016-103954"/>
    <x v="101"/>
    <d v="2016-08-13T00:00:00"/>
    <s v="Second Class"/>
    <s v="HR-14770"/>
    <s v="Hallie Redmond"/>
    <s v="Home Office"/>
    <s v="United States"/>
    <s v="Milwaukee"/>
    <x v="6"/>
    <n v="53209"/>
    <x v="2"/>
    <s v="FUR-BO-10004690"/>
    <x v="0"/>
    <x v="0"/>
    <x v="1645"/>
    <n v="687.4"/>
  </r>
  <r>
    <n v="5036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FUR-TA-10000688"/>
    <x v="0"/>
    <x v="3"/>
    <x v="562"/>
    <n v="653.54999999999995"/>
  </r>
  <r>
    <n v="5037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TEC-AC-10003441"/>
    <x v="2"/>
    <x v="11"/>
    <x v="659"/>
    <n v="33.9"/>
  </r>
  <r>
    <n v="5038"/>
    <s v="CA-2018-141719"/>
    <x v="701"/>
    <d v="2018-11-21T00:00:00"/>
    <s v="Second Class"/>
    <s v="EG-13900"/>
    <s v="Emily Grady"/>
    <s v="Consumer"/>
    <s v="United States"/>
    <s v="Naperville"/>
    <x v="10"/>
    <n v="60540"/>
    <x v="2"/>
    <s v="TEC-AC-10003610"/>
    <x v="2"/>
    <x v="11"/>
    <x v="604"/>
    <n v="239.96"/>
  </r>
  <r>
    <n v="5039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FUR-TA-10001520"/>
    <x v="0"/>
    <x v="3"/>
    <x v="719"/>
    <n v="199.83600000000001"/>
  </r>
  <r>
    <n v="5040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TEC-PH-10001817"/>
    <x v="2"/>
    <x v="7"/>
    <x v="1107"/>
    <n v="716"/>
  </r>
  <r>
    <n v="5041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OFF-BI-10004492"/>
    <x v="1"/>
    <x v="8"/>
    <x v="352"/>
    <n v="221.06"/>
  </r>
  <r>
    <n v="5042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2421"/>
    <x v="1"/>
    <x v="10"/>
    <x v="1425"/>
    <n v="67.709999999999994"/>
  </r>
  <r>
    <n v="5043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P-10000055"/>
    <x v="1"/>
    <x v="9"/>
    <x v="790"/>
    <n v="129.91999999999999"/>
  </r>
  <r>
    <n v="5044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FUR-FU-10000965"/>
    <x v="0"/>
    <x v="5"/>
    <x v="690"/>
    <n v="467.46"/>
  </r>
  <r>
    <n v="5045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1363"/>
    <x v="1"/>
    <x v="10"/>
    <x v="1625"/>
    <n v="61.4"/>
  </r>
  <r>
    <n v="5046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ST-10001496"/>
    <x v="1"/>
    <x v="4"/>
    <x v="734"/>
    <n v="720.76"/>
  </r>
  <r>
    <n v="5047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BI-10004656"/>
    <x v="1"/>
    <x v="8"/>
    <x v="865"/>
    <n v="5.1840000000000002"/>
  </r>
  <r>
    <n v="5048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R-10001227"/>
    <x v="1"/>
    <x v="6"/>
    <x v="1620"/>
    <n v="14.7"/>
  </r>
  <r>
    <n v="5049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OFF-BI-10002071"/>
    <x v="1"/>
    <x v="8"/>
    <x v="700"/>
    <n v="8.1340000000000003"/>
  </r>
  <r>
    <n v="5050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TEC-AC-10004901"/>
    <x v="2"/>
    <x v="11"/>
    <x v="649"/>
    <n v="79.983999999999995"/>
  </r>
  <r>
    <n v="5051"/>
    <s v="CA-2016-150511"/>
    <x v="227"/>
    <d v="2016-09-24T00:00:00"/>
    <s v="Standard Class"/>
    <s v="AB-10060"/>
    <s v="Adam Bellavance"/>
    <s v="Home Office"/>
    <s v="United States"/>
    <s v="Des Moines"/>
    <x v="4"/>
    <n v="98198"/>
    <x v="1"/>
    <s v="OFF-PA-10001776"/>
    <x v="1"/>
    <x v="10"/>
    <x v="1273"/>
    <n v="18.54"/>
  </r>
  <r>
    <n v="5052"/>
    <s v="CA-2016-134922"/>
    <x v="209"/>
    <d v="2016-11-11T00:00:00"/>
    <s v="Standard Class"/>
    <s v="KB-16240"/>
    <s v="Karen Bern"/>
    <s v="Corporate"/>
    <s v="United States"/>
    <s v="Philadelphia"/>
    <x v="9"/>
    <n v="19140"/>
    <x v="3"/>
    <s v="OFF-EN-10000483"/>
    <x v="1"/>
    <x v="12"/>
    <x v="375"/>
    <n v="24.4"/>
  </r>
  <r>
    <n v="5053"/>
    <s v="US-2018-120607"/>
    <x v="240"/>
    <d v="2018-05-19T00:00:00"/>
    <s v="Same Day"/>
    <s v="JC-15775"/>
    <s v="John Castell"/>
    <s v="Consumer"/>
    <s v="United States"/>
    <s v="Atlanta"/>
    <x v="32"/>
    <n v="30318"/>
    <x v="0"/>
    <s v="OFF-PA-10003129"/>
    <x v="1"/>
    <x v="10"/>
    <x v="1147"/>
    <n v="195.64"/>
  </r>
  <r>
    <n v="5054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TEC-AC-10003198"/>
    <x v="2"/>
    <x v="11"/>
    <x v="769"/>
    <n v="398.4"/>
  </r>
  <r>
    <n v="5055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OFF-AR-10001246"/>
    <x v="1"/>
    <x v="6"/>
    <x v="456"/>
    <n v="7.056"/>
  </r>
  <r>
    <n v="5056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FUR-BO-10003272"/>
    <x v="0"/>
    <x v="0"/>
    <x v="588"/>
    <n v="1352.3976"/>
  </r>
  <r>
    <n v="5057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PA-10002606"/>
    <x v="1"/>
    <x v="10"/>
    <x v="1601"/>
    <n v="26.4"/>
  </r>
  <r>
    <n v="5058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ST-10002486"/>
    <x v="1"/>
    <x v="4"/>
    <x v="701"/>
    <n v="41.88"/>
  </r>
  <r>
    <n v="5059"/>
    <s v="CA-2017-120796"/>
    <x v="1015"/>
    <d v="2017-04-07T00:00:00"/>
    <s v="Standard Class"/>
    <s v="CS-11950"/>
    <s v="Carlos Soltero"/>
    <s v="Consumer"/>
    <s v="United States"/>
    <s v="Philadelphia"/>
    <x v="9"/>
    <n v="19140"/>
    <x v="3"/>
    <s v="OFF-BI-10004330"/>
    <x v="1"/>
    <x v="8"/>
    <x v="804"/>
    <n v="99.846000000000004"/>
  </r>
  <r>
    <n v="5060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TEC-PH-10000560"/>
    <x v="2"/>
    <x v="7"/>
    <x v="753"/>
    <n v="699.98"/>
  </r>
  <r>
    <n v="5061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OFF-ST-10000060"/>
    <x v="1"/>
    <x v="4"/>
    <x v="393"/>
    <n v="584.82000000000005"/>
  </r>
  <r>
    <n v="5062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OFF-BI-10003684"/>
    <x v="1"/>
    <x v="8"/>
    <x v="715"/>
    <n v="43.98"/>
  </r>
  <r>
    <n v="5063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TEC-PH-10000441"/>
    <x v="2"/>
    <x v="7"/>
    <x v="1056"/>
    <n v="377.97"/>
  </r>
  <r>
    <n v="5064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FUR-FU-10000723"/>
    <x v="0"/>
    <x v="5"/>
    <x v="481"/>
    <n v="123.96"/>
  </r>
  <r>
    <n v="5065"/>
    <s v="CA-2018-122196"/>
    <x v="585"/>
    <d v="2018-09-24T00:00:00"/>
    <s v="First Class"/>
    <s v="CA-12265"/>
    <s v="Christina Anderson"/>
    <s v="Consumer"/>
    <s v="United States"/>
    <s v="Wilmington"/>
    <x v="13"/>
    <n v="19805"/>
    <x v="3"/>
    <s v="TEC-PH-10004977"/>
    <x v="2"/>
    <x v="7"/>
    <x v="34"/>
    <n v="391.98"/>
  </r>
  <r>
    <n v="5066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TEC-AC-10002001"/>
    <x v="2"/>
    <x v="11"/>
    <x v="266"/>
    <n v="383.976"/>
  </r>
  <r>
    <n v="5067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FUR-TA-10001889"/>
    <x v="0"/>
    <x v="3"/>
    <x v="412"/>
    <n v="1781.682"/>
  </r>
  <r>
    <n v="5068"/>
    <s v="CA-2018-160934"/>
    <x v="787"/>
    <d v="2018-01-19T00:00:00"/>
    <s v="Standard Class"/>
    <s v="TT-21460"/>
    <s v="Tonja Turnell"/>
    <s v="Home Office"/>
    <s v="United States"/>
    <s v="Los Angeles"/>
    <x v="1"/>
    <n v="90008"/>
    <x v="1"/>
    <s v="OFF-AR-10003504"/>
    <x v="1"/>
    <x v="6"/>
    <x v="1036"/>
    <n v="21.4"/>
  </r>
  <r>
    <n v="5069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CO-10001571"/>
    <x v="2"/>
    <x v="16"/>
    <x v="1563"/>
    <n v="549.99"/>
  </r>
  <r>
    <n v="5070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AP-10002495"/>
    <x v="1"/>
    <x v="9"/>
    <x v="1085"/>
    <n v="167.535"/>
  </r>
  <r>
    <n v="5071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EN-10002500"/>
    <x v="1"/>
    <x v="12"/>
    <x v="118"/>
    <n v="38.340000000000003"/>
  </r>
  <r>
    <n v="5072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FUR-FU-10002088"/>
    <x v="0"/>
    <x v="5"/>
    <x v="1094"/>
    <n v="53.88"/>
  </r>
  <r>
    <n v="5073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PH-10001128"/>
    <x v="2"/>
    <x v="7"/>
    <x v="1508"/>
    <n v="299.98"/>
  </r>
  <r>
    <n v="5074"/>
    <s v="CA-2016-145485"/>
    <x v="599"/>
    <d v="2016-11-05T00:00:00"/>
    <s v="Same Day"/>
    <s v="JM-16195"/>
    <s v="Justin MacKendrick"/>
    <s v="Consumer"/>
    <s v="United States"/>
    <s v="San Francisco"/>
    <x v="1"/>
    <n v="94109"/>
    <x v="1"/>
    <s v="OFF-ST-10000649"/>
    <x v="1"/>
    <x v="4"/>
    <x v="947"/>
    <n v="62.8"/>
  </r>
  <r>
    <n v="5075"/>
    <s v="CA-2018-151071"/>
    <x v="1016"/>
    <d v="2018-04-29T00:00:00"/>
    <s v="Second Class"/>
    <s v="MB-18085"/>
    <s v="Mick Brown"/>
    <s v="Consumer"/>
    <s v="United States"/>
    <s v="Los Angeles"/>
    <x v="1"/>
    <n v="90049"/>
    <x v="1"/>
    <s v="OFF-BI-10002103"/>
    <x v="1"/>
    <x v="8"/>
    <x v="531"/>
    <n v="13.904"/>
  </r>
  <r>
    <n v="5076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1705"/>
    <x v="0"/>
    <x v="3"/>
    <x v="216"/>
    <n v="744.1"/>
  </r>
  <r>
    <n v="5077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OFF-ST-10004634"/>
    <x v="1"/>
    <x v="4"/>
    <x v="603"/>
    <n v="44.84"/>
  </r>
  <r>
    <n v="5078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4442"/>
    <x v="0"/>
    <x v="3"/>
    <x v="1654"/>
    <n v="401.59"/>
  </r>
  <r>
    <n v="5079"/>
    <s v="CA-2018-143217"/>
    <x v="343"/>
    <d v="2018-11-17T00:00:00"/>
    <s v="Standard Class"/>
    <s v="CG-12040"/>
    <s v="Catherine Glotzbach"/>
    <s v="Home Office"/>
    <s v="United States"/>
    <s v="Milwaukee"/>
    <x v="6"/>
    <n v="53209"/>
    <x v="2"/>
    <s v="OFF-BI-10002949"/>
    <x v="1"/>
    <x v="8"/>
    <x v="526"/>
    <n v="18.239999999999998"/>
  </r>
  <r>
    <n v="5080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FUR-BO-10002213"/>
    <x v="0"/>
    <x v="0"/>
    <x v="1335"/>
    <n v="359.49900000000002"/>
  </r>
  <r>
    <n v="5081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OFF-ST-10001325"/>
    <x v="1"/>
    <x v="4"/>
    <x v="472"/>
    <n v="10.48"/>
  </r>
  <r>
    <n v="5082"/>
    <s v="US-2016-137533"/>
    <x v="217"/>
    <d v="2016-12-18T00:00:00"/>
    <s v="Same Day"/>
    <s v="JK-15640"/>
    <s v="Jim Kriz"/>
    <s v="Home Office"/>
    <s v="United States"/>
    <s v="Cleveland"/>
    <x v="24"/>
    <n v="44105"/>
    <x v="3"/>
    <s v="OFF-PA-10003441"/>
    <x v="1"/>
    <x v="10"/>
    <x v="491"/>
    <n v="20.736000000000001"/>
  </r>
  <r>
    <n v="5083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TEC-AC-10004209"/>
    <x v="2"/>
    <x v="11"/>
    <x v="909"/>
    <n v="35.167999999999999"/>
  </r>
  <r>
    <n v="5084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OFF-PA-10000501"/>
    <x v="1"/>
    <x v="10"/>
    <x v="976"/>
    <n v="64.703999999999994"/>
  </r>
  <r>
    <n v="5085"/>
    <s v="CA-2017-108350"/>
    <x v="112"/>
    <d v="2017-06-09T00:00:00"/>
    <s v="Second Class"/>
    <s v="SC-20230"/>
    <s v="Scot Coram"/>
    <s v="Corporate"/>
    <s v="United States"/>
    <s v="Lowell"/>
    <x v="31"/>
    <n v="1852"/>
    <x v="3"/>
    <s v="OFF-PA-10003656"/>
    <x v="1"/>
    <x v="10"/>
    <x v="779"/>
    <n v="105.52"/>
  </r>
  <r>
    <n v="5086"/>
    <s v="CA-2016-144302"/>
    <x v="974"/>
    <d v="2016-06-23T00:00:00"/>
    <s v="Standard Class"/>
    <s v="ME-17320"/>
    <s v="Maria Etezadi"/>
    <s v="Home Office"/>
    <s v="United States"/>
    <s v="Dallas"/>
    <x v="5"/>
    <n v="75081"/>
    <x v="2"/>
    <s v="OFF-BI-10001107"/>
    <x v="1"/>
    <x v="8"/>
    <x v="498"/>
    <n v="5.7919999999999998"/>
  </r>
  <r>
    <n v="5087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PH-10000562"/>
    <x v="2"/>
    <x v="7"/>
    <x v="1707"/>
    <n v="466.15800000000002"/>
  </r>
  <r>
    <n v="5088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AC-10001101"/>
    <x v="2"/>
    <x v="11"/>
    <x v="553"/>
    <n v="10.311999999999999"/>
  </r>
  <r>
    <n v="5089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OFF-BI-10003529"/>
    <x v="1"/>
    <x v="8"/>
    <x v="797"/>
    <n v="2.556"/>
  </r>
  <r>
    <n v="5090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PA-10001752"/>
    <x v="1"/>
    <x v="10"/>
    <x v="1369"/>
    <n v="7.968"/>
  </r>
  <r>
    <n v="5091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EN-10001141"/>
    <x v="1"/>
    <x v="12"/>
    <x v="599"/>
    <n v="8.7840000000000007"/>
  </r>
  <r>
    <n v="5092"/>
    <s v="CA-2018-156720"/>
    <x v="247"/>
    <d v="2019-01-03T00:00:00"/>
    <s v="Standard Class"/>
    <s v="JM-15580"/>
    <s v="Jill Matthias"/>
    <s v="Consumer"/>
    <s v="United States"/>
    <s v="Loveland"/>
    <x v="22"/>
    <n v="80538"/>
    <x v="1"/>
    <s v="OFF-FA-10003472"/>
    <x v="1"/>
    <x v="13"/>
    <x v="244"/>
    <n v="3.024"/>
  </r>
  <r>
    <n v="5093"/>
    <s v="CA-2016-119102"/>
    <x v="293"/>
    <d v="2016-05-27T00:00:00"/>
    <s v="Standard Class"/>
    <s v="KH-16690"/>
    <s v="Kristen Hastings"/>
    <s v="Corporate"/>
    <s v="United States"/>
    <s v="Woonsocket"/>
    <x v="34"/>
    <n v="2895"/>
    <x v="3"/>
    <s v="OFF-ST-10004507"/>
    <x v="1"/>
    <x v="4"/>
    <x v="458"/>
    <n v="51.45"/>
  </r>
  <r>
    <n v="5094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AP-10004036"/>
    <x v="1"/>
    <x v="9"/>
    <x v="1283"/>
    <n v="14.016"/>
  </r>
  <r>
    <n v="5095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TA-10004086"/>
    <x v="0"/>
    <x v="3"/>
    <x v="833"/>
    <n v="214.95"/>
  </r>
  <r>
    <n v="5096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TEC-PH-10000307"/>
    <x v="2"/>
    <x v="7"/>
    <x v="844"/>
    <n v="35.04"/>
  </r>
  <r>
    <n v="5097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FU-10002088"/>
    <x v="0"/>
    <x v="5"/>
    <x v="1094"/>
    <n v="10.776"/>
  </r>
  <r>
    <n v="5098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BI-10004965"/>
    <x v="1"/>
    <x v="8"/>
    <x v="1015"/>
    <n v="4.5999999999999996"/>
  </r>
  <r>
    <n v="5099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ST-10002485"/>
    <x v="1"/>
    <x v="4"/>
    <x v="212"/>
    <n v="35.167999999999999"/>
  </r>
  <r>
    <n v="5100"/>
    <s v="CA-2016-141936"/>
    <x v="976"/>
    <d v="2016-08-12T00:00:00"/>
    <s v="Standard Class"/>
    <s v="PN-18775"/>
    <s v="Parhena Norris"/>
    <s v="Home Office"/>
    <s v="United States"/>
    <s v="Bakersfield"/>
    <x v="1"/>
    <n v="93309"/>
    <x v="1"/>
    <s v="OFF-BI-10002194"/>
    <x v="1"/>
    <x v="8"/>
    <x v="417"/>
    <n v="19.152000000000001"/>
  </r>
  <r>
    <n v="5101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AR-10003732"/>
    <x v="1"/>
    <x v="6"/>
    <x v="325"/>
    <n v="4.4480000000000004"/>
  </r>
  <r>
    <n v="5102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195"/>
    <x v="1"/>
    <x v="10"/>
    <x v="1552"/>
    <n v="5.1840000000000002"/>
  </r>
  <r>
    <n v="5103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365"/>
    <x v="1"/>
    <x v="10"/>
    <x v="12"/>
    <n v="15.552"/>
  </r>
  <r>
    <n v="5104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OFF-PA-10001950"/>
    <x v="1"/>
    <x v="10"/>
    <x v="179"/>
    <n v="40.031999999999996"/>
  </r>
  <r>
    <n v="5105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TEC-AC-10004633"/>
    <x v="2"/>
    <x v="11"/>
    <x v="60"/>
    <n v="16.776"/>
  </r>
  <r>
    <n v="5106"/>
    <s v="CA-2015-116568"/>
    <x v="637"/>
    <d v="2015-12-20T00:00:00"/>
    <s v="Standard Class"/>
    <s v="BM-11785"/>
    <s v="Bryan Mills"/>
    <s v="Consumer"/>
    <s v="United States"/>
    <s v="Deltona"/>
    <x v="2"/>
    <n v="32725"/>
    <x v="0"/>
    <s v="FUR-CH-10002439"/>
    <x v="0"/>
    <x v="1"/>
    <x v="1326"/>
    <n v="186.304"/>
  </r>
  <r>
    <n v="5107"/>
    <s v="CA-2016-147102"/>
    <x v="444"/>
    <d v="2016-09-26T00:00:00"/>
    <s v="Standard Class"/>
    <s v="NH-18610"/>
    <s v="Nicole Hansen"/>
    <s v="Corporate"/>
    <s v="United States"/>
    <s v="Columbus"/>
    <x v="32"/>
    <n v="31907"/>
    <x v="0"/>
    <s v="TEC-AC-10000682"/>
    <x v="2"/>
    <x v="11"/>
    <x v="1337"/>
    <n v="66.36"/>
  </r>
  <r>
    <n v="5108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4078"/>
    <x v="1"/>
    <x v="6"/>
    <x v="513"/>
    <n v="42.048000000000002"/>
  </r>
  <r>
    <n v="5109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1958"/>
    <x v="1"/>
    <x v="6"/>
    <x v="209"/>
    <n v="67.92"/>
  </r>
  <r>
    <n v="5110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EN-10001335"/>
    <x v="1"/>
    <x v="12"/>
    <x v="468"/>
    <n v="52.512"/>
  </r>
  <r>
    <n v="5111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ST-10003479"/>
    <x v="1"/>
    <x v="4"/>
    <x v="41"/>
    <n v="186.91200000000001"/>
  </r>
  <r>
    <n v="5112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PA-10003016"/>
    <x v="1"/>
    <x v="10"/>
    <x v="1394"/>
    <n v="10.048"/>
  </r>
  <r>
    <n v="5113"/>
    <s v="CA-2016-153073"/>
    <x v="50"/>
    <d v="2016-11-13T00:00:00"/>
    <s v="Same Day"/>
    <s v="HA-14905"/>
    <s v="Helen Abelman"/>
    <s v="Consumer"/>
    <s v="United States"/>
    <s v="Chicago"/>
    <x v="10"/>
    <n v="60610"/>
    <x v="2"/>
    <s v="FUR-FU-10001025"/>
    <x v="0"/>
    <x v="5"/>
    <x v="1708"/>
    <n v="17.495999999999999"/>
  </r>
  <r>
    <n v="5114"/>
    <s v="CA-2017-147970"/>
    <x v="1011"/>
    <d v="2017-02-02T00:00:00"/>
    <s v="Second Class"/>
    <s v="AB-10150"/>
    <s v="Aimee Bixby"/>
    <s v="Consumer"/>
    <s v="United States"/>
    <s v="Dallas"/>
    <x v="5"/>
    <n v="75220"/>
    <x v="2"/>
    <s v="OFF-PA-10003936"/>
    <x v="1"/>
    <x v="10"/>
    <x v="1293"/>
    <n v="15.552"/>
  </r>
  <r>
    <n v="5115"/>
    <s v="CA-2017-150658"/>
    <x v="1019"/>
    <d v="2017-11-22T00:00:00"/>
    <s v="Standard Class"/>
    <s v="MS-17365"/>
    <s v="Maribeth Schnelling"/>
    <s v="Consumer"/>
    <s v="United States"/>
    <s v="Carlsbad"/>
    <x v="27"/>
    <n v="88220"/>
    <x v="1"/>
    <s v="OFF-BI-10004140"/>
    <x v="1"/>
    <x v="8"/>
    <x v="308"/>
    <n v="10.776"/>
  </r>
  <r>
    <n v="5116"/>
    <s v="CA-2018-125640"/>
    <x v="800"/>
    <d v="2018-07-29T00:00:00"/>
    <s v="Standard Class"/>
    <s v="DD-13570"/>
    <s v="Dorothy Dickinson"/>
    <s v="Consumer"/>
    <s v="United States"/>
    <s v="Philadelphia"/>
    <x v="9"/>
    <n v="19134"/>
    <x v="3"/>
    <s v="OFF-LA-10004178"/>
    <x v="1"/>
    <x v="2"/>
    <x v="1709"/>
    <n v="3.3039999999999998"/>
  </r>
  <r>
    <n v="5117"/>
    <s v="CA-2018-154137"/>
    <x v="343"/>
    <d v="2018-11-17T00:00:00"/>
    <s v="Standard Class"/>
    <s v="MT-17815"/>
    <s v="Meg Tillman"/>
    <s v="Consumer"/>
    <s v="United States"/>
    <s v="New York City"/>
    <x v="15"/>
    <n v="10009"/>
    <x v="3"/>
    <s v="OFF-ST-10003324"/>
    <x v="1"/>
    <x v="4"/>
    <x v="1024"/>
    <n v="35.479999999999997"/>
  </r>
  <r>
    <n v="5118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FA-10004854"/>
    <x v="1"/>
    <x v="13"/>
    <x v="272"/>
    <n v="34.44"/>
  </r>
  <r>
    <n v="5119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TEC-MA-10002859"/>
    <x v="2"/>
    <x v="15"/>
    <x v="1536"/>
    <n v="629.92999999999995"/>
  </r>
  <r>
    <n v="5120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BI-10000088"/>
    <x v="1"/>
    <x v="8"/>
    <x v="1035"/>
    <n v="79.055999999999997"/>
  </r>
  <r>
    <n v="5121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ST-10004180"/>
    <x v="1"/>
    <x v="4"/>
    <x v="245"/>
    <n v="232.55"/>
  </r>
  <r>
    <n v="5122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TEC-AC-10002926"/>
    <x v="2"/>
    <x v="11"/>
    <x v="1124"/>
    <n v="99.98"/>
  </r>
  <r>
    <n v="5123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3797"/>
    <x v="1"/>
    <x v="10"/>
    <x v="1710"/>
    <n v="19.440000000000001"/>
  </r>
  <r>
    <n v="5124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2195"/>
    <x v="1"/>
    <x v="10"/>
    <x v="1552"/>
    <n v="12.96"/>
  </r>
  <r>
    <n v="5125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FUR-TA-10001039"/>
    <x v="0"/>
    <x v="3"/>
    <x v="833"/>
    <n v="464.29199999999997"/>
  </r>
  <r>
    <n v="5126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EN-10001099"/>
    <x v="1"/>
    <x v="12"/>
    <x v="153"/>
    <n v="68.459999999999994"/>
  </r>
  <r>
    <n v="5127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MA-10003979"/>
    <x v="2"/>
    <x v="15"/>
    <x v="811"/>
    <n v="2799.96"/>
  </r>
  <r>
    <n v="5128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AP-10002945"/>
    <x v="1"/>
    <x v="9"/>
    <x v="229"/>
    <n v="601.29999999999995"/>
  </r>
  <r>
    <n v="5129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1536"/>
    <x v="2"/>
    <x v="7"/>
    <x v="1244"/>
    <n v="16.989999999999998"/>
  </r>
  <r>
    <n v="5130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0526"/>
    <x v="2"/>
    <x v="7"/>
    <x v="1472"/>
    <n v="287.97000000000003"/>
  </r>
  <r>
    <n v="5131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PA-10000213"/>
    <x v="1"/>
    <x v="10"/>
    <x v="1449"/>
    <n v="44.82"/>
  </r>
  <r>
    <n v="5132"/>
    <s v="CA-2018-146626"/>
    <x v="614"/>
    <d v="2019-01-05T00:00:00"/>
    <s v="Standard Class"/>
    <s v="BP-11185"/>
    <s v="Ben Peterman"/>
    <s v="Corporate"/>
    <s v="United States"/>
    <s v="Anaheim"/>
    <x v="1"/>
    <n v="92804"/>
    <x v="1"/>
    <s v="FUR-FU-10002501"/>
    <x v="0"/>
    <x v="5"/>
    <x v="1294"/>
    <n v="101.12"/>
  </r>
  <r>
    <n v="5133"/>
    <s v="CA-2016-123330"/>
    <x v="1020"/>
    <d v="2016-06-27T00:00:00"/>
    <s v="Standard Class"/>
    <s v="EP-13915"/>
    <s v="Emily Phan"/>
    <s v="Consumer"/>
    <s v="United States"/>
    <s v="Deltona"/>
    <x v="2"/>
    <n v="32725"/>
    <x v="0"/>
    <s v="TEC-PH-10001819"/>
    <x v="2"/>
    <x v="7"/>
    <x v="814"/>
    <n v="107.976"/>
  </r>
  <r>
    <n v="5134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AP-10001962"/>
    <x v="1"/>
    <x v="9"/>
    <x v="1603"/>
    <n v="58.73"/>
  </r>
  <r>
    <n v="5135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BI-10003364"/>
    <x v="1"/>
    <x v="8"/>
    <x v="706"/>
    <n v="93.343999999999994"/>
  </r>
  <r>
    <n v="5136"/>
    <s v="CA-2017-151323"/>
    <x v="248"/>
    <d v="2017-10-28T00:00:00"/>
    <s v="Standard Class"/>
    <s v="AB-10255"/>
    <s v="Alejandro Ballentine"/>
    <s v="Home Office"/>
    <s v="United States"/>
    <s v="Seattle"/>
    <x v="4"/>
    <n v="98103"/>
    <x v="1"/>
    <s v="OFF-FA-10002983"/>
    <x v="1"/>
    <x v="13"/>
    <x v="264"/>
    <n v="17.05"/>
  </r>
  <r>
    <n v="5137"/>
    <s v="CA-2016-146696"/>
    <x v="639"/>
    <d v="2016-12-19T00:00:00"/>
    <s v="Standard Class"/>
    <s v="RD-19480"/>
    <s v="Rick Duston"/>
    <s v="Consumer"/>
    <s v="United States"/>
    <s v="San Diego"/>
    <x v="1"/>
    <n v="92105"/>
    <x v="1"/>
    <s v="OFF-BI-10002432"/>
    <x v="1"/>
    <x v="8"/>
    <x v="876"/>
    <n v="8.0960000000000001"/>
  </r>
  <r>
    <n v="5138"/>
    <s v="CA-2017-128972"/>
    <x v="373"/>
    <d v="2017-11-17T00:00:00"/>
    <s v="Standard Class"/>
    <s v="TS-21430"/>
    <s v="Tom Stivers"/>
    <s v="Corporate"/>
    <s v="United States"/>
    <s v="Oklahoma City"/>
    <x v="26"/>
    <n v="73120"/>
    <x v="2"/>
    <s v="FUR-FU-10003096"/>
    <x v="0"/>
    <x v="5"/>
    <x v="560"/>
    <n v="30.36"/>
  </r>
  <r>
    <n v="5139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EN-10001539"/>
    <x v="1"/>
    <x v="12"/>
    <x v="153"/>
    <n v="23.34"/>
  </r>
  <r>
    <n v="5140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PA-10004996"/>
    <x v="1"/>
    <x v="10"/>
    <x v="1528"/>
    <n v="51.55"/>
  </r>
  <r>
    <n v="5141"/>
    <s v="CA-2016-154886"/>
    <x v="627"/>
    <d v="2016-11-12T00:00:00"/>
    <s v="Standard Class"/>
    <s v="SW-20455"/>
    <s v="Shaun Weien"/>
    <s v="Consumer"/>
    <s v="United States"/>
    <s v="San Francisco"/>
    <x v="1"/>
    <n v="94109"/>
    <x v="1"/>
    <s v="TEC-AC-10001956"/>
    <x v="2"/>
    <x v="11"/>
    <x v="260"/>
    <n v="119.9"/>
  </r>
  <r>
    <n v="5142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FUR-CH-10000454"/>
    <x v="0"/>
    <x v="1"/>
    <x v="1"/>
    <n v="1317.492"/>
  </r>
  <r>
    <n v="5143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SU-10000946"/>
    <x v="1"/>
    <x v="14"/>
    <x v="328"/>
    <n v="63.84"/>
  </r>
  <r>
    <n v="5144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BI-10004140"/>
    <x v="1"/>
    <x v="8"/>
    <x v="308"/>
    <n v="3.5920000000000001"/>
  </r>
  <r>
    <n v="5145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FUR-FU-10003039"/>
    <x v="0"/>
    <x v="5"/>
    <x v="485"/>
    <n v="86.26"/>
  </r>
  <r>
    <n v="5146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ST-10000464"/>
    <x v="1"/>
    <x v="4"/>
    <x v="1145"/>
    <n v="139.04"/>
  </r>
  <r>
    <n v="5147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AP-10000252"/>
    <x v="1"/>
    <x v="9"/>
    <x v="1252"/>
    <n v="46.8"/>
  </r>
  <r>
    <n v="5148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FU-10001731"/>
    <x v="0"/>
    <x v="5"/>
    <x v="1556"/>
    <n v="8.5440000000000005"/>
  </r>
  <r>
    <n v="5149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CH-10001394"/>
    <x v="0"/>
    <x v="1"/>
    <x v="655"/>
    <n v="842.37599999999998"/>
  </r>
  <r>
    <n v="5150"/>
    <s v="CA-2015-141796"/>
    <x v="261"/>
    <d v="2015-06-21T00:00:00"/>
    <s v="Same Day"/>
    <s v="JG-15160"/>
    <s v="James Galang"/>
    <s v="Consumer"/>
    <s v="United States"/>
    <s v="Long Beach"/>
    <x v="15"/>
    <n v="11561"/>
    <x v="3"/>
    <s v="TEC-PH-10001578"/>
    <x v="2"/>
    <x v="7"/>
    <x v="1231"/>
    <n v="1214.8499999999999"/>
  </r>
  <r>
    <n v="5151"/>
    <s v="CA-2018-125101"/>
    <x v="904"/>
    <d v="2018-03-10T00:00:00"/>
    <s v="Second Class"/>
    <s v="SH-19975"/>
    <s v="Sally Hughsby"/>
    <s v="Corporate"/>
    <s v="United States"/>
    <s v="San Francisco"/>
    <x v="1"/>
    <n v="94109"/>
    <x v="1"/>
    <s v="OFF-ST-10000675"/>
    <x v="1"/>
    <x v="4"/>
    <x v="299"/>
    <n v="67.78"/>
  </r>
  <r>
    <n v="5152"/>
    <s v="CA-2018-169929"/>
    <x v="145"/>
    <d v="2018-09-28T00:00:00"/>
    <s v="First Class"/>
    <s v="LS-17200"/>
    <s v="Luke Schmidt"/>
    <s v="Corporate"/>
    <s v="United States"/>
    <s v="Helena"/>
    <x v="37"/>
    <n v="59601"/>
    <x v="1"/>
    <s v="OFF-ST-10002352"/>
    <x v="1"/>
    <x v="4"/>
    <x v="856"/>
    <n v="39.9"/>
  </r>
  <r>
    <n v="5153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BI-10004528"/>
    <x v="1"/>
    <x v="8"/>
    <x v="474"/>
    <n v="2.6880000000000002"/>
  </r>
  <r>
    <n v="5154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AR-10001026"/>
    <x v="1"/>
    <x v="6"/>
    <x v="210"/>
    <n v="6.6"/>
  </r>
  <r>
    <n v="5155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OFF-BI-10002215"/>
    <x v="1"/>
    <x v="8"/>
    <x v="20"/>
    <n v="28.4"/>
  </r>
  <r>
    <n v="5156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FUR-FU-10000305"/>
    <x v="0"/>
    <x v="5"/>
    <x v="1446"/>
    <n v="212.94"/>
  </r>
  <r>
    <n v="5157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TEC-PH-10002584"/>
    <x v="2"/>
    <x v="7"/>
    <x v="1705"/>
    <n v="1001.5839999999999"/>
  </r>
  <r>
    <n v="5158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CH-10000229"/>
    <x v="0"/>
    <x v="1"/>
    <x v="1621"/>
    <n v="569.05799999999999"/>
  </r>
  <r>
    <n v="5159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FU-10003799"/>
    <x v="0"/>
    <x v="5"/>
    <x v="90"/>
    <n v="14.224"/>
  </r>
  <r>
    <n v="5160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700"/>
    <x v="2"/>
    <x v="7"/>
    <x v="196"/>
    <n v="105.584"/>
  </r>
  <r>
    <n v="5161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527"/>
    <x v="2"/>
    <x v="7"/>
    <x v="1286"/>
    <n v="68.72"/>
  </r>
  <r>
    <n v="5162"/>
    <s v="CA-2015-111192"/>
    <x v="1021"/>
    <d v="2015-08-05T00:00:00"/>
    <s v="Standard Class"/>
    <s v="TS-21430"/>
    <s v="Tom Stivers"/>
    <s v="Corporate"/>
    <s v="United States"/>
    <s v="Seattle"/>
    <x v="4"/>
    <n v="98103"/>
    <x v="1"/>
    <s v="FUR-BO-10002916"/>
    <x v="0"/>
    <x v="0"/>
    <x v="1515"/>
    <n v="1367.84"/>
  </r>
  <r>
    <n v="5163"/>
    <s v="CA-2017-115378"/>
    <x v="741"/>
    <d v="2017-11-23T00:00:00"/>
    <s v="Second Class"/>
    <s v="AJ-10945"/>
    <s v="Ashley Jarboe"/>
    <s v="Consumer"/>
    <s v="United States"/>
    <s v="Taylor"/>
    <x v="12"/>
    <n v="48180"/>
    <x v="2"/>
    <s v="FUR-CH-10000863"/>
    <x v="0"/>
    <x v="1"/>
    <x v="83"/>
    <n v="301.95999999999998"/>
  </r>
  <r>
    <n v="5164"/>
    <s v="CA-2016-161627"/>
    <x v="380"/>
    <d v="2016-07-11T00:00:00"/>
    <s v="Standard Class"/>
    <s v="SJ-20215"/>
    <s v="Sarah Jordon"/>
    <s v="Consumer"/>
    <s v="United States"/>
    <s v="Pasadena"/>
    <x v="1"/>
    <n v="91104"/>
    <x v="1"/>
    <s v="FUR-CH-10003968"/>
    <x v="0"/>
    <x v="1"/>
    <x v="56"/>
    <n v="170.352"/>
  </r>
  <r>
    <n v="5165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AR-10001149"/>
    <x v="1"/>
    <x v="6"/>
    <x v="1544"/>
    <n v="3.9"/>
  </r>
  <r>
    <n v="5166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0130"/>
    <x v="1"/>
    <x v="10"/>
    <x v="1005"/>
    <n v="12.84"/>
  </r>
  <r>
    <n v="5167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2479"/>
    <x v="1"/>
    <x v="10"/>
    <x v="220"/>
    <n v="15.84"/>
  </r>
  <r>
    <n v="5168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FUR-CH-10004997"/>
    <x v="0"/>
    <x v="1"/>
    <x v="500"/>
    <n v="563.94000000000005"/>
  </r>
  <r>
    <n v="5169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4950"/>
    <x v="1"/>
    <x v="4"/>
    <x v="1010"/>
    <n v="62.94"/>
  </r>
  <r>
    <n v="5170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1490"/>
    <x v="1"/>
    <x v="4"/>
    <x v="519"/>
    <n v="535.41"/>
  </r>
  <r>
    <n v="5171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FUR-CH-10002024"/>
    <x v="0"/>
    <x v="1"/>
    <x v="484"/>
    <n v="3504.9"/>
  </r>
  <r>
    <n v="5172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1790"/>
    <x v="1"/>
    <x v="10"/>
    <x v="695"/>
    <n v="144.12"/>
  </r>
  <r>
    <n v="5173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0994"/>
    <x v="1"/>
    <x v="10"/>
    <x v="914"/>
    <n v="314.55"/>
  </r>
  <r>
    <n v="5174"/>
    <s v="CA-2016-107741"/>
    <x v="936"/>
    <d v="2016-03-10T00:00:00"/>
    <s v="First Class"/>
    <s v="FC-14335"/>
    <s v="Fred Chung"/>
    <s v="Corporate"/>
    <s v="United States"/>
    <s v="Pueblo"/>
    <x v="22"/>
    <n v="81001"/>
    <x v="1"/>
    <s v="OFF-AR-10002399"/>
    <x v="1"/>
    <x v="6"/>
    <x v="320"/>
    <n v="3.4079999999999999"/>
  </r>
  <r>
    <n v="5175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OFF-BI-10002799"/>
    <x v="1"/>
    <x v="8"/>
    <x v="1459"/>
    <n v="2.0720000000000001"/>
  </r>
  <r>
    <n v="5176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FUR-BO-10004360"/>
    <x v="0"/>
    <x v="0"/>
    <x v="1617"/>
    <n v="328.39920000000001"/>
  </r>
  <r>
    <n v="5177"/>
    <s v="CA-2017-148908"/>
    <x v="732"/>
    <d v="2017-11-08T00:00:00"/>
    <s v="First Class"/>
    <s v="JH-15985"/>
    <s v="Joseph Holt"/>
    <s v="Consumer"/>
    <s v="United States"/>
    <s v="San Francisco"/>
    <x v="1"/>
    <n v="94109"/>
    <x v="1"/>
    <s v="OFF-BI-10002082"/>
    <x v="1"/>
    <x v="8"/>
    <x v="1183"/>
    <n v="53.247999999999998"/>
  </r>
  <r>
    <n v="5178"/>
    <s v="CA-2017-123015"/>
    <x v="482"/>
    <d v="2017-12-30T00:00:00"/>
    <s v="Standard Class"/>
    <s v="AJ-10795"/>
    <s v="Anthony Johnson"/>
    <s v="Corporate"/>
    <s v="United States"/>
    <s v="New York City"/>
    <x v="15"/>
    <n v="10024"/>
    <x v="3"/>
    <s v="OFF-BI-10004967"/>
    <x v="1"/>
    <x v="8"/>
    <x v="257"/>
    <n v="4.992"/>
  </r>
  <r>
    <n v="5179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FUR-FU-10004973"/>
    <x v="0"/>
    <x v="5"/>
    <x v="1144"/>
    <n v="37.68"/>
  </r>
  <r>
    <n v="5180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TEC-PH-10003645"/>
    <x v="2"/>
    <x v="7"/>
    <x v="298"/>
    <n v="258.57600000000002"/>
  </r>
  <r>
    <n v="5181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OFF-AP-10004980"/>
    <x v="1"/>
    <x v="9"/>
    <x v="977"/>
    <n v="75.84"/>
  </r>
  <r>
    <n v="5182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PA-10003797"/>
    <x v="1"/>
    <x v="10"/>
    <x v="1710"/>
    <n v="45.36"/>
  </r>
  <r>
    <n v="5183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BI-10003707"/>
    <x v="1"/>
    <x v="8"/>
    <x v="785"/>
    <n v="45.78"/>
  </r>
  <r>
    <n v="5184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ST-10000885"/>
    <x v="1"/>
    <x v="4"/>
    <x v="1666"/>
    <n v="40.29"/>
  </r>
  <r>
    <n v="5185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BI-10002827"/>
    <x v="1"/>
    <x v="8"/>
    <x v="555"/>
    <n v="38.71"/>
  </r>
  <r>
    <n v="5186"/>
    <s v="CA-2016-134719"/>
    <x v="998"/>
    <d v="2016-10-15T00:00:00"/>
    <s v="Standard Class"/>
    <s v="JD-15790"/>
    <s v="John Dryer"/>
    <s v="Consumer"/>
    <s v="United States"/>
    <s v="Jacksonville"/>
    <x v="2"/>
    <n v="32216"/>
    <x v="0"/>
    <s v="OFF-ST-10004459"/>
    <x v="1"/>
    <x v="4"/>
    <x v="460"/>
    <n v="1801.6320000000001"/>
  </r>
  <r>
    <n v="5187"/>
    <s v="US-2016-154389"/>
    <x v="154"/>
    <d v="2016-12-03T00:00:00"/>
    <s v="Standard Class"/>
    <s v="EH-14125"/>
    <s v="Eugene Hildebrand"/>
    <s v="Home Office"/>
    <s v="United States"/>
    <s v="Philadelphia"/>
    <x v="9"/>
    <n v="19140"/>
    <x v="3"/>
    <s v="TEC-PH-10002789"/>
    <x v="2"/>
    <x v="7"/>
    <x v="1586"/>
    <n v="748.75199999999995"/>
  </r>
  <r>
    <n v="5188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TEC-AC-10001314"/>
    <x v="2"/>
    <x v="11"/>
    <x v="953"/>
    <n v="199.96"/>
  </r>
  <r>
    <n v="5189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FUR-CH-10000015"/>
    <x v="0"/>
    <x v="1"/>
    <x v="379"/>
    <n v="1516.2"/>
  </r>
  <r>
    <n v="5190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TEC-AC-10004855"/>
    <x v="2"/>
    <x v="11"/>
    <x v="1057"/>
    <n v="167.952"/>
  </r>
  <r>
    <n v="5191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OFF-AR-10003582"/>
    <x v="1"/>
    <x v="6"/>
    <x v="1460"/>
    <n v="45.04"/>
  </r>
  <r>
    <n v="5192"/>
    <s v="US-2018-141943"/>
    <x v="1024"/>
    <d v="2018-05-09T00:00:00"/>
    <s v="Standard Class"/>
    <s v="DK-12985"/>
    <s v="Darren Koutras"/>
    <s v="Consumer"/>
    <s v="United States"/>
    <s v="San Francisco"/>
    <x v="1"/>
    <n v="94122"/>
    <x v="1"/>
    <s v="OFF-EN-10003448"/>
    <x v="1"/>
    <x v="12"/>
    <x v="1711"/>
    <n v="23.16"/>
  </r>
  <r>
    <n v="5193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FUR-FU-10003773"/>
    <x v="0"/>
    <x v="5"/>
    <x v="125"/>
    <n v="397.6"/>
  </r>
  <r>
    <n v="5194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PA-10001363"/>
    <x v="1"/>
    <x v="10"/>
    <x v="1625"/>
    <n v="85.96"/>
  </r>
  <r>
    <n v="5195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AR-10004757"/>
    <x v="1"/>
    <x v="6"/>
    <x v="347"/>
    <n v="13.12"/>
  </r>
  <r>
    <n v="5196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BI-10000309"/>
    <x v="1"/>
    <x v="8"/>
    <x v="339"/>
    <n v="45.66"/>
  </r>
  <r>
    <n v="5197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OFF-EN-10001434"/>
    <x v="1"/>
    <x v="12"/>
    <x v="440"/>
    <n v="158.13"/>
  </r>
  <r>
    <n v="5198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TEC-PH-10003988"/>
    <x v="2"/>
    <x v="7"/>
    <x v="47"/>
    <n v="43.6"/>
  </r>
  <r>
    <n v="5199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SU-10000151"/>
    <x v="1"/>
    <x v="14"/>
    <x v="1346"/>
    <n v="3930.0720000000001"/>
  </r>
  <r>
    <n v="5200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FA-10001332"/>
    <x v="1"/>
    <x v="13"/>
    <x v="1570"/>
    <n v="2.3039999999999998"/>
  </r>
  <r>
    <n v="5201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PH-10000895"/>
    <x v="2"/>
    <x v="7"/>
    <x v="1138"/>
    <n v="431.976"/>
  </r>
  <r>
    <n v="5202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AC-10002857"/>
    <x v="2"/>
    <x v="11"/>
    <x v="541"/>
    <n v="41.72"/>
  </r>
  <r>
    <n v="5203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FUR-FU-10004018"/>
    <x v="0"/>
    <x v="5"/>
    <x v="937"/>
    <n v="104.23"/>
  </r>
  <r>
    <n v="5204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OFF-ST-10003638"/>
    <x v="1"/>
    <x v="4"/>
    <x v="1232"/>
    <n v="70.260000000000005"/>
  </r>
  <r>
    <n v="5205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AR-10004685"/>
    <x v="1"/>
    <x v="6"/>
    <x v="184"/>
    <n v="9.26"/>
  </r>
  <r>
    <n v="5206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ST-10001713"/>
    <x v="1"/>
    <x v="4"/>
    <x v="45"/>
    <n v="105.98"/>
  </r>
  <r>
    <n v="5207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FA-10000490"/>
    <x v="1"/>
    <x v="13"/>
    <x v="311"/>
    <n v="1.24"/>
  </r>
  <r>
    <n v="5208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LA-10002043"/>
    <x v="1"/>
    <x v="2"/>
    <x v="256"/>
    <n v="20.7"/>
  </r>
  <r>
    <n v="5209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PA-10002464"/>
    <x v="1"/>
    <x v="10"/>
    <x v="1003"/>
    <n v="28.9"/>
  </r>
  <r>
    <n v="5210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EN-10002504"/>
    <x v="1"/>
    <x v="12"/>
    <x v="113"/>
    <n v="27.18"/>
  </r>
  <r>
    <n v="5211"/>
    <s v="CA-2016-156755"/>
    <x v="1026"/>
    <d v="2016-01-18T00:00:00"/>
    <s v="Standard Class"/>
    <s v="YS-21880"/>
    <s v="Yana Sorensen"/>
    <s v="Corporate"/>
    <s v="United States"/>
    <s v="Newark"/>
    <x v="13"/>
    <n v="19711"/>
    <x v="3"/>
    <s v="OFF-ST-10002615"/>
    <x v="1"/>
    <x v="4"/>
    <x v="1436"/>
    <n v="465.18"/>
  </r>
  <r>
    <n v="5212"/>
    <s v="CA-2016-130876"/>
    <x v="793"/>
    <d v="2016-05-16T00:00:00"/>
    <s v="Second Class"/>
    <s v="AZ-10750"/>
    <s v="Annie Zypern"/>
    <s v="Consumer"/>
    <s v="United States"/>
    <s v="New York City"/>
    <x v="15"/>
    <n v="10024"/>
    <x v="3"/>
    <s v="OFF-ST-10004258"/>
    <x v="1"/>
    <x v="4"/>
    <x v="762"/>
    <n v="36.630000000000003"/>
  </r>
  <r>
    <n v="5213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ST-10004507"/>
    <x v="1"/>
    <x v="4"/>
    <x v="458"/>
    <n v="51.45"/>
  </r>
  <r>
    <n v="5214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LA-10000262"/>
    <x v="1"/>
    <x v="2"/>
    <x v="942"/>
    <n v="7.83"/>
  </r>
  <r>
    <n v="5215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AR-10002445"/>
    <x v="1"/>
    <x v="6"/>
    <x v="1646"/>
    <n v="35.4"/>
  </r>
  <r>
    <n v="5216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PA-10001667"/>
    <x v="1"/>
    <x v="10"/>
    <x v="459"/>
    <n v="29.9"/>
  </r>
  <r>
    <n v="5217"/>
    <s v="US-2018-159562"/>
    <x v="428"/>
    <d v="2018-09-15T00:00:00"/>
    <s v="Standard Class"/>
    <s v="JB-16000"/>
    <s v="Joy Bell-"/>
    <s v="Consumer"/>
    <s v="United States"/>
    <s v="Roseville"/>
    <x v="12"/>
    <n v="48066"/>
    <x v="2"/>
    <s v="OFF-EN-10000461"/>
    <x v="1"/>
    <x v="12"/>
    <x v="754"/>
    <n v="17.48"/>
  </r>
  <r>
    <n v="5218"/>
    <s v="CA-2018-134635"/>
    <x v="4"/>
    <d v="2018-04-17T00:00:00"/>
    <s v="Second Class"/>
    <s v="NS-18640"/>
    <s v="Noel Staavos"/>
    <s v="Corporate"/>
    <s v="United States"/>
    <s v="Los Angeles"/>
    <x v="1"/>
    <n v="90049"/>
    <x v="1"/>
    <s v="OFF-PA-10002254"/>
    <x v="1"/>
    <x v="10"/>
    <x v="146"/>
    <n v="79.14"/>
  </r>
  <r>
    <n v="5219"/>
    <s v="CA-2018-167080"/>
    <x v="193"/>
    <d v="2018-06-14T00:00:00"/>
    <s v="Standard Class"/>
    <s v="LC-16930"/>
    <s v="Linda Cazamias"/>
    <s v="Corporate"/>
    <s v="United States"/>
    <s v="New York City"/>
    <x v="15"/>
    <n v="10011"/>
    <x v="3"/>
    <s v="OFF-AR-10001868"/>
    <x v="1"/>
    <x v="6"/>
    <x v="59"/>
    <n v="8.4"/>
  </r>
  <r>
    <n v="5220"/>
    <s v="CA-2018-145653"/>
    <x v="853"/>
    <d v="2018-09-01T00:00:00"/>
    <s v="Same Day"/>
    <s v="CA-12775"/>
    <s v="Cynthia Arntzen"/>
    <s v="Consumer"/>
    <s v="United States"/>
    <s v="Detroit"/>
    <x v="12"/>
    <n v="48205"/>
    <x v="2"/>
    <s v="FUR-CH-10004875"/>
    <x v="0"/>
    <x v="1"/>
    <x v="1445"/>
    <n v="498.26"/>
  </r>
  <r>
    <n v="5221"/>
    <s v="CA-2015-140487"/>
    <x v="1027"/>
    <d v="2015-06-20T00:00:00"/>
    <s v="Standard Class"/>
    <s v="SR-20425"/>
    <s v="Sharelle Roach"/>
    <s v="Home Office"/>
    <s v="United States"/>
    <s v="Detroit"/>
    <x v="12"/>
    <n v="48234"/>
    <x v="2"/>
    <s v="FUR-BO-10000711"/>
    <x v="0"/>
    <x v="0"/>
    <x v="1614"/>
    <n v="212.94"/>
  </r>
  <r>
    <n v="5222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AP-10000938"/>
    <x v="1"/>
    <x v="9"/>
    <x v="1712"/>
    <n v="706.86"/>
  </r>
  <r>
    <n v="5223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TEC-PH-10003555"/>
    <x v="2"/>
    <x v="7"/>
    <x v="463"/>
    <n v="114.95"/>
  </r>
  <r>
    <n v="5224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BI-10001267"/>
    <x v="1"/>
    <x v="8"/>
    <x v="1475"/>
    <n v="43.19"/>
  </r>
  <r>
    <n v="5225"/>
    <s v="US-2018-109582"/>
    <x v="510"/>
    <d v="2018-09-17T00:00:00"/>
    <s v="Second Class"/>
    <s v="JM-15865"/>
    <s v="John Murray"/>
    <s v="Consumer"/>
    <s v="United States"/>
    <s v="Los Angeles"/>
    <x v="1"/>
    <n v="90036"/>
    <x v="1"/>
    <s v="OFF-PA-10004071"/>
    <x v="1"/>
    <x v="10"/>
    <x v="418"/>
    <n v="166.44"/>
  </r>
  <r>
    <n v="5226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1553"/>
    <x v="1"/>
    <x v="8"/>
    <x v="1303"/>
    <n v="36.56"/>
  </r>
  <r>
    <n v="5227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3007"/>
    <x v="1"/>
    <x v="8"/>
    <x v="1551"/>
    <n v="186.14400000000001"/>
  </r>
  <r>
    <n v="5228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FUR-BO-10003272"/>
    <x v="0"/>
    <x v="0"/>
    <x v="588"/>
    <n v="353.56799999999998"/>
  </r>
  <r>
    <n v="5229"/>
    <s v="US-2015-147648"/>
    <x v="35"/>
    <d v="2015-12-01T00:00:00"/>
    <s v="Standard Class"/>
    <s v="LS-16975"/>
    <s v="Lindsay Shagiari"/>
    <s v="Home Office"/>
    <s v="United States"/>
    <s v="San Francisco"/>
    <x v="1"/>
    <n v="94109"/>
    <x v="1"/>
    <s v="OFF-PA-10001033"/>
    <x v="1"/>
    <x v="10"/>
    <x v="1509"/>
    <n v="81.98"/>
  </r>
  <r>
    <n v="5230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1553"/>
    <x v="1"/>
    <x v="8"/>
    <x v="1303"/>
    <n v="14.624000000000001"/>
  </r>
  <r>
    <n v="5231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TA-10001095"/>
    <x v="0"/>
    <x v="3"/>
    <x v="617"/>
    <n v="697.16"/>
  </r>
  <r>
    <n v="5232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FU-10001185"/>
    <x v="0"/>
    <x v="5"/>
    <x v="1423"/>
    <n v="30.93"/>
  </r>
  <r>
    <n v="5233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0343"/>
    <x v="1"/>
    <x v="8"/>
    <x v="187"/>
    <n v="27.495999999999999"/>
  </r>
  <r>
    <n v="5234"/>
    <s v="CA-2015-115084"/>
    <x v="638"/>
    <d v="2015-10-22T00:00:00"/>
    <s v="Standard Class"/>
    <s v="LS-17200"/>
    <s v="Luke Schmidt"/>
    <s v="Corporate"/>
    <s v="United States"/>
    <s v="Texarkana"/>
    <x v="36"/>
    <n v="71854"/>
    <x v="0"/>
    <s v="FUR-CH-10004626"/>
    <x v="0"/>
    <x v="1"/>
    <x v="1706"/>
    <n v="605.34"/>
  </r>
  <r>
    <n v="5235"/>
    <s v="CA-2018-131037"/>
    <x v="1029"/>
    <d v="2018-08-23T00:00:00"/>
    <s v="First Class"/>
    <s v="TM-21490"/>
    <s v="Tony Molinari"/>
    <s v="Consumer"/>
    <s v="United States"/>
    <s v="San Francisco"/>
    <x v="1"/>
    <n v="94110"/>
    <x v="1"/>
    <s v="FUR-TA-10001768"/>
    <x v="0"/>
    <x v="3"/>
    <x v="114"/>
    <n v="210.00800000000001"/>
  </r>
  <r>
    <n v="5236"/>
    <s v="CA-2017-111143"/>
    <x v="258"/>
    <d v="2017-11-22T00:00:00"/>
    <s v="First Class"/>
    <s v="TT-21265"/>
    <s v="Tim Taslimi"/>
    <s v="Corporate"/>
    <s v="United States"/>
    <s v="Indianapolis"/>
    <x v="14"/>
    <n v="46203"/>
    <x v="2"/>
    <s v="OFF-AP-10001947"/>
    <x v="1"/>
    <x v="9"/>
    <x v="1537"/>
    <n v="54.96"/>
  </r>
  <r>
    <n v="5237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FU-10004952"/>
    <x v="0"/>
    <x v="5"/>
    <x v="854"/>
    <n v="164.22"/>
  </r>
  <r>
    <n v="5238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BO-10001337"/>
    <x v="0"/>
    <x v="0"/>
    <x v="431"/>
    <n v="362.94"/>
  </r>
  <r>
    <n v="5239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TEC-AC-10003628"/>
    <x v="2"/>
    <x v="11"/>
    <x v="248"/>
    <n v="59.98"/>
  </r>
  <r>
    <n v="5240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ST-10004186"/>
    <x v="1"/>
    <x v="4"/>
    <x v="16"/>
    <n v="332.94"/>
  </r>
  <r>
    <n v="5241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BI-10001658"/>
    <x v="1"/>
    <x v="8"/>
    <x v="445"/>
    <n v="39.872"/>
  </r>
  <r>
    <n v="5242"/>
    <s v="CA-2017-110730"/>
    <x v="713"/>
    <d v="2017-09-26T00:00:00"/>
    <s v="Second Class"/>
    <s v="CM-11815"/>
    <s v="Candace McMahon"/>
    <s v="Corporate"/>
    <s v="United States"/>
    <s v="Seattle"/>
    <x v="4"/>
    <n v="98115"/>
    <x v="1"/>
    <s v="OFF-SU-10004737"/>
    <x v="1"/>
    <x v="14"/>
    <x v="1713"/>
    <n v="13.68"/>
  </r>
  <r>
    <n v="5243"/>
    <s v="CA-2018-146367"/>
    <x v="1018"/>
    <d v="2018-08-08T00:00:00"/>
    <s v="Standard Class"/>
    <s v="HM-14860"/>
    <s v="Harry Marie"/>
    <s v="Corporate"/>
    <s v="United States"/>
    <s v="Carrollton"/>
    <x v="5"/>
    <n v="75007"/>
    <x v="2"/>
    <s v="OFF-BI-10002827"/>
    <x v="1"/>
    <x v="8"/>
    <x v="555"/>
    <n v="3.3180000000000001"/>
  </r>
  <r>
    <n v="5244"/>
    <s v="CA-2017-149454"/>
    <x v="197"/>
    <d v="2017-07-26T00:00:00"/>
    <s v="First Class"/>
    <s v="KM-16375"/>
    <s v="Katherine Murray"/>
    <s v="Home Office"/>
    <s v="United States"/>
    <s v="Arlington"/>
    <x v="17"/>
    <n v="22204"/>
    <x v="0"/>
    <s v="OFF-BI-10003694"/>
    <x v="1"/>
    <x v="8"/>
    <x v="859"/>
    <n v="10.44"/>
  </r>
  <r>
    <n v="5245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FUR-TA-10001691"/>
    <x v="0"/>
    <x v="3"/>
    <x v="1714"/>
    <n v="136.464"/>
  </r>
  <r>
    <n v="5246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TEC-PH-10001918"/>
    <x v="2"/>
    <x v="7"/>
    <x v="194"/>
    <n v="333.57600000000002"/>
  </r>
  <r>
    <n v="5247"/>
    <s v="CA-2017-156265"/>
    <x v="1030"/>
    <d v="2017-08-04T00:00:00"/>
    <s v="Second Class"/>
    <s v="BF-11020"/>
    <s v="Barry Französisch"/>
    <s v="Corporate"/>
    <s v="United States"/>
    <s v="Los Angeles"/>
    <x v="1"/>
    <n v="90032"/>
    <x v="1"/>
    <s v="OFF-BI-10000285"/>
    <x v="1"/>
    <x v="8"/>
    <x v="462"/>
    <n v="12.544"/>
  </r>
  <r>
    <n v="5248"/>
    <s v="US-2016-168914"/>
    <x v="1031"/>
    <d v="2016-05-27T00:00:00"/>
    <s v="Standard Class"/>
    <s v="JE-15745"/>
    <s v="Joel Eaton"/>
    <s v="Consumer"/>
    <s v="United States"/>
    <s v="Frankfort"/>
    <x v="10"/>
    <n v="60423"/>
    <x v="2"/>
    <s v="OFF-AP-10000358"/>
    <x v="1"/>
    <x v="9"/>
    <x v="95"/>
    <n v="20.768000000000001"/>
  </r>
  <r>
    <n v="5249"/>
    <s v="US-2018-110989"/>
    <x v="132"/>
    <d v="2018-11-05T00:00:00"/>
    <s v="Second Class"/>
    <s v="EJ-14155"/>
    <s v="Eva Jacobs"/>
    <s v="Consumer"/>
    <s v="United States"/>
    <s v="Seattle"/>
    <x v="4"/>
    <n v="98105"/>
    <x v="1"/>
    <s v="TEC-AC-10002345"/>
    <x v="2"/>
    <x v="11"/>
    <x v="175"/>
    <n v="43.5"/>
  </r>
  <r>
    <n v="5250"/>
    <s v="CA-2016-106215"/>
    <x v="392"/>
    <d v="2016-04-21T00:00:00"/>
    <s v="Standard Class"/>
    <s v="BN-11470"/>
    <s v="Brad Norvell"/>
    <s v="Corporate"/>
    <s v="United States"/>
    <s v="Philadelphia"/>
    <x v="9"/>
    <n v="19143"/>
    <x v="3"/>
    <s v="OFF-FA-10001229"/>
    <x v="1"/>
    <x v="13"/>
    <x v="128"/>
    <n v="12.576000000000001"/>
  </r>
  <r>
    <n v="5251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TEC-AC-10001314"/>
    <x v="2"/>
    <x v="11"/>
    <x v="953"/>
    <n v="249.95"/>
  </r>
  <r>
    <n v="5252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OFF-PA-10004438"/>
    <x v="1"/>
    <x v="10"/>
    <x v="1481"/>
    <n v="49.12"/>
  </r>
  <r>
    <n v="5253"/>
    <s v="CA-2016-132318"/>
    <x v="628"/>
    <d v="2016-11-02T00:00:00"/>
    <s v="First Class"/>
    <s v="TT-21220"/>
    <s v="Thomas Thornton"/>
    <s v="Consumer"/>
    <s v="United States"/>
    <s v="Virginia Beach"/>
    <x v="17"/>
    <n v="23464"/>
    <x v="0"/>
    <s v="OFF-AP-10000026"/>
    <x v="1"/>
    <x v="9"/>
    <x v="1292"/>
    <n v="182.91"/>
  </r>
  <r>
    <n v="5254"/>
    <s v="US-2015-131982"/>
    <x v="1009"/>
    <d v="2015-03-11T00:00:00"/>
    <s v="Second Class"/>
    <s v="NP-18685"/>
    <s v="Nora Pelletier"/>
    <s v="Home Office"/>
    <s v="United States"/>
    <s v="Des Moines"/>
    <x v="4"/>
    <n v="98198"/>
    <x v="1"/>
    <s v="OFF-BI-10004224"/>
    <x v="1"/>
    <x v="8"/>
    <x v="1071"/>
    <n v="107.648"/>
  </r>
  <r>
    <n v="5255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CH-10002647"/>
    <x v="0"/>
    <x v="1"/>
    <x v="476"/>
    <n v="99.372"/>
  </r>
  <r>
    <n v="5256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FU-10003247"/>
    <x v="0"/>
    <x v="5"/>
    <x v="1465"/>
    <n v="33.567999999999998"/>
  </r>
  <r>
    <n v="5257"/>
    <s v="CA-2017-130078"/>
    <x v="590"/>
    <d v="2017-08-14T00:00:00"/>
    <s v="Standard Class"/>
    <s v="CC-12145"/>
    <s v="Charles Crestani"/>
    <s v="Consumer"/>
    <s v="United States"/>
    <s v="Oklahoma City"/>
    <x v="26"/>
    <n v="73120"/>
    <x v="2"/>
    <s v="OFF-PA-10003270"/>
    <x v="1"/>
    <x v="10"/>
    <x v="1424"/>
    <n v="10.56"/>
  </r>
  <r>
    <n v="5258"/>
    <s v="US-2018-114034"/>
    <x v="1032"/>
    <d v="2018-01-08T00:00:00"/>
    <s v="Standard Class"/>
    <s v="DL-13315"/>
    <s v="Delfina Latchford"/>
    <s v="Consumer"/>
    <s v="United States"/>
    <s v="Rancho Cucamonga"/>
    <x v="1"/>
    <n v="91730"/>
    <x v="1"/>
    <s v="OFF-PA-10004735"/>
    <x v="1"/>
    <x v="10"/>
    <x v="828"/>
    <n v="38.880000000000003"/>
  </r>
  <r>
    <n v="5259"/>
    <s v="US-2018-115595"/>
    <x v="449"/>
    <d v="2018-10-11T00:00:00"/>
    <s v="First Class"/>
    <s v="XP-21865"/>
    <s v="Xylona Preis"/>
    <s v="Consumer"/>
    <s v="United States"/>
    <s v="Los Angeles"/>
    <x v="1"/>
    <n v="90032"/>
    <x v="1"/>
    <s v="OFF-PA-10001745"/>
    <x v="1"/>
    <x v="10"/>
    <x v="728"/>
    <n v="35.200000000000003"/>
  </r>
  <r>
    <n v="5260"/>
    <s v="CA-2018-158722"/>
    <x v="179"/>
    <d v="2018-10-26T00:00:00"/>
    <s v="Standard Class"/>
    <s v="MA-17560"/>
    <s v="Matt Abelman"/>
    <s v="Home Office"/>
    <s v="United States"/>
    <s v="Philadelphia"/>
    <x v="9"/>
    <n v="19120"/>
    <x v="3"/>
    <s v="OFF-PA-10000176"/>
    <x v="1"/>
    <x v="10"/>
    <x v="641"/>
    <n v="45.527999999999999"/>
  </r>
  <r>
    <n v="5261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PH-10000675"/>
    <x v="2"/>
    <x v="7"/>
    <x v="1348"/>
    <n v="196.77600000000001"/>
  </r>
  <r>
    <n v="5262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BI-10000050"/>
    <x v="1"/>
    <x v="8"/>
    <x v="348"/>
    <n v="2.92"/>
  </r>
  <r>
    <n v="5263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FUR-TA-10004154"/>
    <x v="0"/>
    <x v="3"/>
    <x v="738"/>
    <n v="200.79499999999999"/>
  </r>
  <r>
    <n v="5264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AC-10002718"/>
    <x v="2"/>
    <x v="11"/>
    <x v="1193"/>
    <n v="46.688000000000002"/>
  </r>
  <r>
    <n v="5265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AR-10003179"/>
    <x v="1"/>
    <x v="6"/>
    <x v="1574"/>
    <n v="21.864000000000001"/>
  </r>
  <r>
    <n v="5266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1838"/>
    <x v="1"/>
    <x v="10"/>
    <x v="1009"/>
    <n v="11.76"/>
  </r>
  <r>
    <n v="5267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4039"/>
    <x v="1"/>
    <x v="10"/>
    <x v="1547"/>
    <n v="167.94"/>
  </r>
  <r>
    <n v="5268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AP-10001626"/>
    <x v="1"/>
    <x v="9"/>
    <x v="1026"/>
    <n v="3.89"/>
  </r>
  <r>
    <n v="5269"/>
    <s v="US-2018-114657"/>
    <x v="673"/>
    <d v="2018-11-21T00:00:00"/>
    <s v="Standard Class"/>
    <s v="MH-18115"/>
    <s v="Mick Hernandez"/>
    <s v="Home Office"/>
    <s v="United States"/>
    <s v="Yonkers"/>
    <x v="15"/>
    <n v="10701"/>
    <x v="3"/>
    <s v="TEC-MA-10003173"/>
    <x v="2"/>
    <x v="15"/>
    <x v="1715"/>
    <n v="52.44"/>
  </r>
  <r>
    <n v="5270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FUR-FU-10000260"/>
    <x v="0"/>
    <x v="5"/>
    <x v="74"/>
    <n v="32.36"/>
  </r>
  <r>
    <n v="5271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OFF-AP-10004487"/>
    <x v="1"/>
    <x v="9"/>
    <x v="723"/>
    <n v="406.6"/>
  </r>
  <r>
    <n v="5272"/>
    <s v="CA-2018-125913"/>
    <x v="1034"/>
    <d v="2018-01-16T00:00:00"/>
    <s v="Same Day"/>
    <s v="JO-15145"/>
    <s v="Jack OBriant"/>
    <s v="Corporate"/>
    <s v="United States"/>
    <s v="Los Angeles"/>
    <x v="1"/>
    <n v="90008"/>
    <x v="1"/>
    <s v="FUR-FU-10001487"/>
    <x v="0"/>
    <x v="5"/>
    <x v="5"/>
    <n v="27.92"/>
  </r>
  <r>
    <n v="5273"/>
    <s v="CA-2018-125913"/>
    <x v="1034"/>
    <d v="2018-01-16T00:00:00"/>
    <s v="Same Day"/>
    <s v="JO-15145"/>
    <s v="Jack OBriant"/>
    <s v="Corporate"/>
    <s v="United States"/>
    <s v="Los Angeles"/>
    <x v="1"/>
    <n v="90008"/>
    <x v="1"/>
    <s v="FUR-TA-10001520"/>
    <x v="0"/>
    <x v="3"/>
    <x v="719"/>
    <n v="399.67200000000003"/>
  </r>
  <r>
    <n v="5274"/>
    <s v="US-2017-158309"/>
    <x v="491"/>
    <d v="2017-11-29T00:00:00"/>
    <s v="First Class"/>
    <s v="PA-19060"/>
    <s v="Pete Armstrong"/>
    <s v="Home Office"/>
    <s v="United States"/>
    <s v="Miami"/>
    <x v="2"/>
    <n v="33142"/>
    <x v="0"/>
    <s v="OFF-BI-10000145"/>
    <x v="1"/>
    <x v="8"/>
    <x v="743"/>
    <n v="3.7440000000000002"/>
  </r>
  <r>
    <n v="5275"/>
    <s v="CA-2016-162887"/>
    <x v="209"/>
    <d v="2016-11-09T00:00:00"/>
    <s v="Second Class"/>
    <s v="SV-20785"/>
    <s v="Stewart Visinsky"/>
    <s v="Consumer"/>
    <s v="United States"/>
    <s v="Burlington"/>
    <x v="42"/>
    <m/>
    <x v="3"/>
    <s v="FUR-CH-10000595"/>
    <x v="0"/>
    <x v="1"/>
    <x v="469"/>
    <n v="715.2"/>
  </r>
  <r>
    <n v="5276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4469"/>
    <x v="2"/>
    <x v="11"/>
    <x v="242"/>
    <n v="159.80000000000001"/>
  </r>
  <r>
    <n v="5277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3038"/>
    <x v="2"/>
    <x v="11"/>
    <x v="1034"/>
    <n v="44.75"/>
  </r>
  <r>
    <n v="5278"/>
    <s v="CA-2015-113859"/>
    <x v="103"/>
    <d v="2015-09-17T00:00:00"/>
    <s v="Standard Class"/>
    <s v="BC-11125"/>
    <s v="Becky Castell"/>
    <s v="Home Office"/>
    <s v="United States"/>
    <s v="Odessa"/>
    <x v="5"/>
    <n v="79762"/>
    <x v="2"/>
    <s v="FUR-CH-10004698"/>
    <x v="0"/>
    <x v="1"/>
    <x v="168"/>
    <n v="340.11599999999999"/>
  </r>
  <r>
    <n v="5279"/>
    <s v="CA-2015-159681"/>
    <x v="1035"/>
    <d v="2015-12-13T00:00:00"/>
    <s v="Standard Class"/>
    <s v="PO-18850"/>
    <s v="Patrick OBrill"/>
    <s v="Consumer"/>
    <s v="United States"/>
    <s v="Virginia Beach"/>
    <x v="17"/>
    <n v="23464"/>
    <x v="0"/>
    <s v="OFF-PA-10003641"/>
    <x v="1"/>
    <x v="10"/>
    <x v="948"/>
    <n v="105.52"/>
  </r>
  <r>
    <n v="5280"/>
    <s v="US-2018-104094"/>
    <x v="210"/>
    <d v="2018-09-11T00:00:00"/>
    <s v="Standard Class"/>
    <s v="AG-10675"/>
    <s v="Anna Gayman"/>
    <s v="Consumer"/>
    <s v="United States"/>
    <s v="Milwaukee"/>
    <x v="6"/>
    <n v="53209"/>
    <x v="2"/>
    <s v="TEC-AC-10002134"/>
    <x v="2"/>
    <x v="11"/>
    <x v="1545"/>
    <n v="13.48"/>
  </r>
  <r>
    <n v="5281"/>
    <s v="CA-2018-152709"/>
    <x v="566"/>
    <d v="2018-10-12T00:00:00"/>
    <s v="Standard Class"/>
    <s v="DB-13210"/>
    <s v="Dean Braden"/>
    <s v="Consumer"/>
    <s v="United States"/>
    <s v="Detroit"/>
    <x v="12"/>
    <n v="48234"/>
    <x v="2"/>
    <s v="OFF-ST-10001837"/>
    <x v="1"/>
    <x v="4"/>
    <x v="1341"/>
    <n v="85.52"/>
  </r>
  <r>
    <n v="5282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FUR-FU-10001706"/>
    <x v="0"/>
    <x v="5"/>
    <x v="50"/>
    <n v="6.16"/>
  </r>
  <r>
    <n v="5283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OFF-PA-10001970"/>
    <x v="1"/>
    <x v="10"/>
    <x v="315"/>
    <n v="36.840000000000003"/>
  </r>
  <r>
    <n v="5284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ST-10002957"/>
    <x v="1"/>
    <x v="4"/>
    <x v="1492"/>
    <n v="15.84"/>
  </r>
  <r>
    <n v="5285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LA-10002312"/>
    <x v="1"/>
    <x v="2"/>
    <x v="580"/>
    <n v="44.4"/>
  </r>
  <r>
    <n v="5286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EN-10002600"/>
    <x v="1"/>
    <x v="12"/>
    <x v="111"/>
    <n v="21.24"/>
  </r>
  <r>
    <n v="5287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BI-10003274"/>
    <x v="1"/>
    <x v="8"/>
    <x v="122"/>
    <n v="9.5519999999999996"/>
  </r>
  <r>
    <n v="5288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FUR-BO-10004467"/>
    <x v="0"/>
    <x v="0"/>
    <x v="893"/>
    <n v="89.991"/>
  </r>
  <r>
    <n v="5289"/>
    <s v="US-2018-136784"/>
    <x v="504"/>
    <d v="2018-05-05T00:00:00"/>
    <s v="Standard Class"/>
    <s v="AD-10180"/>
    <s v="Alan Dominguez"/>
    <s v="Home Office"/>
    <s v="United States"/>
    <s v="San Francisco"/>
    <x v="1"/>
    <n v="94122"/>
    <x v="1"/>
    <s v="OFF-PA-10000675"/>
    <x v="1"/>
    <x v="10"/>
    <x v="1116"/>
    <n v="163.96"/>
  </r>
  <r>
    <n v="5290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2259"/>
    <x v="1"/>
    <x v="10"/>
    <x v="857"/>
    <n v="17.904"/>
  </r>
  <r>
    <n v="5291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FUR-CH-10004287"/>
    <x v="0"/>
    <x v="1"/>
    <x v="158"/>
    <n v="966.7"/>
  </r>
  <r>
    <n v="5292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0482"/>
    <x v="1"/>
    <x v="10"/>
    <x v="67"/>
    <n v="182.11199999999999"/>
  </r>
  <r>
    <n v="5293"/>
    <s v="CA-2018-151218"/>
    <x v="308"/>
    <d v="2018-06-23T00:00:00"/>
    <s v="First Class"/>
    <s v="PJ-19015"/>
    <s v="Pauline Johnson"/>
    <s v="Consumer"/>
    <s v="United States"/>
    <s v="Miami"/>
    <x v="2"/>
    <n v="33180"/>
    <x v="0"/>
    <s v="OFF-ST-10004835"/>
    <x v="1"/>
    <x v="4"/>
    <x v="1415"/>
    <n v="4.4640000000000004"/>
  </r>
  <r>
    <n v="5294"/>
    <s v="CA-2016-111073"/>
    <x v="207"/>
    <d v="2016-12-30T00:00:00"/>
    <s v="Standard Class"/>
    <s v="MC-18100"/>
    <s v="Mick Crebagga"/>
    <s v="Consumer"/>
    <s v="United States"/>
    <s v="Medina"/>
    <x v="24"/>
    <n v="44256"/>
    <x v="3"/>
    <s v="FUR-TA-10004086"/>
    <x v="0"/>
    <x v="3"/>
    <x v="833"/>
    <n v="51.588000000000001"/>
  </r>
  <r>
    <n v="5295"/>
    <s v="CA-2018-144883"/>
    <x v="733"/>
    <d v="2018-08-19T00:00:00"/>
    <s v="Standard Class"/>
    <s v="BO-11350"/>
    <s v="Bill Overfelt"/>
    <s v="Corporate"/>
    <s v="United States"/>
    <s v="Roseville"/>
    <x v="11"/>
    <n v="55113"/>
    <x v="2"/>
    <s v="OFF-LA-10000305"/>
    <x v="1"/>
    <x v="2"/>
    <x v="1716"/>
    <n v="50.4"/>
  </r>
  <r>
    <n v="5296"/>
    <s v="CA-2018-142174"/>
    <x v="168"/>
    <d v="2018-03-09T00:00:00"/>
    <s v="Standard Class"/>
    <s v="DP-13000"/>
    <s v="Darren Powers"/>
    <s v="Consumer"/>
    <s v="United States"/>
    <s v="Houston"/>
    <x v="5"/>
    <n v="77041"/>
    <x v="2"/>
    <s v="OFF-PA-10000806"/>
    <x v="1"/>
    <x v="10"/>
    <x v="958"/>
    <n v="89.567999999999998"/>
  </r>
  <r>
    <n v="5297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FUR-FU-10004018"/>
    <x v="0"/>
    <x v="5"/>
    <x v="937"/>
    <n v="14.89"/>
  </r>
  <r>
    <n v="5298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TEC-PH-10002660"/>
    <x v="2"/>
    <x v="7"/>
    <x v="705"/>
    <n v="543.91999999999996"/>
  </r>
  <r>
    <n v="5299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EN-10001509"/>
    <x v="1"/>
    <x v="12"/>
    <x v="29"/>
    <n v="4.08"/>
  </r>
  <r>
    <n v="5300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LA-10003148"/>
    <x v="1"/>
    <x v="2"/>
    <x v="166"/>
    <n v="18.899999999999999"/>
  </r>
  <r>
    <n v="5301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FUR-TA-10002645"/>
    <x v="0"/>
    <x v="3"/>
    <x v="1323"/>
    <n v="2275.5"/>
  </r>
  <r>
    <n v="5302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TEC-AC-10003033"/>
    <x v="2"/>
    <x v="11"/>
    <x v="764"/>
    <n v="1979.7"/>
  </r>
  <r>
    <n v="5303"/>
    <s v="CA-2017-113831"/>
    <x v="198"/>
    <d v="2017-06-03T00:00:00"/>
    <s v="Standard Class"/>
    <s v="AH-10690"/>
    <s v="Anna Häberlin"/>
    <s v="Corporate"/>
    <s v="United States"/>
    <s v="Springfield"/>
    <x v="17"/>
    <n v="22153"/>
    <x v="0"/>
    <s v="OFF-LA-10001297"/>
    <x v="1"/>
    <x v="2"/>
    <x v="489"/>
    <n v="62.1"/>
  </r>
  <r>
    <n v="5304"/>
    <s v="US-2015-139500"/>
    <x v="912"/>
    <d v="2015-11-20T00:00:00"/>
    <s v="Standard Class"/>
    <s v="AB-10165"/>
    <s v="Alan Barnes"/>
    <s v="Consumer"/>
    <s v="United States"/>
    <s v="Decatur"/>
    <x v="10"/>
    <n v="62521"/>
    <x v="2"/>
    <s v="FUR-CH-10002017"/>
    <x v="0"/>
    <x v="1"/>
    <x v="1377"/>
    <n v="37.295999999999999"/>
  </r>
  <r>
    <n v="5305"/>
    <s v="US-2015-166310"/>
    <x v="158"/>
    <d v="2015-09-23T00:00:00"/>
    <s v="First Class"/>
    <s v="JS-15940"/>
    <s v="Joni Sundaresam"/>
    <s v="Home Office"/>
    <s v="United States"/>
    <s v="Garland"/>
    <x v="5"/>
    <n v="75043"/>
    <x v="2"/>
    <s v="FUR-FU-10001546"/>
    <x v="0"/>
    <x v="5"/>
    <x v="1432"/>
    <n v="8.5440000000000005"/>
  </r>
  <r>
    <n v="5306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FUR-FU-10000629"/>
    <x v="0"/>
    <x v="5"/>
    <x v="93"/>
    <n v="68.95"/>
  </r>
  <r>
    <n v="5307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OFF-ST-10000036"/>
    <x v="1"/>
    <x v="4"/>
    <x v="596"/>
    <n v="296.37"/>
  </r>
  <r>
    <n v="5308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TEC-PH-10002583"/>
    <x v="2"/>
    <x v="7"/>
    <x v="1717"/>
    <n v="39.979999999999997"/>
  </r>
  <r>
    <n v="5309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FUR-CH-10003774"/>
    <x v="0"/>
    <x v="1"/>
    <x v="1195"/>
    <n v="191.05799999999999"/>
  </r>
  <r>
    <n v="5310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AR-10003876"/>
    <x v="1"/>
    <x v="6"/>
    <x v="1718"/>
    <n v="13.04"/>
  </r>
  <r>
    <n v="5311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BI-10003527"/>
    <x v="1"/>
    <x v="8"/>
    <x v="452"/>
    <n v="1525.1880000000001"/>
  </r>
  <r>
    <n v="5312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LA-10004559"/>
    <x v="1"/>
    <x v="2"/>
    <x v="1350"/>
    <n v="9.2159999999999993"/>
  </r>
  <r>
    <n v="5313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SU-10002573"/>
    <x v="1"/>
    <x v="14"/>
    <x v="355"/>
    <n v="28.047999999999998"/>
  </r>
  <r>
    <n v="5314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FUR-FU-10000222"/>
    <x v="0"/>
    <x v="5"/>
    <x v="597"/>
    <n v="64.959999999999994"/>
  </r>
  <r>
    <n v="5315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OFF-EN-10001219"/>
    <x v="1"/>
    <x v="12"/>
    <x v="589"/>
    <n v="30.56"/>
  </r>
  <r>
    <n v="5316"/>
    <s v="CA-2017-154060"/>
    <x v="440"/>
    <d v="2017-05-08T00:00:00"/>
    <s v="Standard Class"/>
    <s v="DL-12865"/>
    <s v="Dan Lawera"/>
    <s v="Consumer"/>
    <s v="United States"/>
    <s v="Greensboro"/>
    <x v="3"/>
    <n v="27405"/>
    <x v="0"/>
    <s v="FUR-CH-10002304"/>
    <x v="0"/>
    <x v="1"/>
    <x v="791"/>
    <n v="187.05600000000001"/>
  </r>
  <r>
    <n v="5317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2364"/>
    <x v="0"/>
    <x v="5"/>
    <x v="1241"/>
    <n v="11.808"/>
  </r>
  <r>
    <n v="5318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4864"/>
    <x v="0"/>
    <x v="5"/>
    <x v="1719"/>
    <n v="9.6560000000000006"/>
  </r>
  <r>
    <n v="5319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PA-10003172"/>
    <x v="1"/>
    <x v="10"/>
    <x v="855"/>
    <n v="20.736000000000001"/>
  </r>
  <r>
    <n v="5320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0977"/>
    <x v="1"/>
    <x v="8"/>
    <x v="992"/>
    <n v="27.36"/>
  </r>
  <r>
    <n v="5321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TA-10000198"/>
    <x v="0"/>
    <x v="3"/>
    <x v="595"/>
    <n v="2314.116"/>
  </r>
  <r>
    <n v="5322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3984"/>
    <x v="1"/>
    <x v="8"/>
    <x v="698"/>
    <n v="34.235999999999997"/>
  </r>
  <r>
    <n v="5323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3691"/>
    <x v="0"/>
    <x v="5"/>
    <x v="887"/>
    <n v="19.760000000000002"/>
  </r>
  <r>
    <n v="5324"/>
    <s v="CA-2018-134439"/>
    <x v="65"/>
    <d v="2018-09-23T00:00:00"/>
    <s v="Second Class"/>
    <s v="TM-21010"/>
    <s v="Tamara Manning"/>
    <s v="Consumer"/>
    <s v="United States"/>
    <s v="Grand Island"/>
    <x v="8"/>
    <n v="68801"/>
    <x v="2"/>
    <s v="OFF-PA-10004082"/>
    <x v="1"/>
    <x v="10"/>
    <x v="228"/>
    <n v="15.96"/>
  </r>
  <r>
    <n v="5325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OFF-AR-10003723"/>
    <x v="1"/>
    <x v="6"/>
    <x v="1160"/>
    <n v="16.899999999999999"/>
  </r>
  <r>
    <n v="5326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FUR-FU-10004270"/>
    <x v="0"/>
    <x v="5"/>
    <x v="999"/>
    <n v="25.08"/>
  </r>
  <r>
    <n v="5327"/>
    <s v="CA-2016-152681"/>
    <x v="184"/>
    <d v="2016-01-22T00:00:00"/>
    <s v="Standard Class"/>
    <s v="SC-20260"/>
    <s v="Scott Cohen"/>
    <s v="Corporate"/>
    <s v="United States"/>
    <s v="Lawrence"/>
    <x v="31"/>
    <n v="1841"/>
    <x v="3"/>
    <s v="OFF-AR-10003183"/>
    <x v="1"/>
    <x v="6"/>
    <x v="1399"/>
    <n v="6.68"/>
  </r>
  <r>
    <n v="5328"/>
    <s v="CA-2015-130813"/>
    <x v="1037"/>
    <d v="2015-01-08T00:00:00"/>
    <s v="Second Class"/>
    <s v="LS-17230"/>
    <s v="Lycoris Saunders"/>
    <s v="Consumer"/>
    <s v="United States"/>
    <s v="Los Angeles"/>
    <x v="1"/>
    <n v="90049"/>
    <x v="1"/>
    <s v="OFF-PA-10002005"/>
    <x v="1"/>
    <x v="10"/>
    <x v="511"/>
    <n v="19.440000000000001"/>
  </r>
  <r>
    <n v="5329"/>
    <s v="CA-2016-120320"/>
    <x v="616"/>
    <d v="2016-03-09T00:00:00"/>
    <s v="Standard Class"/>
    <s v="MV-18190"/>
    <s v="Mike Vittorini"/>
    <s v="Consumer"/>
    <s v="United States"/>
    <s v="Houston"/>
    <x v="5"/>
    <n v="77036"/>
    <x v="2"/>
    <s v="TEC-PH-10000149"/>
    <x v="2"/>
    <x v="7"/>
    <x v="425"/>
    <n v="31.92"/>
  </r>
  <r>
    <n v="5330"/>
    <s v="CA-2017-111941"/>
    <x v="591"/>
    <d v="2017-12-28T00:00:00"/>
    <s v="Second Class"/>
    <s v="BD-11620"/>
    <s v="Brian DeCherney"/>
    <s v="Consumer"/>
    <s v="United States"/>
    <s v="New York City"/>
    <x v="15"/>
    <n v="10035"/>
    <x v="3"/>
    <s v="OFF-BI-10001524"/>
    <x v="1"/>
    <x v="8"/>
    <x v="302"/>
    <n v="33.567999999999998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x v="5"/>
    <x v="1253"/>
    <n v="63.94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x v="8"/>
    <x v="58"/>
    <n v="60.6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x v="14"/>
    <x v="676"/>
    <n v="22.72"/>
  </r>
  <r>
    <n v="5334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FUR-FU-10001731"/>
    <x v="0"/>
    <x v="5"/>
    <x v="1556"/>
    <n v="10.68"/>
  </r>
  <r>
    <n v="5335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160"/>
    <x v="1"/>
    <x v="10"/>
    <x v="1200"/>
    <n v="17.34"/>
  </r>
  <r>
    <n v="5336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659"/>
    <x v="1"/>
    <x v="10"/>
    <x v="932"/>
    <n v="3.38"/>
  </r>
  <r>
    <n v="5337"/>
    <s v="CA-2016-169278"/>
    <x v="1031"/>
    <d v="2016-05-25T00:00:00"/>
    <s v="Standard Class"/>
    <s v="ME-18010"/>
    <s v="Michelle Ellison"/>
    <s v="Corporate"/>
    <s v="United States"/>
    <s v="Seattle"/>
    <x v="4"/>
    <n v="98105"/>
    <x v="1"/>
    <s v="OFF-BI-10001636"/>
    <x v="1"/>
    <x v="8"/>
    <x v="675"/>
    <n v="26.975999999999999"/>
  </r>
  <r>
    <n v="5338"/>
    <s v="CA-2018-111577"/>
    <x v="524"/>
    <d v="2018-10-21T00:00:00"/>
    <s v="Standard Class"/>
    <s v="AJ-10780"/>
    <s v="Anthony Jacobs"/>
    <s v="Corporate"/>
    <s v="United States"/>
    <s v="Scottsdale"/>
    <x v="16"/>
    <n v="85254"/>
    <x v="1"/>
    <s v="OFF-PA-10000062"/>
    <x v="1"/>
    <x v="10"/>
    <x v="1384"/>
    <n v="307.77600000000001"/>
  </r>
  <r>
    <n v="5339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ST-10002554"/>
    <x v="1"/>
    <x v="4"/>
    <x v="1154"/>
    <n v="244.55"/>
  </r>
  <r>
    <n v="5340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EN-10001509"/>
    <x v="1"/>
    <x v="12"/>
    <x v="29"/>
    <n v="12.24"/>
  </r>
  <r>
    <n v="5341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018"/>
    <x v="2"/>
    <x v="11"/>
    <x v="1683"/>
    <n v="13.98"/>
  </r>
  <r>
    <n v="5342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637"/>
    <x v="2"/>
    <x v="11"/>
    <x v="1318"/>
    <n v="899.95"/>
  </r>
  <r>
    <n v="5343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OFF-EN-10001509"/>
    <x v="1"/>
    <x v="12"/>
    <x v="29"/>
    <n v="1.6319999999999999"/>
  </r>
  <r>
    <n v="5344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TEC-PH-10004922"/>
    <x v="2"/>
    <x v="7"/>
    <x v="1077"/>
    <n v="267.95999999999998"/>
  </r>
  <r>
    <n v="5345"/>
    <s v="CA-2016-112053"/>
    <x v="2"/>
    <d v="2016-10-13T00:00:00"/>
    <s v="Second Class"/>
    <s v="SH-20395"/>
    <s v="Shahid Hopkins"/>
    <s v="Consumer"/>
    <s v="United States"/>
    <s v="Rochester"/>
    <x v="15"/>
    <n v="14609"/>
    <x v="3"/>
    <s v="TEC-AC-10002550"/>
    <x v="2"/>
    <x v="11"/>
    <x v="1548"/>
    <n v="31.95"/>
  </r>
  <r>
    <n v="5346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ST-10003208"/>
    <x v="1"/>
    <x v="4"/>
    <x v="247"/>
    <n v="725.84"/>
  </r>
  <r>
    <n v="5347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3981"/>
    <x v="1"/>
    <x v="8"/>
    <x v="109"/>
    <n v="10.896000000000001"/>
  </r>
  <r>
    <n v="5348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1031"/>
    <x v="1"/>
    <x v="8"/>
    <x v="875"/>
    <n v="8.5440000000000005"/>
  </r>
  <r>
    <n v="5349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BI-10003676"/>
    <x v="1"/>
    <x v="8"/>
    <x v="825"/>
    <n v="32.340000000000003"/>
  </r>
  <r>
    <n v="5350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PA-10004082"/>
    <x v="1"/>
    <x v="10"/>
    <x v="228"/>
    <n v="39.9"/>
  </r>
  <r>
    <n v="5351"/>
    <s v="US-2018-103814"/>
    <x v="34"/>
    <d v="2018-12-16T00:00:00"/>
    <s v="Standard Class"/>
    <s v="LH-16900"/>
    <s v="Lena Hernandez"/>
    <s v="Consumer"/>
    <s v="United States"/>
    <s v="Park Ridge"/>
    <x v="10"/>
    <n v="60068"/>
    <x v="2"/>
    <s v="OFF-PA-10001019"/>
    <x v="1"/>
    <x v="10"/>
    <x v="682"/>
    <n v="143.85599999999999"/>
  </r>
  <r>
    <n v="5352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OFF-PA-10004665"/>
    <x v="1"/>
    <x v="10"/>
    <x v="1389"/>
    <n v="41.92"/>
  </r>
  <r>
    <n v="5353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TEC-PH-10002447"/>
    <x v="2"/>
    <x v="7"/>
    <x v="53"/>
    <n v="329.584"/>
  </r>
  <r>
    <n v="5354"/>
    <s v="US-2017-101616"/>
    <x v="323"/>
    <d v="2017-09-06T00:00:00"/>
    <s v="First Class"/>
    <s v="CY-12745"/>
    <s v="Craig Yedwab"/>
    <s v="Corporate"/>
    <s v="United States"/>
    <s v="Monroe"/>
    <x v="28"/>
    <n v="71203"/>
    <x v="0"/>
    <s v="OFF-BI-10000014"/>
    <x v="1"/>
    <x v="8"/>
    <x v="635"/>
    <n v="87.28"/>
  </r>
  <r>
    <n v="5355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FUR-CH-10002439"/>
    <x v="0"/>
    <x v="1"/>
    <x v="1326"/>
    <n v="279.45600000000002"/>
  </r>
  <r>
    <n v="5356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OFF-PA-10003063"/>
    <x v="1"/>
    <x v="10"/>
    <x v="1720"/>
    <n v="8"/>
  </r>
  <r>
    <n v="5357"/>
    <s v="CA-2017-138037"/>
    <x v="321"/>
    <d v="2017-10-03T00:00:00"/>
    <s v="Standard Class"/>
    <s v="AR-10540"/>
    <s v="Andy Reiter"/>
    <s v="Consumer"/>
    <s v="United States"/>
    <s v="San Francisco"/>
    <x v="1"/>
    <n v="94109"/>
    <x v="1"/>
    <s v="OFF-BI-10002982"/>
    <x v="1"/>
    <x v="8"/>
    <x v="1268"/>
    <n v="27.24"/>
  </r>
  <r>
    <n v="5358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TEC-AC-10004510"/>
    <x v="2"/>
    <x v="11"/>
    <x v="954"/>
    <n v="16.36"/>
  </r>
  <r>
    <n v="5359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ST-10000321"/>
    <x v="1"/>
    <x v="4"/>
    <x v="1543"/>
    <n v="15.78"/>
  </r>
  <r>
    <n v="5360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AR-10004602"/>
    <x v="1"/>
    <x v="6"/>
    <x v="1227"/>
    <n v="45.98"/>
  </r>
  <r>
    <n v="5361"/>
    <s v="US-2018-126060"/>
    <x v="349"/>
    <d v="2018-04-18T00:00:00"/>
    <s v="Standard Class"/>
    <s v="DW-13585"/>
    <s v="Dorothy Wardle"/>
    <s v="Corporate"/>
    <s v="United States"/>
    <s v="Fayetteville"/>
    <x v="3"/>
    <n v="28314"/>
    <x v="0"/>
    <s v="FUR-BO-10003433"/>
    <x v="0"/>
    <x v="0"/>
    <x v="921"/>
    <n v="198.27199999999999"/>
  </r>
  <r>
    <n v="5362"/>
    <s v="CA-2018-100951"/>
    <x v="255"/>
    <d v="2018-06-10T00:00:00"/>
    <s v="First Class"/>
    <s v="NC-18625"/>
    <s v="Noah Childs"/>
    <s v="Corporate"/>
    <s v="United States"/>
    <s v="Dallas"/>
    <x v="5"/>
    <n v="75217"/>
    <x v="2"/>
    <s v="OFF-ST-10001496"/>
    <x v="1"/>
    <x v="4"/>
    <x v="734"/>
    <n v="720.76"/>
  </r>
  <r>
    <n v="5363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FUR-FU-10000672"/>
    <x v="0"/>
    <x v="5"/>
    <x v="1517"/>
    <n v="70.56"/>
  </r>
  <r>
    <n v="5364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OFF-AP-10001293"/>
    <x v="1"/>
    <x v="9"/>
    <x v="1347"/>
    <n v="81.96"/>
  </r>
  <r>
    <n v="5365"/>
    <s v="CA-2015-123477"/>
    <x v="1039"/>
    <d v="2015-01-21T00:00:00"/>
    <s v="Second Class"/>
    <s v="DW-13195"/>
    <s v="David Wiener"/>
    <s v="Corporate"/>
    <s v="United States"/>
    <s v="Springfield"/>
    <x v="21"/>
    <n v="97477"/>
    <x v="1"/>
    <s v="OFF-AP-10000692"/>
    <x v="1"/>
    <x v="9"/>
    <x v="1251"/>
    <n v="64.864000000000004"/>
  </r>
  <r>
    <n v="5366"/>
    <s v="CA-2017-107790"/>
    <x v="73"/>
    <d v="2017-11-24T00:00:00"/>
    <s v="Standard Class"/>
    <s v="EH-13990"/>
    <s v="Erica Hackney"/>
    <s v="Consumer"/>
    <s v="United States"/>
    <s v="Houston"/>
    <x v="5"/>
    <n v="77041"/>
    <x v="2"/>
    <s v="TEC-PH-10004539"/>
    <x v="2"/>
    <x v="7"/>
    <x v="862"/>
    <n v="151.19200000000001"/>
  </r>
  <r>
    <n v="5367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TEC-PH-10002923"/>
    <x v="2"/>
    <x v="7"/>
    <x v="688"/>
    <n v="88.775999999999996"/>
  </r>
  <r>
    <n v="5368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LA-10004689"/>
    <x v="1"/>
    <x v="2"/>
    <x v="265"/>
    <n v="11.56"/>
  </r>
  <r>
    <n v="5369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ST-10001228"/>
    <x v="1"/>
    <x v="4"/>
    <x v="451"/>
    <n v="15.58"/>
  </r>
  <r>
    <n v="5370"/>
    <s v="CA-2018-147403"/>
    <x v="18"/>
    <d v="2018-09-13T00:00:00"/>
    <s v="First Class"/>
    <s v="KH-16630"/>
    <s v="Ken Heidel"/>
    <s v="Corporate"/>
    <s v="United States"/>
    <s v="Akron"/>
    <x v="24"/>
    <n v="44312"/>
    <x v="3"/>
    <s v="OFF-PA-10003302"/>
    <x v="1"/>
    <x v="10"/>
    <x v="1721"/>
    <n v="85.055999999999997"/>
  </r>
  <r>
    <n v="5371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665"/>
    <x v="0"/>
    <x v="5"/>
    <x v="1355"/>
    <n v="273.95999999999998"/>
  </r>
  <r>
    <n v="5372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188"/>
    <x v="0"/>
    <x v="5"/>
    <x v="742"/>
    <n v="306.89999999999998"/>
  </r>
  <r>
    <n v="5373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3177"/>
    <x v="1"/>
    <x v="10"/>
    <x v="89"/>
    <n v="15.552"/>
  </r>
  <r>
    <n v="5374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FUR-TA-10002607"/>
    <x v="0"/>
    <x v="3"/>
    <x v="225"/>
    <n v="347.36099999999999"/>
  </r>
  <r>
    <n v="5375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1166"/>
    <x v="1"/>
    <x v="10"/>
    <x v="778"/>
    <n v="10.368"/>
  </r>
  <r>
    <n v="5376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TEC-AC-10004510"/>
    <x v="2"/>
    <x v="11"/>
    <x v="954"/>
    <n v="98.16"/>
  </r>
  <r>
    <n v="5377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OFF-AR-10004062"/>
    <x v="1"/>
    <x v="6"/>
    <x v="773"/>
    <n v="31.44"/>
  </r>
  <r>
    <n v="5378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EN-10000056"/>
    <x v="1"/>
    <x v="12"/>
    <x v="634"/>
    <n v="348.488"/>
  </r>
  <r>
    <n v="5379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ST-10001469"/>
    <x v="1"/>
    <x v="4"/>
    <x v="400"/>
    <n v="172.73599999999999"/>
  </r>
  <r>
    <n v="5380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OFF-PA-10000551"/>
    <x v="1"/>
    <x v="10"/>
    <x v="1247"/>
    <n v="15.54"/>
  </r>
  <r>
    <n v="5381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TEC-MA-10000423"/>
    <x v="2"/>
    <x v="15"/>
    <x v="1722"/>
    <n v="105.55200000000001"/>
  </r>
  <r>
    <n v="5382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1870"/>
    <x v="1"/>
    <x v="10"/>
    <x v="681"/>
    <n v="25.92"/>
  </r>
  <r>
    <n v="5383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FA-10001843"/>
    <x v="1"/>
    <x v="13"/>
    <x v="128"/>
    <n v="15.808"/>
  </r>
  <r>
    <n v="5384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2036"/>
    <x v="1"/>
    <x v="10"/>
    <x v="330"/>
    <n v="10.368"/>
  </r>
  <r>
    <n v="5385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1760"/>
    <x v="2"/>
    <x v="7"/>
    <x v="258"/>
    <n v="358.2"/>
  </r>
  <r>
    <n v="5386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0673"/>
    <x v="2"/>
    <x v="7"/>
    <x v="1405"/>
    <n v="545.91600000000005"/>
  </r>
  <r>
    <n v="5387"/>
    <s v="CA-2018-152786"/>
    <x v="846"/>
    <d v="2018-03-17T00:00:00"/>
    <s v="Standard Class"/>
    <s v="GA-14725"/>
    <s v="Guy Armstrong"/>
    <s v="Consumer"/>
    <s v="United States"/>
    <s v="Rogers"/>
    <x v="36"/>
    <n v="72756"/>
    <x v="0"/>
    <s v="OFF-BI-10000829"/>
    <x v="1"/>
    <x v="8"/>
    <x v="308"/>
    <n v="40.409999999999997"/>
  </r>
  <r>
    <n v="5388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PH-10001924"/>
    <x v="2"/>
    <x v="7"/>
    <x v="432"/>
    <n v="167.976"/>
  </r>
  <r>
    <n v="5389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AC-10004864"/>
    <x v="2"/>
    <x v="11"/>
    <x v="1299"/>
    <n v="109.53"/>
  </r>
  <r>
    <n v="5390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OFF-LA-10004345"/>
    <x v="1"/>
    <x v="2"/>
    <x v="523"/>
    <n v="9.82"/>
  </r>
  <r>
    <n v="5391"/>
    <s v="CA-2018-163874"/>
    <x v="468"/>
    <d v="2018-11-12T00:00:00"/>
    <s v="Second Class"/>
    <s v="NC-18535"/>
    <s v="Nick Crebassa"/>
    <s v="Corporate"/>
    <s v="United States"/>
    <s v="Seattle"/>
    <x v="4"/>
    <n v="98105"/>
    <x v="1"/>
    <s v="OFF-BI-10000088"/>
    <x v="1"/>
    <x v="8"/>
    <x v="1035"/>
    <n v="26.352"/>
  </r>
  <r>
    <n v="5392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2787"/>
    <x v="1"/>
    <x v="2"/>
    <x v="548"/>
    <n v="22.5"/>
  </r>
  <r>
    <n v="5393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1569"/>
    <x v="1"/>
    <x v="2"/>
    <x v="640"/>
    <n v="9.9600000000000009"/>
  </r>
  <r>
    <n v="5394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BI-10002429"/>
    <x v="1"/>
    <x v="8"/>
    <x v="473"/>
    <n v="213.08"/>
  </r>
  <r>
    <n v="5395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FUR-BO-10000362"/>
    <x v="0"/>
    <x v="0"/>
    <x v="1047"/>
    <n v="1025.8800000000001"/>
  </r>
  <r>
    <n v="5396"/>
    <s v="CA-2015-104829"/>
    <x v="728"/>
    <d v="2015-11-21T00:00:00"/>
    <s v="Second Class"/>
    <s v="JG-15805"/>
    <s v="John Grady"/>
    <s v="Corporate"/>
    <s v="United States"/>
    <s v="Provo"/>
    <x v="7"/>
    <n v="84604"/>
    <x v="1"/>
    <s v="OFF-PA-10003016"/>
    <x v="1"/>
    <x v="10"/>
    <x v="1394"/>
    <n v="21.98"/>
  </r>
  <r>
    <n v="5397"/>
    <s v="US-2017-147340"/>
    <x v="446"/>
    <d v="2017-09-24T00:00:00"/>
    <s v="Same Day"/>
    <s v="EB-13750"/>
    <s v="Edward Becker"/>
    <s v="Corporate"/>
    <s v="United States"/>
    <s v="San Francisco"/>
    <x v="1"/>
    <n v="94110"/>
    <x v="1"/>
    <s v="FUR-FU-10002501"/>
    <x v="0"/>
    <x v="5"/>
    <x v="1294"/>
    <n v="63.2"/>
  </r>
  <r>
    <n v="5398"/>
    <s v="CA-2017-145492"/>
    <x v="73"/>
    <d v="2017-11-27T00:00:00"/>
    <s v="Standard Class"/>
    <s v="MC-17605"/>
    <s v="Matt Connell"/>
    <s v="Corporate"/>
    <s v="United States"/>
    <s v="Los Angeles"/>
    <x v="1"/>
    <n v="90004"/>
    <x v="1"/>
    <s v="OFF-AP-10003622"/>
    <x v="1"/>
    <x v="9"/>
    <x v="191"/>
    <n v="39"/>
  </r>
  <r>
    <n v="5399"/>
    <s v="CA-2017-163202"/>
    <x v="720"/>
    <d v="2017-10-02T00:00:00"/>
    <s v="Standard Class"/>
    <s v="BM-11650"/>
    <s v="Brian Moss"/>
    <s v="Corporate"/>
    <s v="United States"/>
    <s v="Lancaster"/>
    <x v="24"/>
    <n v="43130"/>
    <x v="3"/>
    <s v="OFF-BI-10002764"/>
    <x v="1"/>
    <x v="8"/>
    <x v="508"/>
    <n v="2.907"/>
  </r>
  <r>
    <n v="5400"/>
    <s v="CA-2017-117681"/>
    <x v="526"/>
    <d v="2017-04-14T00:00:00"/>
    <s v="Standard Class"/>
    <s v="HF-14995"/>
    <s v="Herbert Flentye"/>
    <s v="Consumer"/>
    <s v="United States"/>
    <s v="Los Angeles"/>
    <x v="1"/>
    <n v="90004"/>
    <x v="1"/>
    <s v="FUR-BO-10001798"/>
    <x v="0"/>
    <x v="0"/>
    <x v="0"/>
    <n v="556.66499999999996"/>
  </r>
  <r>
    <n v="5401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158"/>
    <x v="2"/>
    <x v="11"/>
    <x v="358"/>
    <n v="71.98"/>
  </r>
  <r>
    <n v="5402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303"/>
    <x v="2"/>
    <x v="11"/>
    <x v="435"/>
    <n v="79.98"/>
  </r>
  <r>
    <n v="5403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3910"/>
    <x v="1"/>
    <x v="8"/>
    <x v="8"/>
    <n v="24.672000000000001"/>
  </r>
  <r>
    <n v="5404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0138"/>
    <x v="1"/>
    <x v="8"/>
    <x v="606"/>
    <n v="3.7440000000000002"/>
  </r>
  <r>
    <n v="5405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PH-10002398"/>
    <x v="2"/>
    <x v="7"/>
    <x v="289"/>
    <n v="445.96"/>
  </r>
  <r>
    <n v="5406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AC-10003399"/>
    <x v="2"/>
    <x v="11"/>
    <x v="1506"/>
    <n v="36.24"/>
  </r>
  <r>
    <n v="5407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OFF-FA-10000992"/>
    <x v="1"/>
    <x v="13"/>
    <x v="1043"/>
    <n v="10.65"/>
  </r>
  <r>
    <n v="5408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PA-10003022"/>
    <x v="1"/>
    <x v="10"/>
    <x v="1723"/>
    <n v="87.92"/>
  </r>
  <r>
    <n v="5409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2854"/>
    <x v="1"/>
    <x v="8"/>
    <x v="905"/>
    <n v="22.423999999999999"/>
  </r>
  <r>
    <n v="5410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1670"/>
    <x v="1"/>
    <x v="8"/>
    <x v="444"/>
    <n v="90.48"/>
  </r>
  <r>
    <n v="5411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ST-10001837"/>
    <x v="1"/>
    <x v="4"/>
    <x v="1341"/>
    <n v="42.76"/>
  </r>
  <r>
    <n v="5412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OFF-BI-10002012"/>
    <x v="1"/>
    <x v="8"/>
    <x v="750"/>
    <n v="10.08"/>
  </r>
  <r>
    <n v="5413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TEC-AC-10004992"/>
    <x v="2"/>
    <x v="11"/>
    <x v="1724"/>
    <n v="101.34"/>
  </r>
  <r>
    <n v="5414"/>
    <s v="CA-2017-153157"/>
    <x v="108"/>
    <d v="2017-09-14T00:00:00"/>
    <s v="First Class"/>
    <s v="TB-21625"/>
    <s v="Trudy Brown"/>
    <s v="Consumer"/>
    <s v="United States"/>
    <s v="Wichita"/>
    <x v="41"/>
    <n v="67212"/>
    <x v="2"/>
    <s v="TEC-PH-10003171"/>
    <x v="2"/>
    <x v="7"/>
    <x v="1504"/>
    <n v="224.75"/>
  </r>
  <r>
    <n v="5415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AP-10000390"/>
    <x v="1"/>
    <x v="9"/>
    <x v="1700"/>
    <n v="73.176000000000002"/>
  </r>
  <r>
    <n v="5416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PA-10004888"/>
    <x v="1"/>
    <x v="10"/>
    <x v="969"/>
    <n v="20.736000000000001"/>
  </r>
  <r>
    <n v="5417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TEC-PH-10004188"/>
    <x v="2"/>
    <x v="7"/>
    <x v="771"/>
    <n v="39.984000000000002"/>
  </r>
  <r>
    <n v="5418"/>
    <s v="CA-2015-132542"/>
    <x v="191"/>
    <d v="2015-10-08T00:00:00"/>
    <s v="Second Class"/>
    <s v="AM-10360"/>
    <s v="Alice McCarthy"/>
    <s v="Corporate"/>
    <s v="United States"/>
    <s v="Omaha"/>
    <x v="8"/>
    <n v="68104"/>
    <x v="2"/>
    <s v="OFF-BI-10004099"/>
    <x v="1"/>
    <x v="8"/>
    <x v="1725"/>
    <n v="15.36"/>
  </r>
  <r>
    <n v="5419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OFF-PA-10004621"/>
    <x v="1"/>
    <x v="10"/>
    <x v="746"/>
    <n v="36.287999999999997"/>
  </r>
  <r>
    <n v="5420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TEC-PH-10002103"/>
    <x v="2"/>
    <x v="7"/>
    <x v="540"/>
    <n v="150.38399999999999"/>
  </r>
  <r>
    <n v="5421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PH-10002789"/>
    <x v="2"/>
    <x v="7"/>
    <x v="1586"/>
    <n v="280.78199999999998"/>
  </r>
  <r>
    <n v="5422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AC-10003289"/>
    <x v="2"/>
    <x v="11"/>
    <x v="1219"/>
    <n v="31.984000000000002"/>
  </r>
  <r>
    <n v="5423"/>
    <s v="US-2017-163258"/>
    <x v="723"/>
    <d v="2018-01-02T00:00:00"/>
    <s v="Standard Class"/>
    <s v="PF-19225"/>
    <s v="Phillip Flathmann"/>
    <s v="Consumer"/>
    <s v="United States"/>
    <s v="Los Angeles"/>
    <x v="1"/>
    <n v="90045"/>
    <x v="1"/>
    <s v="OFF-BI-10000138"/>
    <x v="1"/>
    <x v="8"/>
    <x v="606"/>
    <n v="11.231999999999999"/>
  </r>
  <r>
    <n v="5424"/>
    <s v="CA-2018-103009"/>
    <x v="132"/>
    <d v="2018-11-05T00:00:00"/>
    <s v="Second Class"/>
    <s v="PJ-18835"/>
    <s v="Patrick Jones"/>
    <s v="Corporate"/>
    <s v="United States"/>
    <s v="Richmond"/>
    <x v="0"/>
    <n v="40475"/>
    <x v="0"/>
    <s v="OFF-PA-10001215"/>
    <x v="1"/>
    <x v="10"/>
    <x v="1726"/>
    <n v="26.4"/>
  </r>
  <r>
    <n v="5425"/>
    <s v="US-2018-120649"/>
    <x v="176"/>
    <d v="2018-01-26T00:00:00"/>
    <s v="Standard Class"/>
    <s v="JF-15490"/>
    <s v="Jeremy Farry"/>
    <s v="Consumer"/>
    <s v="United States"/>
    <s v="Waterbury"/>
    <x v="29"/>
    <n v="6708"/>
    <x v="3"/>
    <s v="OFF-AR-10001545"/>
    <x v="1"/>
    <x v="6"/>
    <x v="821"/>
    <n v="3.52"/>
  </r>
  <r>
    <n v="5426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TEC-AC-10003870"/>
    <x v="2"/>
    <x v="11"/>
    <x v="1727"/>
    <n v="1649.95"/>
  </r>
  <r>
    <n v="5427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FUR-FU-10001085"/>
    <x v="0"/>
    <x v="5"/>
    <x v="1599"/>
    <n v="111.9"/>
  </r>
  <r>
    <n v="5428"/>
    <s v="US-2017-108497"/>
    <x v="403"/>
    <d v="2017-06-14T00:00:00"/>
    <s v="Same Day"/>
    <s v="MH-17290"/>
    <s v="Marc Harrigan"/>
    <s v="Home Office"/>
    <s v="United States"/>
    <s v="Los Angeles"/>
    <x v="1"/>
    <n v="90036"/>
    <x v="1"/>
    <s v="FUR-BO-10004218"/>
    <x v="0"/>
    <x v="0"/>
    <x v="1593"/>
    <n v="599.16499999999996"/>
  </r>
  <r>
    <n v="5429"/>
    <s v="CA-2017-113096"/>
    <x v="476"/>
    <d v="2017-09-04T00:00:00"/>
    <s v="First Class"/>
    <s v="SZ-20035"/>
    <s v="Sam Zeldin"/>
    <s v="Home Office"/>
    <s v="United States"/>
    <s v="San Francisco"/>
    <x v="1"/>
    <n v="94122"/>
    <x v="1"/>
    <s v="OFF-ST-10003455"/>
    <x v="1"/>
    <x v="4"/>
    <x v="171"/>
    <n v="46.53"/>
  </r>
  <r>
    <n v="5430"/>
    <s v="CA-2015-136861"/>
    <x v="742"/>
    <d v="2015-09-07T00:00:00"/>
    <s v="First Class"/>
    <s v="PR-18880"/>
    <s v="Patrick Ryan"/>
    <s v="Consumer"/>
    <s v="United States"/>
    <s v="Saint Petersburg"/>
    <x v="2"/>
    <n v="33710"/>
    <x v="0"/>
    <s v="FUR-FU-10001967"/>
    <x v="0"/>
    <x v="5"/>
    <x v="297"/>
    <n v="31.984000000000002"/>
  </r>
  <r>
    <n v="5431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AP-10000938"/>
    <x v="1"/>
    <x v="9"/>
    <x v="1712"/>
    <n v="161.56800000000001"/>
  </r>
  <r>
    <n v="5432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PA-10002195"/>
    <x v="1"/>
    <x v="10"/>
    <x v="727"/>
    <n v="4.0640000000000001"/>
  </r>
  <r>
    <n v="5433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BI-10002799"/>
    <x v="1"/>
    <x v="8"/>
    <x v="1459"/>
    <n v="6.2160000000000002"/>
  </r>
  <r>
    <n v="5434"/>
    <s v="CA-2018-129707"/>
    <x v="1016"/>
    <d v="2018-04-29T00:00:00"/>
    <s v="Standard Class"/>
    <s v="LH-16750"/>
    <s v="Larry Hughes"/>
    <s v="Consumer"/>
    <s v="United States"/>
    <s v="Chandler"/>
    <x v="16"/>
    <n v="85224"/>
    <x v="1"/>
    <s v="OFF-AR-10000246"/>
    <x v="1"/>
    <x v="6"/>
    <x v="21"/>
    <n v="8.8960000000000008"/>
  </r>
  <r>
    <n v="5435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OFF-AP-10000275"/>
    <x v="1"/>
    <x v="9"/>
    <x v="1728"/>
    <n v="1640.7"/>
  </r>
  <r>
    <n v="5436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TEC-AC-10000892"/>
    <x v="2"/>
    <x v="11"/>
    <x v="294"/>
    <n v="270"/>
  </r>
  <r>
    <n v="5437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1591"/>
    <x v="0"/>
    <x v="5"/>
    <x v="1111"/>
    <n v="19.52"/>
  </r>
  <r>
    <n v="5438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OFF-BI-10001787"/>
    <x v="1"/>
    <x v="8"/>
    <x v="1491"/>
    <n v="9.81"/>
  </r>
  <r>
    <n v="5439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3192"/>
    <x v="0"/>
    <x v="5"/>
    <x v="1729"/>
    <n v="213.21600000000001"/>
  </r>
  <r>
    <n v="5440"/>
    <s v="CA-2017-167115"/>
    <x v="958"/>
    <d v="2017-04-09T00:00:00"/>
    <s v="Standard Class"/>
    <s v="EH-14185"/>
    <s v="Evan Henry"/>
    <s v="Consumer"/>
    <s v="United States"/>
    <s v="New York City"/>
    <x v="15"/>
    <n v="10035"/>
    <x v="3"/>
    <s v="OFF-BI-10004600"/>
    <x v="1"/>
    <x v="8"/>
    <x v="1486"/>
    <n v="588.78399999999999"/>
  </r>
  <r>
    <n v="5441"/>
    <s v="US-2018-153633"/>
    <x v="38"/>
    <d v="2018-11-18T00:00:00"/>
    <s v="Second Class"/>
    <s v="TC-21295"/>
    <s v="Toby Carlisle"/>
    <s v="Consumer"/>
    <s v="United States"/>
    <s v="Jupiter"/>
    <x v="2"/>
    <n v="33458"/>
    <x v="0"/>
    <s v="OFF-AR-10002335"/>
    <x v="1"/>
    <x v="6"/>
    <x v="680"/>
    <n v="2.0640000000000001"/>
  </r>
  <r>
    <n v="5442"/>
    <s v="CA-2018-155929"/>
    <x v="428"/>
    <d v="2018-09-13T00:00:00"/>
    <s v="Standard Class"/>
    <s v="AI-10855"/>
    <s v="Arianne Irving"/>
    <s v="Consumer"/>
    <s v="United States"/>
    <s v="Glendale"/>
    <x v="16"/>
    <n v="85301"/>
    <x v="1"/>
    <s v="OFF-PA-10000859"/>
    <x v="1"/>
    <x v="10"/>
    <x v="1730"/>
    <n v="6.3680000000000003"/>
  </r>
  <r>
    <n v="5443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TEC-AC-10003198"/>
    <x v="2"/>
    <x v="11"/>
    <x v="769"/>
    <n v="99.6"/>
  </r>
  <r>
    <n v="5444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BI-10001900"/>
    <x v="1"/>
    <x v="8"/>
    <x v="1109"/>
    <n v="62.295999999999999"/>
  </r>
  <r>
    <n v="5445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AR-10000614"/>
    <x v="1"/>
    <x v="6"/>
    <x v="1731"/>
    <n v="10.71"/>
  </r>
  <r>
    <n v="5446"/>
    <s v="CA-2017-128307"/>
    <x v="197"/>
    <d v="2017-07-29T00:00:00"/>
    <s v="Standard Class"/>
    <s v="BE-11335"/>
    <s v="Bill Eplett"/>
    <s v="Home Office"/>
    <s v="United States"/>
    <s v="Houston"/>
    <x v="5"/>
    <n v="77041"/>
    <x v="2"/>
    <s v="OFF-EN-10003040"/>
    <x v="1"/>
    <x v="12"/>
    <x v="1234"/>
    <n v="20.936"/>
  </r>
  <r>
    <n v="5447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PH-10003442"/>
    <x v="2"/>
    <x v="7"/>
    <x v="889"/>
    <n v="33"/>
  </r>
  <r>
    <n v="5448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AC-10002800"/>
    <x v="2"/>
    <x v="11"/>
    <x v="1217"/>
    <n v="249.95"/>
  </r>
  <r>
    <n v="5449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SU-10000157"/>
    <x v="1"/>
    <x v="14"/>
    <x v="1408"/>
    <n v="357.93"/>
  </r>
  <r>
    <n v="5450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TEC-AC-10001542"/>
    <x v="2"/>
    <x v="11"/>
    <x v="1678"/>
    <n v="57.4"/>
  </r>
  <r>
    <n v="5451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BI-10004519"/>
    <x v="1"/>
    <x v="8"/>
    <x v="890"/>
    <n v="331.96"/>
  </r>
  <r>
    <n v="5452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FUR-FU-10003464"/>
    <x v="0"/>
    <x v="5"/>
    <x v="1479"/>
    <n v="40.56"/>
  </r>
  <r>
    <n v="5453"/>
    <s v="CA-2017-140613"/>
    <x v="405"/>
    <d v="2017-07-29T00:00:00"/>
    <s v="Standard Class"/>
    <s v="KN-16705"/>
    <s v="Kristina Nunn"/>
    <s v="Home Office"/>
    <s v="United States"/>
    <s v="Sparks"/>
    <x v="33"/>
    <n v="89431"/>
    <x v="1"/>
    <s v="OFF-SU-10004261"/>
    <x v="1"/>
    <x v="14"/>
    <x v="611"/>
    <n v="86.2"/>
  </r>
  <r>
    <n v="5454"/>
    <s v="US-2018-108700"/>
    <x v="240"/>
    <d v="2018-05-23T00:00:00"/>
    <s v="Standard Class"/>
    <s v="PJ-18835"/>
    <s v="Patrick Jones"/>
    <s v="Corporate"/>
    <s v="United States"/>
    <s v="Rockford"/>
    <x v="10"/>
    <n v="61107"/>
    <x v="2"/>
    <s v="OFF-PA-10004733"/>
    <x v="1"/>
    <x v="10"/>
    <x v="1580"/>
    <n v="38.015999999999998"/>
  </r>
  <r>
    <n v="5455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ST-10001325"/>
    <x v="1"/>
    <x v="4"/>
    <x v="472"/>
    <n v="8.3840000000000003"/>
  </r>
  <r>
    <n v="5456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AR-10003056"/>
    <x v="1"/>
    <x v="6"/>
    <x v="18"/>
    <n v="6.8479999999999999"/>
  </r>
  <r>
    <n v="5457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OFF-FA-10000089"/>
    <x v="1"/>
    <x v="13"/>
    <x v="1732"/>
    <n v="19.600000000000001"/>
  </r>
  <r>
    <n v="5458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FUR-FU-10004093"/>
    <x v="0"/>
    <x v="5"/>
    <x v="1169"/>
    <n v="68.459999999999994"/>
  </r>
  <r>
    <n v="5459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OFF-BI-10004022"/>
    <x v="1"/>
    <x v="8"/>
    <x v="756"/>
    <n v="13.343999999999999"/>
  </r>
  <r>
    <n v="5460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FUR-TA-10001771"/>
    <x v="0"/>
    <x v="3"/>
    <x v="1733"/>
    <n v="1478.2719999999999"/>
  </r>
  <r>
    <n v="5461"/>
    <s v="US-2015-107405"/>
    <x v="90"/>
    <d v="2015-03-25T00:00:00"/>
    <s v="Standard Class"/>
    <s v="TS-21205"/>
    <s v="Thomas Seio"/>
    <s v="Corporate"/>
    <s v="United States"/>
    <s v="Asheville"/>
    <x v="3"/>
    <n v="28806"/>
    <x v="0"/>
    <s v="OFF-ST-10002301"/>
    <x v="1"/>
    <x v="4"/>
    <x v="1499"/>
    <n v="16.271999999999998"/>
  </r>
  <r>
    <n v="5462"/>
    <s v="CA-2018-101574"/>
    <x v="394"/>
    <d v="2018-10-04T00:00:00"/>
    <s v="Standard Class"/>
    <s v="BD-11725"/>
    <s v="Bruce Degenhardt"/>
    <s v="Consumer"/>
    <s v="United States"/>
    <s v="Los Angeles"/>
    <x v="1"/>
    <n v="90032"/>
    <x v="1"/>
    <s v="FUR-FU-10001706"/>
    <x v="0"/>
    <x v="5"/>
    <x v="50"/>
    <n v="9.24"/>
  </r>
  <r>
    <n v="5463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BI-10003676"/>
    <x v="1"/>
    <x v="8"/>
    <x v="825"/>
    <n v="32.340000000000003"/>
  </r>
  <r>
    <n v="5464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PA-10000659"/>
    <x v="1"/>
    <x v="10"/>
    <x v="1296"/>
    <n v="56.064"/>
  </r>
  <r>
    <n v="5465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EN-10002504"/>
    <x v="1"/>
    <x v="12"/>
    <x v="113"/>
    <n v="108.72"/>
  </r>
  <r>
    <n v="5466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FUR-BO-10001972"/>
    <x v="0"/>
    <x v="0"/>
    <x v="368"/>
    <n v="181.47"/>
  </r>
  <r>
    <n v="5467"/>
    <s v="CA-2015-107706"/>
    <x v="1047"/>
    <d v="2015-02-19T00:00:00"/>
    <s v="Second Class"/>
    <s v="ST-20530"/>
    <s v="Shui Tom"/>
    <s v="Consumer"/>
    <s v="United States"/>
    <s v="Houston"/>
    <x v="5"/>
    <n v="77095"/>
    <x v="2"/>
    <s v="OFF-PA-10000466"/>
    <x v="1"/>
    <x v="10"/>
    <x v="943"/>
    <n v="16.175999999999998"/>
  </r>
  <r>
    <n v="5468"/>
    <s v="CA-2017-122448"/>
    <x v="632"/>
    <d v="2017-06-14T00:00:00"/>
    <s v="Standard Class"/>
    <s v="DB-13210"/>
    <s v="Dean Braden"/>
    <s v="Consumer"/>
    <s v="United States"/>
    <s v="San Francisco"/>
    <x v="1"/>
    <n v="94109"/>
    <x v="1"/>
    <s v="FUR-CH-10002774"/>
    <x v="0"/>
    <x v="1"/>
    <x v="23"/>
    <n v="122.352"/>
  </r>
  <r>
    <n v="5469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FUR-CH-10000454"/>
    <x v="0"/>
    <x v="1"/>
    <x v="1"/>
    <n v="585.55200000000002"/>
  </r>
  <r>
    <n v="5470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OFF-PA-10004888"/>
    <x v="1"/>
    <x v="10"/>
    <x v="969"/>
    <n v="19.440000000000001"/>
  </r>
  <r>
    <n v="5471"/>
    <s v="CA-2017-158547"/>
    <x v="198"/>
    <d v="2017-06-04T00:00:00"/>
    <s v="Standard Class"/>
    <s v="JM-16195"/>
    <s v="Justin MacKendrick"/>
    <s v="Consumer"/>
    <s v="United States"/>
    <s v="Hamilton"/>
    <x v="24"/>
    <n v="45011"/>
    <x v="3"/>
    <s v="OFF-AP-10003842"/>
    <x v="1"/>
    <x v="9"/>
    <x v="1257"/>
    <n v="123.92"/>
  </r>
  <r>
    <n v="5472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FU-10000320"/>
    <x v="0"/>
    <x v="5"/>
    <x v="1521"/>
    <n v="13.36"/>
  </r>
  <r>
    <n v="5473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OFF-ST-10002554"/>
    <x v="1"/>
    <x v="4"/>
    <x v="1154"/>
    <n v="78.256"/>
  </r>
  <r>
    <n v="5474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BO-10000468"/>
    <x v="0"/>
    <x v="0"/>
    <x v="1181"/>
    <n v="102.018"/>
  </r>
  <r>
    <n v="5475"/>
    <s v="CA-2018-121741"/>
    <x v="377"/>
    <d v="2018-12-26T00:00:00"/>
    <s v="Same Day"/>
    <s v="YC-21895"/>
    <s v="Yoseph Carroll"/>
    <s v="Corporate"/>
    <s v="United States"/>
    <s v="Fremont"/>
    <x v="8"/>
    <n v="68025"/>
    <x v="2"/>
    <s v="OFF-ST-10004459"/>
    <x v="1"/>
    <x v="4"/>
    <x v="460"/>
    <n v="750.68"/>
  </r>
  <r>
    <n v="5476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LA-10002312"/>
    <x v="1"/>
    <x v="2"/>
    <x v="580"/>
    <n v="44.4"/>
  </r>
  <r>
    <n v="5477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ST-10001291"/>
    <x v="1"/>
    <x v="4"/>
    <x v="1027"/>
    <n v="84.55"/>
  </r>
  <r>
    <n v="5478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PA-10003022"/>
    <x v="1"/>
    <x v="10"/>
    <x v="1653"/>
    <n v="17.940000000000001"/>
  </r>
  <r>
    <n v="5479"/>
    <s v="CA-2017-121356"/>
    <x v="73"/>
    <d v="2017-11-24T00:00:00"/>
    <s v="Standard Class"/>
    <s v="SJ-20500"/>
    <s v="Shirley Jackson"/>
    <s v="Consumer"/>
    <s v="United States"/>
    <s v="Newark"/>
    <x v="13"/>
    <n v="19711"/>
    <x v="3"/>
    <s v="OFF-BI-10002133"/>
    <x v="1"/>
    <x v="8"/>
    <x v="1148"/>
    <n v="128.4"/>
  </r>
  <r>
    <n v="5480"/>
    <s v="CA-2015-101770"/>
    <x v="691"/>
    <d v="2015-04-04T00:00:00"/>
    <s v="Standard Class"/>
    <s v="KB-16240"/>
    <s v="Karen Bern"/>
    <s v="Corporate"/>
    <s v="United States"/>
    <s v="Miami"/>
    <x v="2"/>
    <n v="33180"/>
    <x v="0"/>
    <s v="OFF-BI-10001097"/>
    <x v="1"/>
    <x v="8"/>
    <x v="798"/>
    <n v="1.869"/>
  </r>
  <r>
    <n v="5481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PH-10001336"/>
    <x v="2"/>
    <x v="7"/>
    <x v="951"/>
    <n v="103.19199999999999"/>
  </r>
  <r>
    <n v="5482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2305"/>
    <x v="2"/>
    <x v="11"/>
    <x v="1530"/>
    <n v="36"/>
  </r>
  <r>
    <n v="5483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3610"/>
    <x v="2"/>
    <x v="11"/>
    <x v="604"/>
    <n v="239.96"/>
  </r>
  <r>
    <n v="5484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OFF-ST-10002301"/>
    <x v="1"/>
    <x v="4"/>
    <x v="1499"/>
    <n v="40.68"/>
  </r>
  <r>
    <n v="5485"/>
    <s v="CA-2018-148999"/>
    <x v="289"/>
    <d v="2018-02-04T00:00:00"/>
    <s v="Standard Class"/>
    <s v="EB-13870"/>
    <s v="Emily Burns"/>
    <s v="Consumer"/>
    <s v="United States"/>
    <s v="Miami"/>
    <x v="2"/>
    <n v="33142"/>
    <x v="0"/>
    <s v="FUR-CH-10002044"/>
    <x v="0"/>
    <x v="1"/>
    <x v="1734"/>
    <n v="419.13600000000002"/>
  </r>
  <r>
    <n v="5486"/>
    <s v="CA-2015-107573"/>
    <x v="432"/>
    <d v="2015-12-17T00:00:00"/>
    <s v="Standard Class"/>
    <s v="PB-19150"/>
    <s v="Philip Brown"/>
    <s v="Consumer"/>
    <s v="United States"/>
    <s v="Miami"/>
    <x v="2"/>
    <n v="33178"/>
    <x v="0"/>
    <s v="OFF-EN-10001099"/>
    <x v="1"/>
    <x v="12"/>
    <x v="153"/>
    <n v="23.472000000000001"/>
  </r>
  <r>
    <n v="5487"/>
    <s v="CA-2016-156608"/>
    <x v="1040"/>
    <d v="2016-10-29T00:00:00"/>
    <s v="Standard Class"/>
    <s v="MT-18070"/>
    <s v="Michelle Tran"/>
    <s v="Home Office"/>
    <s v="United States"/>
    <s v="San Antonio"/>
    <x v="5"/>
    <n v="78207"/>
    <x v="2"/>
    <s v="OFF-BI-10004140"/>
    <x v="1"/>
    <x v="8"/>
    <x v="308"/>
    <n v="3.5920000000000001"/>
  </r>
  <r>
    <n v="5488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TEC-PH-10004897"/>
    <x v="2"/>
    <x v="7"/>
    <x v="1125"/>
    <n v="23.975999999999999"/>
  </r>
  <r>
    <n v="5489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OFF-LA-10000262"/>
    <x v="1"/>
    <x v="2"/>
    <x v="942"/>
    <n v="6.2640000000000002"/>
  </r>
  <r>
    <n v="5490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OFF-AP-10002222"/>
    <x v="1"/>
    <x v="9"/>
    <x v="361"/>
    <n v="20.808"/>
  </r>
  <r>
    <n v="5491"/>
    <s v="CA-2018-134495"/>
    <x v="719"/>
    <d v="2018-04-04T00:00:00"/>
    <s v="Second Class"/>
    <s v="BF-11020"/>
    <s v="Barry Französisch"/>
    <s v="Corporate"/>
    <s v="United States"/>
    <s v="Jacksonville"/>
    <x v="2"/>
    <n v="32216"/>
    <x v="0"/>
    <s v="FUR-CH-10003774"/>
    <x v="0"/>
    <x v="1"/>
    <x v="1195"/>
    <n v="218.352"/>
  </r>
  <r>
    <n v="5492"/>
    <s v="CA-2018-164098"/>
    <x v="795"/>
    <d v="2018-01-27T00:00:00"/>
    <s v="First Class"/>
    <s v="CG-12520"/>
    <s v="Claire Gute"/>
    <s v="Consumer"/>
    <s v="United States"/>
    <s v="Houston"/>
    <x v="5"/>
    <n v="77070"/>
    <x v="2"/>
    <s v="OFF-ST-10000615"/>
    <x v="1"/>
    <x v="4"/>
    <x v="75"/>
    <n v="18.16"/>
  </r>
  <r>
    <n v="5493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SU-10001225"/>
    <x v="1"/>
    <x v="14"/>
    <x v="328"/>
    <n v="7.36"/>
  </r>
  <r>
    <n v="5494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LA-10002043"/>
    <x v="1"/>
    <x v="2"/>
    <x v="256"/>
    <n v="41.4"/>
  </r>
  <r>
    <n v="5495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FUR-BO-10000330"/>
    <x v="0"/>
    <x v="0"/>
    <x v="1108"/>
    <n v="411.33199999999999"/>
  </r>
  <r>
    <n v="5496"/>
    <s v="CA-2016-113523"/>
    <x v="406"/>
    <d v="2016-09-08T00:00:00"/>
    <s v="Standard Class"/>
    <s v="SC-20440"/>
    <s v="Shaun Chance"/>
    <s v="Corporate"/>
    <s v="United States"/>
    <s v="Philadelphia"/>
    <x v="9"/>
    <n v="19140"/>
    <x v="3"/>
    <s v="OFF-BI-10001249"/>
    <x v="1"/>
    <x v="8"/>
    <x v="1192"/>
    <n v="7.6559999999999997"/>
  </r>
  <r>
    <n v="5497"/>
    <s v="CA-2018-117821"/>
    <x v="492"/>
    <d v="2018-06-16T00:00:00"/>
    <s v="Standard Class"/>
    <s v="HG-15025"/>
    <s v="Hunter Glantz"/>
    <s v="Consumer"/>
    <s v="United States"/>
    <s v="Marion"/>
    <x v="24"/>
    <n v="43302"/>
    <x v="3"/>
    <s v="TEC-AC-10004469"/>
    <x v="2"/>
    <x v="11"/>
    <x v="242"/>
    <n v="63.92"/>
  </r>
  <r>
    <n v="5498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AR-10001177"/>
    <x v="1"/>
    <x v="6"/>
    <x v="1225"/>
    <n v="6.56"/>
  </r>
  <r>
    <n v="5499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LA-10000634"/>
    <x v="1"/>
    <x v="2"/>
    <x v="287"/>
    <n v="7.83"/>
  </r>
  <r>
    <n v="5500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TEC-AC-10004708"/>
    <x v="2"/>
    <x v="11"/>
    <x v="342"/>
    <n v="41.9"/>
  </r>
  <r>
    <n v="5501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FUR-CH-10002084"/>
    <x v="0"/>
    <x v="1"/>
    <x v="1250"/>
    <n v="664.14599999999996"/>
  </r>
  <r>
    <n v="5502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PA-10004519"/>
    <x v="1"/>
    <x v="10"/>
    <x v="1046"/>
    <n v="8.9600000000000009"/>
  </r>
  <r>
    <n v="5503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FUR-FU-10001847"/>
    <x v="0"/>
    <x v="5"/>
    <x v="1364"/>
    <n v="3.3119999999999998"/>
  </r>
  <r>
    <n v="5504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AP-10001962"/>
    <x v="1"/>
    <x v="9"/>
    <x v="1603"/>
    <n v="20.135999999999999"/>
  </r>
  <r>
    <n v="5505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EN-10003845"/>
    <x v="1"/>
    <x v="12"/>
    <x v="437"/>
    <n v="8.8559999999999999"/>
  </r>
  <r>
    <n v="5506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TEC-PH-10001817"/>
    <x v="2"/>
    <x v="7"/>
    <x v="1107"/>
    <n v="859.2"/>
  </r>
  <r>
    <n v="5507"/>
    <s v="US-2017-162026"/>
    <x v="750"/>
    <d v="2017-10-08T00:00:00"/>
    <s v="Same Day"/>
    <s v="JE-15745"/>
    <s v="Joel Eaton"/>
    <s v="Consumer"/>
    <s v="United States"/>
    <s v="Los Angeles"/>
    <x v="1"/>
    <n v="90036"/>
    <x v="1"/>
    <s v="OFF-PA-10000167"/>
    <x v="1"/>
    <x v="10"/>
    <x v="1081"/>
    <n v="61.96"/>
  </r>
  <r>
    <n v="5508"/>
    <s v="CA-2017-150000"/>
    <x v="143"/>
    <d v="2017-04-14T00:00:00"/>
    <s v="Standard Class"/>
    <s v="PG-18820"/>
    <s v="Patrick Gardner"/>
    <s v="Consumer"/>
    <s v="United States"/>
    <s v="Smyrna"/>
    <x v="32"/>
    <n v="30080"/>
    <x v="0"/>
    <s v="OFF-EN-10002973"/>
    <x v="1"/>
    <x v="12"/>
    <x v="1329"/>
    <n v="17.920000000000002"/>
  </r>
  <r>
    <n v="5509"/>
    <s v="CA-2016-168529"/>
    <x v="1049"/>
    <d v="2016-10-12T00:00:00"/>
    <s v="Standard Class"/>
    <s v="MB-17305"/>
    <s v="Maria Bertelson"/>
    <s v="Consumer"/>
    <s v="United States"/>
    <s v="San Francisco"/>
    <x v="1"/>
    <n v="94122"/>
    <x v="1"/>
    <s v="FUR-FU-10001588"/>
    <x v="0"/>
    <x v="5"/>
    <x v="288"/>
    <n v="145.9"/>
  </r>
  <r>
    <n v="5510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OFF-PA-10001736"/>
    <x v="1"/>
    <x v="10"/>
    <x v="130"/>
    <n v="56.704000000000001"/>
  </r>
  <r>
    <n v="5511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TEC-PH-10002185"/>
    <x v="2"/>
    <x v="7"/>
    <x v="1082"/>
    <n v="11.12"/>
  </r>
  <r>
    <n v="5512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174"/>
    <x v="1"/>
    <x v="10"/>
    <x v="1524"/>
    <n v="32.896000000000001"/>
  </r>
  <r>
    <n v="5513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069"/>
    <x v="1"/>
    <x v="10"/>
    <x v="1578"/>
    <n v="22.776"/>
  </r>
  <r>
    <n v="5514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795"/>
    <x v="2"/>
    <x v="7"/>
    <x v="1735"/>
    <n v="239.97"/>
  </r>
  <r>
    <n v="5515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OFF-AP-10004540"/>
    <x v="1"/>
    <x v="9"/>
    <x v="1304"/>
    <n v="160.32"/>
  </r>
  <r>
    <n v="5516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527"/>
    <x v="2"/>
    <x v="7"/>
    <x v="1286"/>
    <n v="128.85"/>
  </r>
  <r>
    <n v="5517"/>
    <s v="US-2017-138408"/>
    <x v="741"/>
    <d v="2017-11-21T00:00:00"/>
    <s v="Second Class"/>
    <s v="KC-16255"/>
    <s v="Karen Carlisle"/>
    <s v="Corporate"/>
    <s v="United States"/>
    <s v="Huntsville"/>
    <x v="19"/>
    <n v="35810"/>
    <x v="0"/>
    <s v="TEC-AC-10003870"/>
    <x v="2"/>
    <x v="11"/>
    <x v="1727"/>
    <n v="1319.96"/>
  </r>
  <r>
    <n v="5518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CH-10004540"/>
    <x v="0"/>
    <x v="1"/>
    <x v="872"/>
    <n v="239.96"/>
  </r>
  <r>
    <n v="5519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FU-10004093"/>
    <x v="0"/>
    <x v="5"/>
    <x v="1169"/>
    <n v="54.768000000000001"/>
  </r>
  <r>
    <n v="5520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AR-10000716"/>
    <x v="1"/>
    <x v="6"/>
    <x v="795"/>
    <n v="13.391999999999999"/>
  </r>
  <r>
    <n v="5521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PA-10002709"/>
    <x v="1"/>
    <x v="10"/>
    <x v="1667"/>
    <n v="23.92"/>
  </r>
  <r>
    <n v="5522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TEC-AC-10000580"/>
    <x v="2"/>
    <x v="11"/>
    <x v="907"/>
    <n v="255.96799999999999"/>
  </r>
  <r>
    <n v="5523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BI-10000829"/>
    <x v="1"/>
    <x v="8"/>
    <x v="308"/>
    <n v="21.552"/>
  </r>
  <r>
    <n v="5524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AP-10004859"/>
    <x v="1"/>
    <x v="9"/>
    <x v="931"/>
    <n v="58.24"/>
  </r>
  <r>
    <n v="5525"/>
    <s v="CA-2017-147123"/>
    <x v="107"/>
    <d v="2017-12-12T00:00:00"/>
    <s v="First Class"/>
    <s v="SJ-20125"/>
    <s v="Sanjit Jacobs"/>
    <s v="Home Office"/>
    <s v="United States"/>
    <s v="Long Beach"/>
    <x v="1"/>
    <n v="90805"/>
    <x v="1"/>
    <s v="OFF-PA-10000575"/>
    <x v="1"/>
    <x v="10"/>
    <x v="1060"/>
    <n v="80.28"/>
  </r>
  <r>
    <n v="5526"/>
    <s v="CA-2018-154501"/>
    <x v="504"/>
    <d v="2018-05-05T00:00:00"/>
    <s v="Standard Class"/>
    <s v="EA-14035"/>
    <s v="Erin Ashbrook"/>
    <s v="Corporate"/>
    <s v="United States"/>
    <s v="Los Angeles"/>
    <x v="1"/>
    <n v="90008"/>
    <x v="1"/>
    <s v="OFF-AR-10002804"/>
    <x v="1"/>
    <x v="6"/>
    <x v="283"/>
    <n v="9.7799999999999994"/>
  </r>
  <r>
    <n v="5527"/>
    <s v="CA-2018-166933"/>
    <x v="558"/>
    <d v="2018-04-28T00:00:00"/>
    <s v="Standard Class"/>
    <s v="MG-17890"/>
    <s v="Michael Granlund"/>
    <s v="Home Office"/>
    <s v="United States"/>
    <s v="Santa Barbara"/>
    <x v="1"/>
    <n v="93101"/>
    <x v="1"/>
    <s v="OFF-FA-10002676"/>
    <x v="1"/>
    <x v="13"/>
    <x v="1079"/>
    <n v="1.81"/>
  </r>
  <r>
    <n v="5528"/>
    <s v="CA-2016-142055"/>
    <x v="412"/>
    <d v="2016-05-10T00:00:00"/>
    <s v="First Class"/>
    <s v="AB-10255"/>
    <s v="Alejandro Ballentine"/>
    <s v="Home Office"/>
    <s v="United States"/>
    <s v="New York City"/>
    <x v="15"/>
    <n v="10009"/>
    <x v="3"/>
    <s v="OFF-PA-10003465"/>
    <x v="1"/>
    <x v="10"/>
    <x v="424"/>
    <n v="37.94"/>
  </r>
  <r>
    <n v="5529"/>
    <s v="CA-2016-137106"/>
    <x v="1052"/>
    <d v="2016-04-04T00:00:00"/>
    <s v="Standard Class"/>
    <s v="SC-20260"/>
    <s v="Scott Cohen"/>
    <s v="Corporate"/>
    <s v="United States"/>
    <s v="Jacksonville"/>
    <x v="2"/>
    <n v="32216"/>
    <x v="0"/>
    <s v="TEC-PH-10000011"/>
    <x v="2"/>
    <x v="7"/>
    <x v="224"/>
    <n v="79.959999999999994"/>
  </r>
  <r>
    <n v="5530"/>
    <s v="CA-2018-136609"/>
    <x v="634"/>
    <d v="2018-08-11T00:00:00"/>
    <s v="Standard Class"/>
    <s v="TB-21355"/>
    <s v="Todd Boyes"/>
    <s v="Corporate"/>
    <s v="United States"/>
    <s v="Cedar Hill"/>
    <x v="5"/>
    <n v="75104"/>
    <x v="2"/>
    <s v="OFF-PA-10004381"/>
    <x v="1"/>
    <x v="10"/>
    <x v="1684"/>
    <n v="115.29600000000001"/>
  </r>
  <r>
    <n v="5531"/>
    <s v="CA-2018-160885"/>
    <x v="574"/>
    <d v="2018-12-06T00:00:00"/>
    <s v="Standard Class"/>
    <s v="JK-16090"/>
    <s v="Juliana Krohn"/>
    <s v="Consumer"/>
    <s v="United States"/>
    <s v="Omaha"/>
    <x v="8"/>
    <n v="68104"/>
    <x v="2"/>
    <s v="TEC-PH-10001795"/>
    <x v="2"/>
    <x v="7"/>
    <x v="648"/>
    <n v="2479.96"/>
  </r>
  <r>
    <n v="5532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1109"/>
    <x v="2"/>
    <x v="11"/>
    <x v="1008"/>
    <n v="179.94"/>
  </r>
  <r>
    <n v="5533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038"/>
    <x v="2"/>
    <x v="11"/>
    <x v="1034"/>
    <n v="26.85"/>
  </r>
  <r>
    <n v="5534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174"/>
    <x v="2"/>
    <x v="11"/>
    <x v="620"/>
    <n v="323.37"/>
  </r>
  <r>
    <n v="5535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0157"/>
    <x v="1"/>
    <x v="10"/>
    <x v="370"/>
    <n v="59.94"/>
  </r>
  <r>
    <n v="5536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1721"/>
    <x v="1"/>
    <x v="8"/>
    <x v="94"/>
    <n v="64.14"/>
  </r>
  <r>
    <n v="5537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0591"/>
    <x v="1"/>
    <x v="8"/>
    <x v="1055"/>
    <n v="11.67"/>
  </r>
  <r>
    <n v="5538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1534"/>
    <x v="1"/>
    <x v="10"/>
    <x v="1470"/>
    <n v="12.96"/>
  </r>
  <r>
    <n v="5539"/>
    <s v="CA-2016-120551"/>
    <x v="657"/>
    <d v="2016-04-20T00:00:00"/>
    <s v="Standard Class"/>
    <s v="SS-20590"/>
    <s v="Sonia Sunley"/>
    <s v="Consumer"/>
    <s v="United States"/>
    <s v="Norfolk"/>
    <x v="8"/>
    <n v="68701"/>
    <x v="2"/>
    <s v="OFF-BI-10002071"/>
    <x v="1"/>
    <x v="8"/>
    <x v="700"/>
    <n v="17.43"/>
  </r>
  <r>
    <n v="5540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FUR-CH-10000513"/>
    <x v="0"/>
    <x v="1"/>
    <x v="70"/>
    <n v="181.98599999999999"/>
  </r>
  <r>
    <n v="5541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BI-10003274"/>
    <x v="1"/>
    <x v="8"/>
    <x v="122"/>
    <n v="1.5920000000000001"/>
  </r>
  <r>
    <n v="5542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SU-10000381"/>
    <x v="1"/>
    <x v="14"/>
    <x v="661"/>
    <n v="22.344000000000001"/>
  </r>
  <r>
    <n v="5543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FUR-TA-10001086"/>
    <x v="0"/>
    <x v="3"/>
    <x v="1736"/>
    <n v="455.97"/>
  </r>
  <r>
    <n v="5544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0174"/>
    <x v="1"/>
    <x v="8"/>
    <x v="1444"/>
    <n v="10.44"/>
  </r>
  <r>
    <n v="5545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2103"/>
    <x v="1"/>
    <x v="8"/>
    <x v="531"/>
    <n v="5.2140000000000004"/>
  </r>
  <r>
    <n v="5546"/>
    <s v="CA-2018-102967"/>
    <x v="585"/>
    <d v="2018-09-26T00:00:00"/>
    <s v="Standard Class"/>
    <s v="MG-17890"/>
    <s v="Michael Granlund"/>
    <s v="Home Office"/>
    <s v="United States"/>
    <s v="Concord"/>
    <x v="38"/>
    <n v="3301"/>
    <x v="3"/>
    <s v="OFF-ST-10001590"/>
    <x v="1"/>
    <x v="4"/>
    <x v="147"/>
    <n v="67.400000000000006"/>
  </r>
  <r>
    <n v="5547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FUR-FU-10002396"/>
    <x v="0"/>
    <x v="5"/>
    <x v="1590"/>
    <n v="25.16"/>
  </r>
  <r>
    <n v="5548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TEC-PH-10002807"/>
    <x v="2"/>
    <x v="7"/>
    <x v="1240"/>
    <n v="126.56"/>
  </r>
  <r>
    <n v="5549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OFF-AP-10004859"/>
    <x v="1"/>
    <x v="9"/>
    <x v="931"/>
    <n v="43.68"/>
  </r>
  <r>
    <n v="5550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TEC-AC-10003447"/>
    <x v="2"/>
    <x v="11"/>
    <x v="807"/>
    <n v="139.93"/>
  </r>
  <r>
    <n v="5551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AR-10003183"/>
    <x v="1"/>
    <x v="6"/>
    <x v="1399"/>
    <n v="2.6720000000000002"/>
  </r>
  <r>
    <n v="5552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SU-10000432"/>
    <x v="1"/>
    <x v="14"/>
    <x v="1558"/>
    <n v="16.655999999999999"/>
  </r>
  <r>
    <n v="5553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TEC-AC-10003832"/>
    <x v="2"/>
    <x v="11"/>
    <x v="464"/>
    <n v="79.512"/>
  </r>
  <r>
    <n v="5554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PA-10004100"/>
    <x v="1"/>
    <x v="10"/>
    <x v="261"/>
    <n v="36.287999999999997"/>
  </r>
  <r>
    <n v="5555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FUR-BO-10004467"/>
    <x v="0"/>
    <x v="0"/>
    <x v="893"/>
    <n v="67.993200000000002"/>
  </r>
  <r>
    <n v="5556"/>
    <s v="CA-2018-116113"/>
    <x v="280"/>
    <d v="2018-10-06T00:00:00"/>
    <s v="Second Class"/>
    <s v="JW-15220"/>
    <s v="Jane Waco"/>
    <s v="Corporate"/>
    <s v="United States"/>
    <s v="Montgomery"/>
    <x v="19"/>
    <n v="36116"/>
    <x v="0"/>
    <s v="FUR-FU-10002963"/>
    <x v="0"/>
    <x v="5"/>
    <x v="1511"/>
    <n v="10.16"/>
  </r>
  <r>
    <n v="5557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FUR-FU-10003829"/>
    <x v="0"/>
    <x v="5"/>
    <x v="1378"/>
    <n v="6.16"/>
  </r>
  <r>
    <n v="5558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OFF-AR-10003582"/>
    <x v="1"/>
    <x v="6"/>
    <x v="1460"/>
    <n v="56.3"/>
  </r>
  <r>
    <n v="5559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PA-10000048"/>
    <x v="1"/>
    <x v="10"/>
    <x v="1737"/>
    <n v="6.48"/>
  </r>
  <r>
    <n v="5560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ST-10000078"/>
    <x v="1"/>
    <x v="4"/>
    <x v="1228"/>
    <n v="1325.85"/>
  </r>
  <r>
    <n v="5561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LA-10004853"/>
    <x v="1"/>
    <x v="2"/>
    <x v="691"/>
    <n v="14.94"/>
  </r>
  <r>
    <n v="5562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1153"/>
    <x v="1"/>
    <x v="8"/>
    <x v="304"/>
    <n v="34.54"/>
  </r>
  <r>
    <n v="5563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TEC-CO-10001449"/>
    <x v="2"/>
    <x v="16"/>
    <x v="307"/>
    <n v="2999.95"/>
  </r>
  <r>
    <n v="5564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0474"/>
    <x v="1"/>
    <x v="8"/>
    <x v="27"/>
    <n v="64.12"/>
  </r>
  <r>
    <n v="5565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0799"/>
    <x v="1"/>
    <x v="6"/>
    <x v="1502"/>
    <n v="19.456"/>
  </r>
  <r>
    <n v="5566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MA-10002109"/>
    <x v="2"/>
    <x v="15"/>
    <x v="1738"/>
    <n v="209.98599999999999"/>
  </r>
  <r>
    <n v="5567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3338"/>
    <x v="1"/>
    <x v="6"/>
    <x v="1439"/>
    <n v="29.76"/>
  </r>
  <r>
    <n v="5568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FUR-CH-10003606"/>
    <x v="0"/>
    <x v="1"/>
    <x v="1575"/>
    <n v="89.768000000000001"/>
  </r>
  <r>
    <n v="5569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CO-10001449"/>
    <x v="2"/>
    <x v="16"/>
    <x v="307"/>
    <n v="959.98400000000004"/>
  </r>
  <r>
    <n v="5570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PA-10001934"/>
    <x v="1"/>
    <x v="10"/>
    <x v="549"/>
    <n v="15.552"/>
  </r>
  <r>
    <n v="5571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PH-10001527"/>
    <x v="2"/>
    <x v="7"/>
    <x v="1286"/>
    <n v="34.36"/>
  </r>
  <r>
    <n v="5572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1033"/>
    <x v="1"/>
    <x v="10"/>
    <x v="1509"/>
    <n v="98.376000000000005"/>
  </r>
  <r>
    <n v="5573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BI-10003719"/>
    <x v="1"/>
    <x v="8"/>
    <x v="692"/>
    <n v="29.94"/>
  </r>
  <r>
    <n v="5574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3036"/>
    <x v="1"/>
    <x v="10"/>
    <x v="1739"/>
    <n v="17.472000000000001"/>
  </r>
  <r>
    <n v="5575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70"/>
    <x v="2"/>
    <x v="7"/>
    <x v="1740"/>
    <n v="36.738"/>
  </r>
  <r>
    <n v="5576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09"/>
    <x v="2"/>
    <x v="7"/>
    <x v="1174"/>
    <n v="179.94"/>
  </r>
  <r>
    <n v="5577"/>
    <s v="CA-2017-136686"/>
    <x v="939"/>
    <d v="2017-12-16T00:00:00"/>
    <s v="Standard Class"/>
    <s v="RF-19840"/>
    <s v="Roy Französisch"/>
    <s v="Consumer"/>
    <s v="United States"/>
    <s v="Pasadena"/>
    <x v="1"/>
    <n v="91104"/>
    <x v="1"/>
    <s v="FUR-FU-10004864"/>
    <x v="0"/>
    <x v="5"/>
    <x v="442"/>
    <n v="383.64"/>
  </r>
  <r>
    <n v="5578"/>
    <s v="CA-2017-136686"/>
    <x v="939"/>
    <d v="2017-12-16T00:00:00"/>
    <s v="Standard Class"/>
    <s v="RF-19840"/>
    <s v="Roy Französisch"/>
    <s v="Consumer"/>
    <s v="United States"/>
    <s v="Pasadena"/>
    <x v="1"/>
    <n v="91104"/>
    <x v="1"/>
    <s v="OFF-AP-10002350"/>
    <x v="1"/>
    <x v="9"/>
    <x v="551"/>
    <n v="56.52"/>
  </r>
  <r>
    <n v="5579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AR-10003829"/>
    <x v="1"/>
    <x v="6"/>
    <x v="944"/>
    <n v="6.56"/>
  </r>
  <r>
    <n v="5580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FUR-CH-10003833"/>
    <x v="0"/>
    <x v="1"/>
    <x v="1210"/>
    <n v="243.92"/>
  </r>
  <r>
    <n v="5581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PA-10000143"/>
    <x v="1"/>
    <x v="10"/>
    <x v="1701"/>
    <n v="47.52"/>
  </r>
  <r>
    <n v="5582"/>
    <s v="CA-2018-163818"/>
    <x v="1055"/>
    <d v="2018-10-08T00:00:00"/>
    <s v="Standard Class"/>
    <s v="PS-18970"/>
    <s v="Paul Stevenson"/>
    <s v="Home Office"/>
    <s v="United States"/>
    <s v="Clinton"/>
    <x v="39"/>
    <n v="20735"/>
    <x v="3"/>
    <s v="FUR-FU-10000076"/>
    <x v="0"/>
    <x v="5"/>
    <x v="885"/>
    <n v="19.98"/>
  </r>
  <r>
    <n v="5583"/>
    <s v="CA-2017-161158"/>
    <x v="195"/>
    <d v="2017-05-13T00:00:00"/>
    <s v="Standard Class"/>
    <s v="PS-18970"/>
    <s v="Paul Stevenson"/>
    <s v="Home Office"/>
    <s v="United States"/>
    <s v="New York City"/>
    <x v="15"/>
    <n v="10024"/>
    <x v="3"/>
    <s v="OFF-AR-10000462"/>
    <x v="1"/>
    <x v="6"/>
    <x v="895"/>
    <n v="8"/>
  </r>
  <r>
    <n v="5584"/>
    <s v="CA-2015-116673"/>
    <x v="534"/>
    <d v="2015-12-19T00:00:00"/>
    <s v="Second Class"/>
    <s v="JO-15280"/>
    <s v="Jas OCarroll"/>
    <s v="Consumer"/>
    <s v="United States"/>
    <s v="San Diego"/>
    <x v="1"/>
    <n v="92037"/>
    <x v="1"/>
    <s v="FUR-FU-10003829"/>
    <x v="0"/>
    <x v="5"/>
    <x v="1378"/>
    <n v="6.16"/>
  </r>
  <r>
    <n v="5585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2182"/>
    <x v="1"/>
    <x v="4"/>
    <x v="1741"/>
    <n v="83.56"/>
  </r>
  <r>
    <n v="5586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TEC-PH-10001468"/>
    <x v="2"/>
    <x v="7"/>
    <x v="1742"/>
    <n v="546.05999999999995"/>
  </r>
  <r>
    <n v="5587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1809"/>
    <x v="1"/>
    <x v="4"/>
    <x v="436"/>
    <n v="269.49"/>
  </r>
  <r>
    <n v="5588"/>
    <s v="CA-2016-149993"/>
    <x v="531"/>
    <d v="2016-03-20T00:00:00"/>
    <s v="First Class"/>
    <s v="GA-14725"/>
    <s v="Guy Armstrong"/>
    <s v="Consumer"/>
    <s v="United States"/>
    <s v="Lancaster"/>
    <x v="1"/>
    <n v="93534"/>
    <x v="1"/>
    <s v="OFF-FA-10001561"/>
    <x v="1"/>
    <x v="13"/>
    <x v="840"/>
    <n v="10.9"/>
  </r>
  <r>
    <n v="5589"/>
    <s v="CA-2015-168158"/>
    <x v="866"/>
    <d v="2015-07-24T00:00:00"/>
    <s v="Standard Class"/>
    <s v="EM-14140"/>
    <s v="Eugene Moren"/>
    <s v="Home Office"/>
    <s v="United States"/>
    <s v="Great Falls"/>
    <x v="37"/>
    <n v="59405"/>
    <x v="1"/>
    <s v="OFF-BI-10001759"/>
    <x v="1"/>
    <x v="8"/>
    <x v="733"/>
    <n v="6.0960000000000001"/>
  </r>
  <r>
    <n v="5590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0615"/>
    <x v="1"/>
    <x v="4"/>
    <x v="75"/>
    <n v="34.049999999999997"/>
  </r>
  <r>
    <n v="5591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3816"/>
    <x v="1"/>
    <x v="4"/>
    <x v="718"/>
    <n v="352.38"/>
  </r>
  <r>
    <n v="5592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FUR-CH-10002880"/>
    <x v="0"/>
    <x v="1"/>
    <x v="810"/>
    <n v="245.98"/>
  </r>
  <r>
    <n v="5593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OFF-BI-10004738"/>
    <x v="1"/>
    <x v="8"/>
    <x v="92"/>
    <n v="18.940000000000001"/>
  </r>
  <r>
    <n v="5594"/>
    <s v="US-2018-108014"/>
    <x v="123"/>
    <d v="2018-11-25T00:00:00"/>
    <s v="Standard Class"/>
    <s v="JH-15430"/>
    <s v="Jennifer Halladay"/>
    <s v="Consumer"/>
    <s v="United States"/>
    <s v="Cleveland"/>
    <x v="24"/>
    <n v="44105"/>
    <x v="3"/>
    <s v="OFF-BI-10003984"/>
    <x v="1"/>
    <x v="8"/>
    <x v="698"/>
    <n v="59.912999999999997"/>
  </r>
  <r>
    <n v="5595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0984"/>
    <x v="2"/>
    <x v="7"/>
    <x v="471"/>
    <n v="391.98"/>
  </r>
  <r>
    <n v="5596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1944"/>
    <x v="2"/>
    <x v="7"/>
    <x v="1272"/>
    <n v="437.85"/>
  </r>
  <r>
    <n v="5597"/>
    <s v="CA-2016-159779"/>
    <x v="12"/>
    <d v="2016-09-29T00:00:00"/>
    <s v="Standard Class"/>
    <s v="SB-20185"/>
    <s v="Sarah Brown"/>
    <s v="Consumer"/>
    <s v="United States"/>
    <s v="Concord"/>
    <x v="38"/>
    <n v="3301"/>
    <x v="3"/>
    <s v="OFF-BI-10002735"/>
    <x v="1"/>
    <x v="8"/>
    <x v="142"/>
    <n v="68.62"/>
  </r>
  <r>
    <n v="5598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SU-10001165"/>
    <x v="1"/>
    <x v="14"/>
    <x v="1049"/>
    <n v="25.02"/>
  </r>
  <r>
    <n v="5599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AR-10000614"/>
    <x v="1"/>
    <x v="6"/>
    <x v="1731"/>
    <n v="10.71"/>
  </r>
  <r>
    <n v="5600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AR-10004010"/>
    <x v="1"/>
    <x v="6"/>
    <x v="1743"/>
    <n v="55.984000000000002"/>
  </r>
  <r>
    <n v="5601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EN-10004030"/>
    <x v="1"/>
    <x v="12"/>
    <x v="136"/>
    <n v="14.48"/>
  </r>
  <r>
    <n v="5602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TEC-AC-10003023"/>
    <x v="2"/>
    <x v="11"/>
    <x v="1080"/>
    <n v="142.488"/>
  </r>
  <r>
    <n v="5603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ST-10003572"/>
    <x v="1"/>
    <x v="4"/>
    <x v="1744"/>
    <n v="14.16"/>
  </r>
  <r>
    <n v="5604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PA-10004353"/>
    <x v="1"/>
    <x v="10"/>
    <x v="1661"/>
    <n v="79.92"/>
  </r>
  <r>
    <n v="5605"/>
    <s v="CA-2016-142475"/>
    <x v="155"/>
    <d v="2016-12-07T00:00:00"/>
    <s v="Standard Class"/>
    <s v="BS-11380"/>
    <s v="Bill Stewart"/>
    <s v="Corporate"/>
    <s v="United States"/>
    <s v="New York City"/>
    <x v="15"/>
    <n v="10011"/>
    <x v="3"/>
    <s v="OFF-BI-10003718"/>
    <x v="1"/>
    <x v="8"/>
    <x v="1669"/>
    <n v="590.35199999999998"/>
  </r>
  <r>
    <n v="5606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FU-10001546"/>
    <x v="0"/>
    <x v="5"/>
    <x v="1432"/>
    <n v="17.088000000000001"/>
  </r>
  <r>
    <n v="5607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CH-10002880"/>
    <x v="0"/>
    <x v="1"/>
    <x v="810"/>
    <n v="98.391999999999996"/>
  </r>
  <r>
    <n v="5608"/>
    <s v="CA-2018-105193"/>
    <x v="613"/>
    <d v="2018-03-31T00:00:00"/>
    <s v="Standard Class"/>
    <s v="JL-15835"/>
    <s v="John Lee"/>
    <s v="Consumer"/>
    <s v="United States"/>
    <s v="New York City"/>
    <x v="15"/>
    <n v="10024"/>
    <x v="3"/>
    <s v="OFF-AR-10001547"/>
    <x v="1"/>
    <x v="6"/>
    <x v="148"/>
    <n v="11.05"/>
  </r>
  <r>
    <n v="5609"/>
    <s v="CA-2016-168634"/>
    <x v="401"/>
    <d v="2016-12-11T00:00:00"/>
    <s v="Standard Class"/>
    <s v="AF-10870"/>
    <s v="Art Ferguson"/>
    <s v="Consumer"/>
    <s v="United States"/>
    <s v="San Francisco"/>
    <x v="1"/>
    <n v="94109"/>
    <x v="1"/>
    <s v="OFF-AP-10001626"/>
    <x v="1"/>
    <x v="9"/>
    <x v="1026"/>
    <n v="7.78"/>
  </r>
  <r>
    <n v="5610"/>
    <s v="CA-2018-117198"/>
    <x v="515"/>
    <d v="2018-09-05T00:00:00"/>
    <s v="Standard Class"/>
    <s v="BG-11035"/>
    <s v="Barry Gonzalez"/>
    <s v="Consumer"/>
    <s v="United States"/>
    <s v="Monroe"/>
    <x v="28"/>
    <n v="71203"/>
    <x v="0"/>
    <s v="TEC-AC-10003033"/>
    <x v="2"/>
    <x v="11"/>
    <x v="764"/>
    <n v="659.9"/>
  </r>
  <r>
    <n v="5611"/>
    <s v="CA-2016-145828"/>
    <x v="348"/>
    <d v="2016-10-07T00:00:00"/>
    <s v="First Class"/>
    <s v="MB-17305"/>
    <s v="Maria Bertelson"/>
    <s v="Consumer"/>
    <s v="United States"/>
    <s v="Cincinnati"/>
    <x v="24"/>
    <n v="45231"/>
    <x v="3"/>
    <s v="TEC-AC-10002323"/>
    <x v="2"/>
    <x v="11"/>
    <x v="177"/>
    <n v="53.04"/>
  </r>
  <r>
    <n v="5612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049"/>
    <x v="2"/>
    <x v="11"/>
    <x v="1063"/>
    <n v="843.9"/>
  </r>
  <r>
    <n v="5613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253"/>
    <x v="2"/>
    <x v="11"/>
    <x v="578"/>
    <n v="1496.16"/>
  </r>
  <r>
    <n v="5614"/>
    <s v="CA-2017-147431"/>
    <x v="1056"/>
    <d v="2017-02-07T00:00:00"/>
    <s v="Standard Class"/>
    <s v="AB-10105"/>
    <s v="Adrian Barton"/>
    <s v="Consumer"/>
    <s v="United States"/>
    <s v="New York City"/>
    <x v="15"/>
    <n v="10011"/>
    <x v="3"/>
    <s v="OFF-ST-10003994"/>
    <x v="1"/>
    <x v="4"/>
    <x v="1745"/>
    <n v="117.96"/>
  </r>
  <r>
    <n v="5615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2399"/>
    <x v="1"/>
    <x v="6"/>
    <x v="320"/>
    <n v="21.3"/>
  </r>
  <r>
    <n v="5616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P-10002118"/>
    <x v="1"/>
    <x v="9"/>
    <x v="77"/>
    <n v="1040.8"/>
  </r>
  <r>
    <n v="5617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1954"/>
    <x v="1"/>
    <x v="6"/>
    <x v="564"/>
    <n v="29.34"/>
  </r>
  <r>
    <n v="5618"/>
    <s v="CA-2018-125745"/>
    <x v="160"/>
    <d v="2018-07-04T00:00:00"/>
    <s v="Standard Class"/>
    <s v="DV-13045"/>
    <s v="Darrin Van Huff"/>
    <s v="Corporate"/>
    <s v="United States"/>
    <s v="Memphis"/>
    <x v="18"/>
    <n v="38109"/>
    <x v="0"/>
    <s v="FUR-FU-10001591"/>
    <x v="0"/>
    <x v="5"/>
    <x v="1111"/>
    <n v="19.52"/>
  </r>
  <r>
    <n v="5619"/>
    <s v="CA-2016-101154"/>
    <x v="227"/>
    <d v="2016-09-21T00:00:00"/>
    <s v="First Class"/>
    <s v="CM-12190"/>
    <s v="Charlotte Melton"/>
    <s v="Consumer"/>
    <s v="United States"/>
    <s v="San Diego"/>
    <x v="1"/>
    <n v="92105"/>
    <x v="1"/>
    <s v="OFF-ST-10004186"/>
    <x v="1"/>
    <x v="4"/>
    <x v="16"/>
    <n v="443.92"/>
  </r>
  <r>
    <n v="5620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TEC-AC-10001908"/>
    <x v="2"/>
    <x v="11"/>
    <x v="296"/>
    <n v="499.95"/>
  </r>
  <r>
    <n v="5621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OFF-AR-10000817"/>
    <x v="1"/>
    <x v="6"/>
    <x v="1265"/>
    <n v="3.04"/>
  </r>
  <r>
    <n v="5622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CH-10004218"/>
    <x v="0"/>
    <x v="1"/>
    <x v="38"/>
    <n v="201.96"/>
  </r>
  <r>
    <n v="5623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FU-10000755"/>
    <x v="0"/>
    <x v="5"/>
    <x v="1452"/>
    <n v="68.64"/>
  </r>
  <r>
    <n v="5624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3063"/>
    <x v="2"/>
    <x v="11"/>
    <x v="1062"/>
    <n v="100"/>
  </r>
  <r>
    <n v="5625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2637"/>
    <x v="2"/>
    <x v="11"/>
    <x v="1318"/>
    <n v="359.98"/>
  </r>
  <r>
    <n v="5626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FU-10001706"/>
    <x v="0"/>
    <x v="5"/>
    <x v="50"/>
    <n v="6.16"/>
  </r>
  <r>
    <n v="5627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TA-10002958"/>
    <x v="0"/>
    <x v="3"/>
    <x v="966"/>
    <n v="2348.8200000000002"/>
  </r>
  <r>
    <n v="5628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OFF-LA-10004689"/>
    <x v="1"/>
    <x v="2"/>
    <x v="265"/>
    <n v="13.872"/>
  </r>
  <r>
    <n v="5629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FUR-CH-10001545"/>
    <x v="0"/>
    <x v="1"/>
    <x v="1746"/>
    <n v="273.55200000000002"/>
  </r>
  <r>
    <n v="5630"/>
    <s v="US-2017-146066"/>
    <x v="1036"/>
    <d v="2017-08-23T00:00:00"/>
    <s v="Second Class"/>
    <s v="RB-19465"/>
    <s v="Rick Bensley"/>
    <s v="Home Office"/>
    <s v="United States"/>
    <s v="Philadelphia"/>
    <x v="9"/>
    <n v="19143"/>
    <x v="3"/>
    <s v="FUR-TA-10002530"/>
    <x v="0"/>
    <x v="3"/>
    <x v="993"/>
    <n v="815.29200000000003"/>
  </r>
  <r>
    <n v="5631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TEC-AC-10001432"/>
    <x v="2"/>
    <x v="11"/>
    <x v="477"/>
    <n v="234.45"/>
  </r>
  <r>
    <n v="5632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FUR-TA-10003715"/>
    <x v="0"/>
    <x v="3"/>
    <x v="1013"/>
    <n v="1256.22"/>
  </r>
  <r>
    <n v="5633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OFF-BI-10003291"/>
    <x v="1"/>
    <x v="8"/>
    <x v="44"/>
    <n v="17.46"/>
  </r>
  <r>
    <n v="5634"/>
    <s v="CA-2017-101742"/>
    <x v="713"/>
    <d v="2017-09-28T00:00:00"/>
    <s v="Second Class"/>
    <s v="CR-12580"/>
    <s v="Clay Rozendal"/>
    <s v="Home Office"/>
    <s v="United States"/>
    <s v="New York City"/>
    <x v="15"/>
    <n v="10009"/>
    <x v="3"/>
    <s v="OFF-BI-10004187"/>
    <x v="1"/>
    <x v="8"/>
    <x v="621"/>
    <n v="10.528"/>
  </r>
  <r>
    <n v="5635"/>
    <s v="CA-2016-134943"/>
    <x v="901"/>
    <d v="2016-12-06T00:00:00"/>
    <s v="First Class"/>
    <s v="SU-20665"/>
    <s v="Stephanie Ulpright"/>
    <s v="Home Office"/>
    <s v="United States"/>
    <s v="Ann Arbor"/>
    <x v="12"/>
    <n v="48104"/>
    <x v="2"/>
    <s v="OFF-BI-10000666"/>
    <x v="1"/>
    <x v="8"/>
    <x v="990"/>
    <n v="152.80000000000001"/>
  </r>
  <r>
    <n v="5636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OFF-BI-10002225"/>
    <x v="1"/>
    <x v="8"/>
    <x v="341"/>
    <n v="82.56"/>
  </r>
  <r>
    <n v="5637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TEC-AC-10000474"/>
    <x v="2"/>
    <x v="11"/>
    <x v="1510"/>
    <n v="284.97000000000003"/>
  </r>
  <r>
    <n v="5638"/>
    <s v="CA-2018-113208"/>
    <x v="606"/>
    <d v="2018-04-02T00:00:00"/>
    <s v="Standard Class"/>
    <s v="ML-18040"/>
    <s v="Michelle Lonsdale"/>
    <s v="Corporate"/>
    <s v="United States"/>
    <s v="Dearborn"/>
    <x v="12"/>
    <n v="48126"/>
    <x v="2"/>
    <s v="FUR-FU-10004245"/>
    <x v="0"/>
    <x v="5"/>
    <x v="1747"/>
    <n v="60.84"/>
  </r>
  <r>
    <n v="5639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4287"/>
    <x v="0"/>
    <x v="1"/>
    <x v="158"/>
    <n v="1325.76"/>
  </r>
  <r>
    <n v="5640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0595"/>
    <x v="0"/>
    <x v="1"/>
    <x v="469"/>
    <n v="572.16"/>
  </r>
  <r>
    <n v="5641"/>
    <s v="CA-2015-147900"/>
    <x v="865"/>
    <d v="2015-09-28T00:00:00"/>
    <s v="Standard Class"/>
    <s v="JK-15640"/>
    <s v="Jim Kriz"/>
    <s v="Home Office"/>
    <s v="United States"/>
    <s v="Lakewood"/>
    <x v="24"/>
    <n v="44107"/>
    <x v="3"/>
    <s v="OFF-PA-10003063"/>
    <x v="1"/>
    <x v="10"/>
    <x v="1720"/>
    <n v="28.8"/>
  </r>
  <r>
    <n v="5642"/>
    <s v="CA-2018-106355"/>
    <x v="459"/>
    <d v="2018-04-05T00:00:00"/>
    <s v="First Class"/>
    <s v="AT-10435"/>
    <s v="Alyssa Tate"/>
    <s v="Home Office"/>
    <s v="United States"/>
    <s v="Meriden"/>
    <x v="29"/>
    <n v="6450"/>
    <x v="3"/>
    <s v="OFF-AR-10000246"/>
    <x v="1"/>
    <x v="6"/>
    <x v="21"/>
    <n v="11.12"/>
  </r>
  <r>
    <n v="5643"/>
    <s v="CA-2017-127985"/>
    <x v="178"/>
    <d v="2017-04-05T00:00:00"/>
    <s v="Second Class"/>
    <s v="DB-12910"/>
    <s v="Daniel Byrd"/>
    <s v="Home Office"/>
    <s v="United States"/>
    <s v="Columbus"/>
    <x v="32"/>
    <n v="31907"/>
    <x v="0"/>
    <s v="FUR-FU-10003274"/>
    <x v="0"/>
    <x v="5"/>
    <x v="249"/>
    <n v="7.04"/>
  </r>
  <r>
    <n v="5644"/>
    <s v="CA-2016-166604"/>
    <x v="1060"/>
    <d v="2016-05-20T00:00:00"/>
    <s v="Second Class"/>
    <s v="AH-10690"/>
    <s v="Anna Häberlin"/>
    <s v="Corporate"/>
    <s v="United States"/>
    <s v="Roswell"/>
    <x v="32"/>
    <n v="30076"/>
    <x v="0"/>
    <s v="OFF-EN-10004147"/>
    <x v="1"/>
    <x v="12"/>
    <x v="1289"/>
    <n v="17.940000000000001"/>
  </r>
  <r>
    <n v="5645"/>
    <s v="CA-2018-120719"/>
    <x v="721"/>
    <d v="2018-03-26T00:00:00"/>
    <s v="First Class"/>
    <s v="SJ-20125"/>
    <s v="Sanjit Jacobs"/>
    <s v="Home Office"/>
    <s v="United States"/>
    <s v="Seattle"/>
    <x v="4"/>
    <n v="98105"/>
    <x v="1"/>
    <s v="OFF-BI-10002103"/>
    <x v="1"/>
    <x v="8"/>
    <x v="531"/>
    <n v="34.76"/>
  </r>
  <r>
    <n v="5646"/>
    <s v="CA-2018-127117"/>
    <x v="349"/>
    <d v="2018-04-19T00:00:00"/>
    <s v="Standard Class"/>
    <s v="HM-14860"/>
    <s v="Harry Marie"/>
    <s v="Corporate"/>
    <s v="United States"/>
    <s v="Morristown"/>
    <x v="30"/>
    <n v="7960"/>
    <x v="3"/>
    <s v="FUR-FU-10004018"/>
    <x v="0"/>
    <x v="5"/>
    <x v="937"/>
    <n v="74.45"/>
  </r>
  <r>
    <n v="5647"/>
    <s v="CA-2016-104241"/>
    <x v="1038"/>
    <d v="2016-01-09T00:00:00"/>
    <s v="Standard Class"/>
    <s v="AG-10495"/>
    <s v="Andrew Gjertsen"/>
    <s v="Corporate"/>
    <s v="United States"/>
    <s v="Alexandria"/>
    <x v="17"/>
    <n v="22304"/>
    <x v="0"/>
    <s v="FUR-FU-10001473"/>
    <x v="0"/>
    <x v="5"/>
    <x v="994"/>
    <n v="192.22"/>
  </r>
  <r>
    <n v="5648"/>
    <s v="CA-2018-168179"/>
    <x v="808"/>
    <d v="2018-11-07T00:00:00"/>
    <s v="Standard Class"/>
    <s v="JB-16000"/>
    <s v="Joy Bell-"/>
    <s v="Consumer"/>
    <s v="United States"/>
    <s v="Salt Lake City"/>
    <x v="7"/>
    <n v="84106"/>
    <x v="1"/>
    <s v="OFF-PA-10001800"/>
    <x v="1"/>
    <x v="10"/>
    <x v="586"/>
    <n v="19.440000000000001"/>
  </r>
  <r>
    <n v="5649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PA-10004609"/>
    <x v="1"/>
    <x v="10"/>
    <x v="1503"/>
    <n v="32.4"/>
  </r>
  <r>
    <n v="5650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EN-10002592"/>
    <x v="1"/>
    <x v="12"/>
    <x v="1711"/>
    <n v="57.9"/>
  </r>
  <r>
    <n v="5651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ST-10002957"/>
    <x v="1"/>
    <x v="4"/>
    <x v="1492"/>
    <n v="10.56"/>
  </r>
  <r>
    <n v="5652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FUR-BO-10002613"/>
    <x v="0"/>
    <x v="0"/>
    <x v="180"/>
    <n v="1194.165"/>
  </r>
  <r>
    <n v="5653"/>
    <s v="CA-2018-109099"/>
    <x v="833"/>
    <d v="2018-10-11T00:00:00"/>
    <s v="Standard Class"/>
    <s v="MM-18280"/>
    <s v="Muhammed MacIntyre"/>
    <s v="Corporate"/>
    <s v="United States"/>
    <s v="New York City"/>
    <x v="15"/>
    <n v="10009"/>
    <x v="3"/>
    <s v="OFF-PA-10001033"/>
    <x v="1"/>
    <x v="10"/>
    <x v="1509"/>
    <n v="40.99"/>
  </r>
  <r>
    <n v="5654"/>
    <s v="US-2015-134187"/>
    <x v="130"/>
    <d v="2015-11-11T00:00:00"/>
    <s v="Standard Class"/>
    <s v="TH-21235"/>
    <s v="Tiffany House"/>
    <s v="Corporate"/>
    <s v="United States"/>
    <s v="Long Beach"/>
    <x v="1"/>
    <n v="90805"/>
    <x v="1"/>
    <s v="OFF-AR-10000940"/>
    <x v="1"/>
    <x v="6"/>
    <x v="135"/>
    <n v="2.94"/>
  </r>
  <r>
    <n v="5655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BI-10001670"/>
    <x v="1"/>
    <x v="8"/>
    <x v="444"/>
    <n v="45.24"/>
  </r>
  <r>
    <n v="5656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AR-10004078"/>
    <x v="1"/>
    <x v="6"/>
    <x v="513"/>
    <n v="18.687999999999999"/>
  </r>
  <r>
    <n v="5657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PA-10003036"/>
    <x v="1"/>
    <x v="10"/>
    <x v="1739"/>
    <n v="11.648"/>
  </r>
  <r>
    <n v="5658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AC-10000991"/>
    <x v="2"/>
    <x v="11"/>
    <x v="438"/>
    <n v="112.776"/>
  </r>
  <r>
    <n v="5659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FUR-TA-10002530"/>
    <x v="0"/>
    <x v="3"/>
    <x v="993"/>
    <n v="377.45"/>
  </r>
  <r>
    <n v="5660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LA-10000407"/>
    <x v="1"/>
    <x v="2"/>
    <x v="1495"/>
    <n v="15.936"/>
  </r>
  <r>
    <n v="5661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PH-10004833"/>
    <x v="2"/>
    <x v="7"/>
    <x v="1363"/>
    <n v="28.68"/>
  </r>
  <r>
    <n v="5662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FUR-FU-10002671"/>
    <x v="0"/>
    <x v="5"/>
    <x v="279"/>
    <n v="21.44"/>
  </r>
  <r>
    <n v="5663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OFF-ST-10001370"/>
    <x v="1"/>
    <x v="4"/>
    <x v="1033"/>
    <n v="511.05599999999998"/>
  </r>
  <r>
    <n v="5664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AR-10000914"/>
    <x v="1"/>
    <x v="6"/>
    <x v="1748"/>
    <n v="18.655999999999999"/>
  </r>
  <r>
    <n v="5665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BI-10001116"/>
    <x v="1"/>
    <x v="8"/>
    <x v="1076"/>
    <n v="11.087999999999999"/>
  </r>
  <r>
    <n v="5666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2276"/>
    <x v="1"/>
    <x v="4"/>
    <x v="227"/>
    <n v="66.688000000000002"/>
  </r>
  <r>
    <n v="5667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4340"/>
    <x v="1"/>
    <x v="4"/>
    <x v="818"/>
    <n v="99.488"/>
  </r>
  <r>
    <n v="5668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LA-10004093"/>
    <x v="1"/>
    <x v="2"/>
    <x v="677"/>
    <n v="14.62"/>
  </r>
  <r>
    <n v="5669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BI-10004728"/>
    <x v="1"/>
    <x v="8"/>
    <x v="545"/>
    <n v="53.984000000000002"/>
  </r>
  <r>
    <n v="5670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TEC-AC-10003095"/>
    <x v="2"/>
    <x v="11"/>
    <x v="1287"/>
    <n v="389.97"/>
  </r>
  <r>
    <n v="5671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FUR-FU-10003192"/>
    <x v="0"/>
    <x v="5"/>
    <x v="1729"/>
    <n v="355.36"/>
  </r>
  <r>
    <n v="5672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TEC-PH-10004522"/>
    <x v="2"/>
    <x v="7"/>
    <x v="1704"/>
    <n v="140.376"/>
  </r>
  <r>
    <n v="5673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EN-10003068"/>
    <x v="1"/>
    <x v="12"/>
    <x v="1641"/>
    <n v="15.84"/>
  </r>
  <r>
    <n v="5674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PA-10001204"/>
    <x v="1"/>
    <x v="10"/>
    <x v="524"/>
    <n v="8.4480000000000004"/>
  </r>
  <r>
    <n v="5675"/>
    <s v="CA-2017-146318"/>
    <x v="115"/>
    <d v="2017-01-27T00:00:00"/>
    <s v="Standard Class"/>
    <s v="MC-17275"/>
    <s v="Marc Crier"/>
    <s v="Consumer"/>
    <s v="United States"/>
    <s v="Seattle"/>
    <x v="4"/>
    <n v="98105"/>
    <x v="1"/>
    <s v="OFF-PA-10003953"/>
    <x v="1"/>
    <x v="10"/>
    <x v="645"/>
    <n v="12.96"/>
  </r>
  <r>
    <n v="5676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PH-10001552"/>
    <x v="2"/>
    <x v="7"/>
    <x v="181"/>
    <n v="57.408000000000001"/>
  </r>
  <r>
    <n v="5677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AC-10004877"/>
    <x v="2"/>
    <x v="11"/>
    <x v="1679"/>
    <n v="27.6"/>
  </r>
  <r>
    <n v="5678"/>
    <s v="CA-2015-126802"/>
    <x v="282"/>
    <d v="2016-01-05T00:00:00"/>
    <s v="Standard Class"/>
    <s v="ZC-21910"/>
    <s v="Zuschuss Carroll"/>
    <s v="Consumer"/>
    <s v="United States"/>
    <s v="Chicago"/>
    <x v="10"/>
    <n v="60610"/>
    <x v="2"/>
    <s v="FUR-FU-10000193"/>
    <x v="0"/>
    <x v="5"/>
    <x v="1512"/>
    <n v="38.975999999999999"/>
  </r>
  <r>
    <n v="5679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FA-10000735"/>
    <x v="1"/>
    <x v="13"/>
    <x v="128"/>
    <n v="20.440000000000001"/>
  </r>
  <r>
    <n v="5680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PA-10002120"/>
    <x v="1"/>
    <x v="10"/>
    <x v="520"/>
    <n v="109.92"/>
  </r>
  <r>
    <n v="5681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BI-10001249"/>
    <x v="1"/>
    <x v="8"/>
    <x v="1192"/>
    <n v="6.38"/>
  </r>
  <r>
    <n v="5682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PA-10001569"/>
    <x v="1"/>
    <x v="10"/>
    <x v="55"/>
    <n v="6.48"/>
  </r>
  <r>
    <n v="5683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PA-10004248"/>
    <x v="1"/>
    <x v="10"/>
    <x v="1624"/>
    <n v="15.84"/>
  </r>
  <r>
    <n v="5684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TEC-PH-10001128"/>
    <x v="2"/>
    <x v="7"/>
    <x v="1508"/>
    <n v="1049.93"/>
  </r>
  <r>
    <n v="5685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AP-10003842"/>
    <x v="1"/>
    <x v="9"/>
    <x v="1257"/>
    <n v="154.9"/>
  </r>
  <r>
    <n v="5686"/>
    <s v="CA-2016-131072"/>
    <x v="599"/>
    <d v="2016-11-05T00:00:00"/>
    <s v="Same Day"/>
    <s v="KL-16645"/>
    <s v="Ken Lonsdale"/>
    <s v="Consumer"/>
    <s v="United States"/>
    <s v="Seattle"/>
    <x v="4"/>
    <n v="98105"/>
    <x v="1"/>
    <s v="OFF-BI-10002794"/>
    <x v="1"/>
    <x v="8"/>
    <x v="102"/>
    <n v="98.352000000000004"/>
  </r>
  <r>
    <n v="5687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FA-10000621"/>
    <x v="1"/>
    <x v="13"/>
    <x v="110"/>
    <n v="14.32"/>
  </r>
  <r>
    <n v="5688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FUR-FU-10003623"/>
    <x v="0"/>
    <x v="5"/>
    <x v="1236"/>
    <n v="129.88800000000001"/>
  </r>
  <r>
    <n v="5689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EN-10000781"/>
    <x v="1"/>
    <x v="12"/>
    <x v="754"/>
    <n v="48.944000000000003"/>
  </r>
  <r>
    <n v="5690"/>
    <s v="CA-2016-119550"/>
    <x v="207"/>
    <d v="2016-12-31T00:00:00"/>
    <s v="Standard Class"/>
    <s v="RB-19705"/>
    <s v="Roger Barcio"/>
    <s v="Home Office"/>
    <s v="United States"/>
    <s v="Houston"/>
    <x v="5"/>
    <n v="77070"/>
    <x v="2"/>
    <s v="FUR-CH-10002044"/>
    <x v="0"/>
    <x v="1"/>
    <x v="1734"/>
    <n v="275.05799999999999"/>
  </r>
  <r>
    <n v="5691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AR-10000817"/>
    <x v="1"/>
    <x v="6"/>
    <x v="1265"/>
    <n v="27.36"/>
  </r>
  <r>
    <n v="5692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1509"/>
    <x v="1"/>
    <x v="10"/>
    <x v="423"/>
    <n v="44.75"/>
  </r>
  <r>
    <n v="5693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TEC-PH-10004667"/>
    <x v="2"/>
    <x v="7"/>
    <x v="525"/>
    <n v="134.99"/>
  </r>
  <r>
    <n v="5694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0143"/>
    <x v="1"/>
    <x v="10"/>
    <x v="1701"/>
    <n v="26.4"/>
  </r>
  <r>
    <n v="5695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FUR-CH-10000785"/>
    <x v="0"/>
    <x v="1"/>
    <x v="324"/>
    <n v="542.94000000000005"/>
  </r>
  <r>
    <n v="5696"/>
    <s v="CA-2017-126165"/>
    <x v="465"/>
    <d v="2017-05-07T00:00:00"/>
    <s v="Second Class"/>
    <s v="AH-10465"/>
    <s v="Amy Hunt"/>
    <s v="Consumer"/>
    <s v="United States"/>
    <s v="San Francisco"/>
    <x v="1"/>
    <n v="94109"/>
    <x v="1"/>
    <s v="FUR-TA-10001676"/>
    <x v="0"/>
    <x v="3"/>
    <x v="967"/>
    <n v="71.087999999999994"/>
  </r>
  <r>
    <n v="5697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0309"/>
    <x v="1"/>
    <x v="8"/>
    <x v="339"/>
    <n v="27.396000000000001"/>
  </r>
  <r>
    <n v="5698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4224"/>
    <x v="1"/>
    <x v="8"/>
    <x v="1071"/>
    <n v="13.456"/>
  </r>
  <r>
    <n v="5699"/>
    <s v="CA-2017-143441"/>
    <x v="732"/>
    <d v="2017-11-05T00:00:00"/>
    <s v="Same Day"/>
    <s v="EB-14170"/>
    <s v="Evan Bailliet"/>
    <s v="Consumer"/>
    <s v="United States"/>
    <s v="Laredo"/>
    <x v="5"/>
    <n v="78041"/>
    <x v="2"/>
    <s v="OFF-LA-10002312"/>
    <x v="1"/>
    <x v="2"/>
    <x v="580"/>
    <n v="11.84"/>
  </r>
  <r>
    <n v="5700"/>
    <s v="CA-2018-148320"/>
    <x v="132"/>
    <d v="2018-11-08T00:00:00"/>
    <s v="Standard Class"/>
    <s v="PG-18895"/>
    <s v="Paul Gonzalez"/>
    <s v="Consumer"/>
    <s v="United States"/>
    <s v="San Francisco"/>
    <x v="1"/>
    <n v="94109"/>
    <x v="1"/>
    <s v="OFF-PA-10003022"/>
    <x v="1"/>
    <x v="10"/>
    <x v="1653"/>
    <n v="35.880000000000003"/>
  </r>
  <r>
    <n v="5701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OFF-EN-10001532"/>
    <x v="1"/>
    <x v="12"/>
    <x v="619"/>
    <n v="40.752000000000002"/>
  </r>
  <r>
    <n v="5702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TEC-AC-10004855"/>
    <x v="2"/>
    <x v="11"/>
    <x v="1057"/>
    <n v="139.96"/>
  </r>
  <r>
    <n v="5703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OFF-AR-10003829"/>
    <x v="1"/>
    <x v="6"/>
    <x v="944"/>
    <n v="2.6240000000000001"/>
  </r>
  <r>
    <n v="5704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FUR-TA-10002645"/>
    <x v="0"/>
    <x v="3"/>
    <x v="1323"/>
    <n v="136.53"/>
  </r>
  <r>
    <n v="5705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TEC-AC-10003033"/>
    <x v="2"/>
    <x v="11"/>
    <x v="764"/>
    <n v="263.95999999999998"/>
  </r>
  <r>
    <n v="5706"/>
    <s v="CA-2015-155593"/>
    <x v="935"/>
    <d v="2015-11-08T00:00:00"/>
    <s v="Standard Class"/>
    <s v="RP-19390"/>
    <s v="Resi Pölking"/>
    <s v="Consumer"/>
    <s v="United States"/>
    <s v="Fairfield"/>
    <x v="29"/>
    <n v="6824"/>
    <x v="3"/>
    <s v="OFF-SU-10002522"/>
    <x v="1"/>
    <x v="14"/>
    <x v="1553"/>
    <n v="11.64"/>
  </r>
  <r>
    <n v="5707"/>
    <s v="CA-2018-136000"/>
    <x v="585"/>
    <d v="2018-09-25T00:00:00"/>
    <s v="Second Class"/>
    <s v="SC-20440"/>
    <s v="Shaun Chance"/>
    <s v="Corporate"/>
    <s v="United States"/>
    <s v="New York City"/>
    <x v="15"/>
    <n v="10009"/>
    <x v="3"/>
    <s v="OFF-BI-10004828"/>
    <x v="1"/>
    <x v="8"/>
    <x v="1587"/>
    <n v="40.176000000000002"/>
  </r>
  <r>
    <n v="5708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FU-10001095"/>
    <x v="0"/>
    <x v="5"/>
    <x v="749"/>
    <n v="79.44"/>
  </r>
  <r>
    <n v="5709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SU-10000157"/>
    <x v="1"/>
    <x v="14"/>
    <x v="1408"/>
    <n v="357.93"/>
  </r>
  <r>
    <n v="5710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CH-10002647"/>
    <x v="0"/>
    <x v="1"/>
    <x v="476"/>
    <n v="127.764"/>
  </r>
  <r>
    <n v="5711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TEC-CO-10004115"/>
    <x v="2"/>
    <x v="16"/>
    <x v="362"/>
    <n v="2799.944"/>
  </r>
  <r>
    <n v="5712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PA-10003363"/>
    <x v="1"/>
    <x v="10"/>
    <x v="1529"/>
    <n v="19.440000000000001"/>
  </r>
  <r>
    <n v="5713"/>
    <s v="CA-2018-115805"/>
    <x v="689"/>
    <d v="2018-07-31T00:00:00"/>
    <s v="Same Day"/>
    <s v="KW-16435"/>
    <s v="Katrina Willman"/>
    <s v="Consumer"/>
    <s v="United States"/>
    <s v="Chicago"/>
    <x v="10"/>
    <n v="60653"/>
    <x v="2"/>
    <s v="TEC-PH-10003092"/>
    <x v="2"/>
    <x v="7"/>
    <x v="522"/>
    <n v="36.792000000000002"/>
  </r>
  <r>
    <n v="5714"/>
    <s v="US-2015-143707"/>
    <x v="72"/>
    <d v="2015-03-05T00:00:00"/>
    <s v="Standard Class"/>
    <s v="HR-14770"/>
    <s v="Hallie Redmond"/>
    <s v="Home Office"/>
    <s v="United States"/>
    <s v="New York City"/>
    <x v="15"/>
    <n v="10035"/>
    <x v="3"/>
    <s v="TEC-PH-10003655"/>
    <x v="2"/>
    <x v="7"/>
    <x v="864"/>
    <n v="5.94"/>
  </r>
  <r>
    <n v="5715"/>
    <s v="CA-2018-116939"/>
    <x v="145"/>
    <d v="2018-09-29T00:00:00"/>
    <s v="Standard Class"/>
    <s v="AG-10900"/>
    <s v="Arthur Gainer"/>
    <s v="Consumer"/>
    <s v="United States"/>
    <s v="Richmond"/>
    <x v="17"/>
    <n v="23223"/>
    <x v="0"/>
    <s v="OFF-ST-10001476"/>
    <x v="1"/>
    <x v="4"/>
    <x v="836"/>
    <n v="177.55"/>
  </r>
  <r>
    <n v="5716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AC-10002049"/>
    <x v="2"/>
    <x v="11"/>
    <x v="696"/>
    <n v="619.95000000000005"/>
  </r>
  <r>
    <n v="5717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PH-10003875"/>
    <x v="2"/>
    <x v="7"/>
    <x v="119"/>
    <n v="29.16"/>
  </r>
  <r>
    <n v="5718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EN-10003286"/>
    <x v="1"/>
    <x v="12"/>
    <x v="153"/>
    <n v="57.96"/>
  </r>
  <r>
    <n v="5719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AP-10003971"/>
    <x v="1"/>
    <x v="9"/>
    <x v="924"/>
    <n v="29.402999999999999"/>
  </r>
  <r>
    <n v="5720"/>
    <s v="CA-2018-126550"/>
    <x v="1065"/>
    <d v="2018-04-02T00:00:00"/>
    <s v="Second Class"/>
    <s v="RD-19720"/>
    <s v="Roger Demir"/>
    <s v="Consumer"/>
    <s v="United States"/>
    <s v="Lafayette"/>
    <x v="14"/>
    <n v="47905"/>
    <x v="2"/>
    <s v="OFF-ST-10001031"/>
    <x v="1"/>
    <x v="4"/>
    <x v="1560"/>
    <n v="81.400000000000006"/>
  </r>
  <r>
    <n v="5721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OFF-FA-10000304"/>
    <x v="1"/>
    <x v="13"/>
    <x v="52"/>
    <n v="8.7200000000000006"/>
  </r>
  <r>
    <n v="5722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0358"/>
    <x v="2"/>
    <x v="11"/>
    <x v="1288"/>
    <n v="91.176000000000002"/>
  </r>
  <r>
    <n v="5723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2800"/>
    <x v="2"/>
    <x v="11"/>
    <x v="1217"/>
    <n v="159.96799999999999"/>
  </r>
  <r>
    <n v="5724"/>
    <s v="CA-2017-165820"/>
    <x v="182"/>
    <d v="2017-09-30T00:00:00"/>
    <s v="Standard Class"/>
    <s v="DW-13585"/>
    <s v="Dorothy Wardle"/>
    <s v="Corporate"/>
    <s v="United States"/>
    <s v="San Francisco"/>
    <x v="1"/>
    <n v="94109"/>
    <x v="1"/>
    <s v="OFF-PA-10004735"/>
    <x v="1"/>
    <x v="10"/>
    <x v="828"/>
    <n v="12.96"/>
  </r>
  <r>
    <n v="5725"/>
    <s v="CA-2015-103191"/>
    <x v="358"/>
    <d v="2015-09-27T00:00:00"/>
    <s v="Standard Class"/>
    <s v="VG-21805"/>
    <s v="Vivek Grady"/>
    <s v="Corporate"/>
    <s v="United States"/>
    <s v="Chicago"/>
    <x v="10"/>
    <n v="60653"/>
    <x v="2"/>
    <s v="OFF-ST-10002574"/>
    <x v="1"/>
    <x v="4"/>
    <x v="936"/>
    <n v="331.536"/>
  </r>
  <r>
    <n v="5726"/>
    <s v="CA-2016-103933"/>
    <x v="12"/>
    <d v="2016-09-27T00:00:00"/>
    <s v="First Class"/>
    <s v="DR-12880"/>
    <s v="Dan Reichenbach"/>
    <s v="Corporate"/>
    <s v="United States"/>
    <s v="New York City"/>
    <x v="15"/>
    <n v="10011"/>
    <x v="3"/>
    <s v="TEC-AC-10004171"/>
    <x v="2"/>
    <x v="11"/>
    <x v="1322"/>
    <n v="899.91"/>
  </r>
  <r>
    <n v="5727"/>
    <s v="CA-2016-110548"/>
    <x v="124"/>
    <d v="2016-05-08T00:00:00"/>
    <s v="Standard Class"/>
    <s v="AH-10690"/>
    <s v="Anna Häberlin"/>
    <s v="Corporate"/>
    <s v="United States"/>
    <s v="Houston"/>
    <x v="5"/>
    <n v="77095"/>
    <x v="2"/>
    <s v="TEC-PH-10002922"/>
    <x v="2"/>
    <x v="7"/>
    <x v="975"/>
    <n v="946.34400000000005"/>
  </r>
  <r>
    <n v="5728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TEC-AC-10003023"/>
    <x v="2"/>
    <x v="11"/>
    <x v="1080"/>
    <n v="178.11"/>
  </r>
  <r>
    <n v="5729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AP-10003590"/>
    <x v="1"/>
    <x v="9"/>
    <x v="957"/>
    <n v="1089.75"/>
  </r>
  <r>
    <n v="5730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LA-10003510"/>
    <x v="1"/>
    <x v="2"/>
    <x v="581"/>
    <n v="61.06"/>
  </r>
  <r>
    <n v="5731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FUR-BO-10003159"/>
    <x v="0"/>
    <x v="0"/>
    <x v="1110"/>
    <n v="459.92"/>
  </r>
  <r>
    <n v="5732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PA-10002713"/>
    <x v="1"/>
    <x v="10"/>
    <x v="321"/>
    <n v="27.52"/>
  </r>
  <r>
    <n v="5733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BO-10002598"/>
    <x v="0"/>
    <x v="0"/>
    <x v="1518"/>
    <n v="638.82000000000005"/>
  </r>
  <r>
    <n v="5734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OFF-SU-10002537"/>
    <x v="1"/>
    <x v="14"/>
    <x v="683"/>
    <n v="30.69"/>
  </r>
  <r>
    <n v="5735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FU-10003976"/>
    <x v="0"/>
    <x v="5"/>
    <x v="974"/>
    <n v="25.16"/>
  </r>
  <r>
    <n v="5736"/>
    <s v="CA-2015-111773"/>
    <x v="290"/>
    <d v="2015-07-03T00:00:00"/>
    <s v="Standard Class"/>
    <s v="JK-15625"/>
    <s v="Jim Karlsson"/>
    <s v="Consumer"/>
    <s v="United States"/>
    <s v="New York City"/>
    <x v="15"/>
    <n v="10024"/>
    <x v="3"/>
    <s v="OFF-BI-10000174"/>
    <x v="1"/>
    <x v="8"/>
    <x v="1444"/>
    <n v="13.92"/>
  </r>
  <r>
    <n v="5737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OFF-PA-10002893"/>
    <x v="1"/>
    <x v="10"/>
    <x v="365"/>
    <n v="19.36"/>
  </r>
  <r>
    <n v="5738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FUR-FU-10003194"/>
    <x v="0"/>
    <x v="5"/>
    <x v="76"/>
    <n v="19.3"/>
  </r>
  <r>
    <n v="5739"/>
    <s v="CA-2017-156139"/>
    <x v="413"/>
    <d v="2018-01-06T00:00:00"/>
    <s v="Standard Class"/>
    <s v="BP-11155"/>
    <s v="Becky Pak"/>
    <s v="Consumer"/>
    <s v="United States"/>
    <s v="San Francisco"/>
    <x v="1"/>
    <n v="94109"/>
    <x v="1"/>
    <s v="OFF-BI-10004233"/>
    <x v="1"/>
    <x v="8"/>
    <x v="1386"/>
    <n v="38.375999999999998"/>
  </r>
  <r>
    <n v="5740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232"/>
    <x v="1"/>
    <x v="10"/>
    <x v="1631"/>
    <n v="12.96"/>
  </r>
  <r>
    <n v="5741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1095"/>
    <x v="0"/>
    <x v="5"/>
    <x v="749"/>
    <n v="26.48"/>
  </r>
  <r>
    <n v="5742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TEC-MA-10004679"/>
    <x v="2"/>
    <x v="15"/>
    <x v="1084"/>
    <n v="532.72"/>
  </r>
  <r>
    <n v="5743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3651"/>
    <x v="1"/>
    <x v="10"/>
    <x v="653"/>
    <n v="26.72"/>
  </r>
  <r>
    <n v="5744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743"/>
    <x v="1"/>
    <x v="10"/>
    <x v="579"/>
    <n v="20.04"/>
  </r>
  <r>
    <n v="5745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ST-10002743"/>
    <x v="1"/>
    <x v="4"/>
    <x v="419"/>
    <n v="795.48"/>
  </r>
  <r>
    <n v="5746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3829"/>
    <x v="0"/>
    <x v="5"/>
    <x v="1378"/>
    <n v="21.56"/>
  </r>
  <r>
    <n v="5747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PH-10002496"/>
    <x v="2"/>
    <x v="7"/>
    <x v="496"/>
    <n v="249.584"/>
  </r>
  <r>
    <n v="5748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2473"/>
    <x v="2"/>
    <x v="11"/>
    <x v="721"/>
    <n v="68.111999999999995"/>
  </r>
  <r>
    <n v="5749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4877"/>
    <x v="2"/>
    <x v="11"/>
    <x v="1679"/>
    <n v="16.559999999999999"/>
  </r>
  <r>
    <n v="5750"/>
    <s v="CA-2018-104913"/>
    <x v="551"/>
    <d v="2018-11-22T00:00:00"/>
    <s v="Standard Class"/>
    <s v="DK-13090"/>
    <s v="Dave Kipp"/>
    <s v="Consumer"/>
    <s v="United States"/>
    <s v="Long Beach"/>
    <x v="15"/>
    <n v="11561"/>
    <x v="3"/>
    <s v="TEC-PH-10000923"/>
    <x v="2"/>
    <x v="7"/>
    <x v="1235"/>
    <n v="74.95"/>
  </r>
  <r>
    <n v="5751"/>
    <s v="CA-2015-145800"/>
    <x v="992"/>
    <d v="2015-06-05T00:00:00"/>
    <s v="Standard Class"/>
    <s v="SS-20410"/>
    <s v="Shahid Shariari"/>
    <s v="Consumer"/>
    <s v="United States"/>
    <s v="Buffalo Grove"/>
    <x v="10"/>
    <n v="60089"/>
    <x v="2"/>
    <s v="FUR-TA-10001539"/>
    <x v="0"/>
    <x v="3"/>
    <x v="10"/>
    <n v="355.45499999999998"/>
  </r>
  <r>
    <n v="5752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3498"/>
    <x v="1"/>
    <x v="2"/>
    <x v="1749"/>
    <n v="44.4"/>
  </r>
  <r>
    <n v="5753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4484"/>
    <x v="1"/>
    <x v="2"/>
    <x v="618"/>
    <n v="20.65"/>
  </r>
  <r>
    <n v="5754"/>
    <s v="CA-2017-118514"/>
    <x v="1066"/>
    <d v="2017-02-10T00:00:00"/>
    <s v="Standard Class"/>
    <s v="LC-17050"/>
    <s v="Liz Carlisle"/>
    <s v="Consumer"/>
    <s v="United States"/>
    <s v="Richmond"/>
    <x v="0"/>
    <n v="40475"/>
    <x v="0"/>
    <s v="FUR-CH-10000015"/>
    <x v="0"/>
    <x v="1"/>
    <x v="379"/>
    <n v="866.4"/>
  </r>
  <r>
    <n v="5755"/>
    <s v="CA-2016-150749"/>
    <x v="368"/>
    <d v="2016-04-03T00:00:00"/>
    <s v="Second Class"/>
    <s v="AS-10240"/>
    <s v="Alan Shonely"/>
    <s v="Consumer"/>
    <s v="United States"/>
    <s v="Springfield"/>
    <x v="17"/>
    <n v="22153"/>
    <x v="0"/>
    <s v="OFF-AR-10003732"/>
    <x v="1"/>
    <x v="6"/>
    <x v="325"/>
    <n v="5.56"/>
  </r>
  <r>
    <n v="5756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OFF-AP-10004052"/>
    <x v="1"/>
    <x v="9"/>
    <x v="1671"/>
    <n v="3.16"/>
  </r>
  <r>
    <n v="5757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TEC-CO-10002095"/>
    <x v="2"/>
    <x v="16"/>
    <x v="616"/>
    <n v="1999.96"/>
  </r>
  <r>
    <n v="5758"/>
    <s v="CA-2016-119634"/>
    <x v="1067"/>
    <d v="2016-08-16T00:00:00"/>
    <s v="Standard Class"/>
    <s v="BW-11065"/>
    <s v="Barry Weirich"/>
    <s v="Consumer"/>
    <s v="United States"/>
    <s v="Raleigh"/>
    <x v="3"/>
    <n v="27604"/>
    <x v="0"/>
    <s v="FUR-FU-10004270"/>
    <x v="0"/>
    <x v="5"/>
    <x v="1381"/>
    <n v="46.152000000000001"/>
  </r>
  <r>
    <n v="5759"/>
    <s v="CA-2016-149300"/>
    <x v="6"/>
    <d v="2016-11-23T00:00:00"/>
    <s v="First Class"/>
    <s v="BH-11710"/>
    <s v="Brosina Hoffman"/>
    <s v="Consumer"/>
    <s v="United States"/>
    <s v="Hialeah"/>
    <x v="2"/>
    <n v="33012"/>
    <x v="0"/>
    <s v="TEC-MA-10000423"/>
    <x v="2"/>
    <x v="15"/>
    <x v="1722"/>
    <n v="32.984999999999999"/>
  </r>
  <r>
    <n v="5760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ST-10001526"/>
    <x v="1"/>
    <x v="4"/>
    <x v="772"/>
    <n v="481.32"/>
  </r>
  <r>
    <n v="5761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BI-10002194"/>
    <x v="1"/>
    <x v="8"/>
    <x v="417"/>
    <n v="6.3840000000000003"/>
  </r>
  <r>
    <n v="5762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OFF-AP-10000828"/>
    <x v="1"/>
    <x v="9"/>
    <x v="1097"/>
    <n v="542.94000000000005"/>
  </r>
  <r>
    <n v="5763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FUR-FU-10001473"/>
    <x v="0"/>
    <x v="5"/>
    <x v="994"/>
    <n v="54.92"/>
  </r>
  <r>
    <n v="5764"/>
    <s v="CA-2016-162047"/>
    <x v="502"/>
    <d v="2016-11-05T00:00:00"/>
    <s v="First Class"/>
    <s v="FH-14365"/>
    <s v="Fred Hopkins"/>
    <s v="Corporate"/>
    <s v="United States"/>
    <s v="Long Beach"/>
    <x v="15"/>
    <n v="11561"/>
    <x v="3"/>
    <s v="FUR-CH-10004983"/>
    <x v="0"/>
    <x v="1"/>
    <x v="1569"/>
    <n v="1448.82"/>
  </r>
  <r>
    <n v="5765"/>
    <s v="CA-2016-117772"/>
    <x v="229"/>
    <d v="2016-09-12T00:00:00"/>
    <s v="Second Class"/>
    <s v="MC-17575"/>
    <s v="Matt Collins"/>
    <s v="Consumer"/>
    <s v="United States"/>
    <s v="Seattle"/>
    <x v="4"/>
    <n v="98103"/>
    <x v="1"/>
    <s v="OFF-ST-10003994"/>
    <x v="1"/>
    <x v="4"/>
    <x v="1745"/>
    <n v="353.88"/>
  </r>
  <r>
    <n v="5766"/>
    <s v="US-2015-126340"/>
    <x v="1068"/>
    <d v="2015-11-14T00:00:00"/>
    <s v="Standard Class"/>
    <s v="EB-13870"/>
    <s v="Emily Burns"/>
    <s v="Consumer"/>
    <s v="United States"/>
    <s v="Redding"/>
    <x v="1"/>
    <n v="96003"/>
    <x v="1"/>
    <s v="TEC-PH-10004447"/>
    <x v="2"/>
    <x v="7"/>
    <x v="867"/>
    <n v="333.57600000000002"/>
  </r>
  <r>
    <n v="5767"/>
    <s v="CA-2017-149685"/>
    <x v="750"/>
    <d v="2017-10-15T00:00:00"/>
    <s v="Standard Class"/>
    <s v="PM-19135"/>
    <s v="Peter McVee"/>
    <s v="Home Office"/>
    <s v="United States"/>
    <s v="San Antonio"/>
    <x v="5"/>
    <n v="78207"/>
    <x v="2"/>
    <s v="OFF-LA-10004545"/>
    <x v="1"/>
    <x v="2"/>
    <x v="1338"/>
    <n v="60.143999999999998"/>
  </r>
  <r>
    <n v="5768"/>
    <s v="CA-2018-126396"/>
    <x v="565"/>
    <d v="2018-09-12T00:00:00"/>
    <s v="Second Class"/>
    <s v="AR-10345"/>
    <s v="Alex Russell"/>
    <s v="Corporate"/>
    <s v="United States"/>
    <s v="Houston"/>
    <x v="5"/>
    <n v="77070"/>
    <x v="2"/>
    <s v="TEC-AC-10003116"/>
    <x v="2"/>
    <x v="11"/>
    <x v="930"/>
    <n v="85.2"/>
  </r>
  <r>
    <n v="5769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LA-10001641"/>
    <x v="1"/>
    <x v="2"/>
    <x v="1032"/>
    <n v="3.15"/>
  </r>
  <r>
    <n v="5770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PA-10002377"/>
    <x v="1"/>
    <x v="10"/>
    <x v="563"/>
    <n v="22.72"/>
  </r>
  <r>
    <n v="5771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FUR-FU-10000010"/>
    <x v="0"/>
    <x v="5"/>
    <x v="528"/>
    <n v="14.91"/>
  </r>
  <r>
    <n v="5772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OFF-AP-10002651"/>
    <x v="1"/>
    <x v="9"/>
    <x v="1351"/>
    <n v="1158.1199999999999"/>
  </r>
  <r>
    <n v="5773"/>
    <s v="CA-2016-158939"/>
    <x v="650"/>
    <d v="2016-12-01T00:00:00"/>
    <s v="Standard Class"/>
    <s v="EA-14035"/>
    <s v="Erin Ashbrook"/>
    <s v="Corporate"/>
    <s v="United States"/>
    <s v="Springfield"/>
    <x v="25"/>
    <n v="65807"/>
    <x v="2"/>
    <s v="TEC-CO-10002313"/>
    <x v="2"/>
    <x v="16"/>
    <x v="350"/>
    <n v="599.99"/>
  </r>
  <r>
    <n v="5774"/>
    <s v="CA-2017-117408"/>
    <x v="1070"/>
    <d v="2017-09-06T00:00:00"/>
    <s v="Standard Class"/>
    <s v="TP-21130"/>
    <s v="Theone Pippenger"/>
    <s v="Consumer"/>
    <s v="United States"/>
    <s v="Waco"/>
    <x v="5"/>
    <n v="76706"/>
    <x v="2"/>
    <s v="OFF-ST-10001580"/>
    <x v="1"/>
    <x v="4"/>
    <x v="356"/>
    <n v="23.968"/>
  </r>
  <r>
    <n v="5775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FUR-CH-10001545"/>
    <x v="0"/>
    <x v="1"/>
    <x v="1746"/>
    <n v="638.28800000000001"/>
  </r>
  <r>
    <n v="5776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OFF-BI-10004826"/>
    <x v="1"/>
    <x v="8"/>
    <x v="729"/>
    <n v="13.208"/>
  </r>
  <r>
    <n v="5777"/>
    <s v="CA-2017-105277"/>
    <x v="429"/>
    <d v="2017-12-08T00:00:00"/>
    <s v="Standard Class"/>
    <s v="LM-17065"/>
    <s v="Liz MacKendrick"/>
    <s v="Consumer"/>
    <s v="United States"/>
    <s v="Auburn"/>
    <x v="15"/>
    <n v="13021"/>
    <x v="3"/>
    <s v="OFF-BI-10000301"/>
    <x v="1"/>
    <x v="8"/>
    <x v="626"/>
    <n v="15.528"/>
  </r>
  <r>
    <n v="5778"/>
    <s v="CA-2017-112060"/>
    <x v="429"/>
    <d v="2017-12-09T00:00:00"/>
    <s v="Standard Class"/>
    <s v="KT-16465"/>
    <s v="Kean Takahito"/>
    <s v="Consumer"/>
    <s v="United States"/>
    <s v="San Francisco"/>
    <x v="1"/>
    <n v="94109"/>
    <x v="1"/>
    <s v="OFF-PA-10000994"/>
    <x v="1"/>
    <x v="10"/>
    <x v="914"/>
    <n v="104.85"/>
  </r>
  <r>
    <n v="5779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OFF-AR-10003156"/>
    <x v="1"/>
    <x v="6"/>
    <x v="402"/>
    <n v="30.48"/>
  </r>
  <r>
    <n v="5780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FUR-CH-10000988"/>
    <x v="0"/>
    <x v="1"/>
    <x v="1142"/>
    <n v="112.648"/>
  </r>
  <r>
    <n v="5781"/>
    <s v="US-2016-159513"/>
    <x v="788"/>
    <d v="2016-04-09T00:00:00"/>
    <s v="Standard Class"/>
    <s v="JD-15790"/>
    <s v="John Dryer"/>
    <s v="Consumer"/>
    <s v="United States"/>
    <s v="Los Angeles"/>
    <x v="1"/>
    <n v="90049"/>
    <x v="1"/>
    <s v="TEC-MA-10003329"/>
    <x v="2"/>
    <x v="15"/>
    <x v="1750"/>
    <n v="71.975999999999999"/>
  </r>
  <r>
    <n v="5782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AR-10001547"/>
    <x v="1"/>
    <x v="6"/>
    <x v="148"/>
    <n v="2.21"/>
  </r>
  <r>
    <n v="5783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EN-10003072"/>
    <x v="1"/>
    <x v="12"/>
    <x v="776"/>
    <n v="15.52"/>
  </r>
  <r>
    <n v="5784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PA-10000726"/>
    <x v="1"/>
    <x v="10"/>
    <x v="1332"/>
    <n v="36.44"/>
  </r>
  <r>
    <n v="5785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FUR-BO-10001972"/>
    <x v="0"/>
    <x v="0"/>
    <x v="368"/>
    <n v="217.76400000000001"/>
  </r>
  <r>
    <n v="5786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SU-10004664"/>
    <x v="1"/>
    <x v="14"/>
    <x v="598"/>
    <n v="39.072000000000003"/>
  </r>
  <r>
    <n v="5787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BI-10003676"/>
    <x v="1"/>
    <x v="8"/>
    <x v="825"/>
    <n v="22.638000000000002"/>
  </r>
  <r>
    <n v="5788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AR-10003727"/>
    <x v="1"/>
    <x v="6"/>
    <x v="1371"/>
    <n v="95.144000000000005"/>
  </r>
  <r>
    <n v="5789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FUR-FU-10003829"/>
    <x v="0"/>
    <x v="5"/>
    <x v="1378"/>
    <n v="12.32"/>
  </r>
  <r>
    <n v="5790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OFF-BI-10003712"/>
    <x v="1"/>
    <x v="8"/>
    <x v="697"/>
    <n v="4.4189999999999996"/>
  </r>
  <r>
    <n v="5791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FA-10002280"/>
    <x v="1"/>
    <x v="13"/>
    <x v="660"/>
    <n v="35"/>
  </r>
  <r>
    <n v="5792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CH-10002961"/>
    <x v="0"/>
    <x v="1"/>
    <x v="949"/>
    <n v="72.784000000000006"/>
  </r>
  <r>
    <n v="5793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AP-10002578"/>
    <x v="1"/>
    <x v="9"/>
    <x v="415"/>
    <n v="97.84"/>
  </r>
  <r>
    <n v="5794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FU-10004848"/>
    <x v="0"/>
    <x v="5"/>
    <x v="28"/>
    <n v="51.75"/>
  </r>
  <r>
    <n v="5795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BI-10003364"/>
    <x v="1"/>
    <x v="8"/>
    <x v="706"/>
    <n v="46.671999999999997"/>
  </r>
  <r>
    <n v="5796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ST-10002615"/>
    <x v="1"/>
    <x v="4"/>
    <x v="1436"/>
    <n v="1395.54"/>
  </r>
  <r>
    <n v="5797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FUR-FU-10000521"/>
    <x v="0"/>
    <x v="5"/>
    <x v="139"/>
    <n v="117.36"/>
  </r>
  <r>
    <n v="5798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LA-10000121"/>
    <x v="1"/>
    <x v="2"/>
    <x v="912"/>
    <n v="18.899999999999999"/>
  </r>
  <r>
    <n v="5799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PA-10001289"/>
    <x v="1"/>
    <x v="10"/>
    <x v="962"/>
    <n v="77.52"/>
  </r>
  <r>
    <n v="5800"/>
    <s v="CA-2015-166716"/>
    <x v="1071"/>
    <d v="2015-08-25T00:00:00"/>
    <s v="Second Class"/>
    <s v="CR-12730"/>
    <s v="Craig Reiter"/>
    <s v="Consumer"/>
    <s v="United States"/>
    <s v="Chicago"/>
    <x v="10"/>
    <n v="60610"/>
    <x v="2"/>
    <s v="FUR-CH-10004495"/>
    <x v="0"/>
    <x v="1"/>
    <x v="1484"/>
    <n v="421.37200000000001"/>
  </r>
  <r>
    <n v="5801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TEC-PH-10000895"/>
    <x v="2"/>
    <x v="7"/>
    <x v="1138"/>
    <n v="575.96799999999996"/>
  </r>
  <r>
    <n v="5802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OFF-PA-10000552"/>
    <x v="1"/>
    <x v="10"/>
    <x v="1541"/>
    <n v="10.368"/>
  </r>
  <r>
    <n v="5803"/>
    <s v="CA-2016-163440"/>
    <x v="204"/>
    <d v="2016-03-24T00:00:00"/>
    <s v="First Class"/>
    <s v="RD-19900"/>
    <s v="Ruben Dartt"/>
    <s v="Consumer"/>
    <s v="United States"/>
    <s v="Thousand Oaks"/>
    <x v="1"/>
    <n v="91360"/>
    <x v="1"/>
    <s v="TEC-PH-10000376"/>
    <x v="2"/>
    <x v="7"/>
    <x v="434"/>
    <n v="15.984"/>
  </r>
  <r>
    <n v="5804"/>
    <s v="US-2018-106796"/>
    <x v="605"/>
    <d v="2018-05-19T00:00:00"/>
    <s v="Standard Class"/>
    <s v="JP-16135"/>
    <s v="Julie Prescott"/>
    <s v="Home Office"/>
    <s v="United States"/>
    <s v="Springfield"/>
    <x v="24"/>
    <n v="45503"/>
    <x v="3"/>
    <s v="OFF-AR-10003504"/>
    <x v="1"/>
    <x v="6"/>
    <x v="1036"/>
    <n v="10.272"/>
  </r>
  <r>
    <n v="5805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OFF-ST-10000943"/>
    <x v="1"/>
    <x v="4"/>
    <x v="1205"/>
    <n v="61.792000000000002"/>
  </r>
  <r>
    <n v="5806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FUR-BO-10003441"/>
    <x v="0"/>
    <x v="0"/>
    <x v="713"/>
    <n v="205.9992"/>
  </r>
  <r>
    <n v="5807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PA-10002195"/>
    <x v="1"/>
    <x v="10"/>
    <x v="727"/>
    <n v="12.192"/>
  </r>
  <r>
    <n v="5808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P-10001205"/>
    <x v="1"/>
    <x v="9"/>
    <x v="1295"/>
    <n v="87.168000000000006"/>
  </r>
  <r>
    <n v="5809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R-10002987"/>
    <x v="1"/>
    <x v="6"/>
    <x v="1562"/>
    <n v="31.744"/>
  </r>
  <r>
    <n v="5810"/>
    <s v="CA-2017-125017"/>
    <x v="1072"/>
    <d v="2017-02-11T00:00:00"/>
    <s v="Standard Class"/>
    <s v="KB-16240"/>
    <s v="Karen Bern"/>
    <s v="Corporate"/>
    <s v="United States"/>
    <s v="Chattanooga"/>
    <x v="18"/>
    <n v="37421"/>
    <x v="0"/>
    <s v="FUR-FU-10000723"/>
    <x v="0"/>
    <x v="5"/>
    <x v="481"/>
    <n v="132.22399999999999"/>
  </r>
  <r>
    <n v="5811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OFF-PA-10003127"/>
    <x v="1"/>
    <x v="10"/>
    <x v="33"/>
    <n v="105.52"/>
  </r>
  <r>
    <n v="5812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FUR-FU-10000747"/>
    <x v="0"/>
    <x v="5"/>
    <x v="1751"/>
    <n v="91.96"/>
  </r>
  <r>
    <n v="5813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TEC-PH-10001795"/>
    <x v="2"/>
    <x v="7"/>
    <x v="648"/>
    <n v="1487.9760000000001"/>
  </r>
  <r>
    <n v="5814"/>
    <s v="CA-2016-150196"/>
    <x v="740"/>
    <d v="2016-07-03T00:00:00"/>
    <s v="First Class"/>
    <s v="SR-20740"/>
    <s v="Steven Roelle"/>
    <s v="Home Office"/>
    <s v="United States"/>
    <s v="New York City"/>
    <x v="15"/>
    <n v="10024"/>
    <x v="3"/>
    <s v="OFF-PA-10003797"/>
    <x v="1"/>
    <x v="10"/>
    <x v="1710"/>
    <n v="19.440000000000001"/>
  </r>
  <r>
    <n v="5815"/>
    <s v="US-2016-106495"/>
    <x v="925"/>
    <d v="2016-06-17T00:00:00"/>
    <s v="First Class"/>
    <s v="AC-10450"/>
    <s v="Amy Cox"/>
    <s v="Consumer"/>
    <s v="United States"/>
    <s v="Tampa"/>
    <x v="2"/>
    <n v="33614"/>
    <x v="0"/>
    <s v="TEC-AC-10002718"/>
    <x v="2"/>
    <x v="11"/>
    <x v="1193"/>
    <n v="11.672000000000001"/>
  </r>
  <r>
    <n v="5816"/>
    <s v="CA-2015-124730"/>
    <x v="35"/>
    <d v="2015-11-26T00:00:00"/>
    <s v="Same Day"/>
    <s v="LS-17245"/>
    <s v="Lynn Smith"/>
    <s v="Consumer"/>
    <s v="United States"/>
    <s v="Utica"/>
    <x v="15"/>
    <n v="13501"/>
    <x v="3"/>
    <s v="TEC-PH-10002170"/>
    <x v="2"/>
    <x v="7"/>
    <x v="600"/>
    <n v="279.95999999999998"/>
  </r>
  <r>
    <n v="5817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78"/>
    <x v="1"/>
    <x v="8"/>
    <x v="61"/>
    <n v="12.912000000000001"/>
  </r>
  <r>
    <n v="5818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31"/>
    <x v="1"/>
    <x v="8"/>
    <x v="875"/>
    <n v="17.088000000000001"/>
  </r>
  <r>
    <n v="5819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158"/>
    <x v="1"/>
    <x v="2"/>
    <x v="323"/>
    <n v="93.15"/>
  </r>
  <r>
    <n v="5820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613"/>
    <x v="1"/>
    <x v="2"/>
    <x v="744"/>
    <n v="11.52"/>
  </r>
  <r>
    <n v="5821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SU-10000157"/>
    <x v="1"/>
    <x v="14"/>
    <x v="1408"/>
    <n v="238.62"/>
  </r>
  <r>
    <n v="5822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AP-10004868"/>
    <x v="1"/>
    <x v="9"/>
    <x v="1028"/>
    <n v="7.77"/>
  </r>
  <r>
    <n v="5823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FUR-TA-10001520"/>
    <x v="0"/>
    <x v="3"/>
    <x v="719"/>
    <n v="285.48"/>
  </r>
  <r>
    <n v="5824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BI-10001900"/>
    <x v="1"/>
    <x v="8"/>
    <x v="1109"/>
    <n v="19.167999999999999"/>
  </r>
  <r>
    <n v="5825"/>
    <s v="CA-2015-115056"/>
    <x v="1073"/>
    <d v="2015-05-02T00:00:00"/>
    <s v="Same Day"/>
    <s v="AR-10510"/>
    <s v="Andrew Roberts"/>
    <s v="Consumer"/>
    <s v="United States"/>
    <s v="Columbus"/>
    <x v="24"/>
    <n v="43229"/>
    <x v="3"/>
    <s v="OFF-AP-10003971"/>
    <x v="1"/>
    <x v="9"/>
    <x v="924"/>
    <n v="26.135999999999999"/>
  </r>
  <r>
    <n v="5826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PA-10000418"/>
    <x v="1"/>
    <x v="10"/>
    <x v="971"/>
    <n v="419.4"/>
  </r>
  <r>
    <n v="5827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626"/>
    <x v="0"/>
    <x v="1"/>
    <x v="1706"/>
    <n v="90.801000000000002"/>
  </r>
  <r>
    <n v="5828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860"/>
    <x v="0"/>
    <x v="1"/>
    <x v="213"/>
    <n v="181.76400000000001"/>
  </r>
  <r>
    <n v="5829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AR-10003251"/>
    <x v="1"/>
    <x v="6"/>
    <x v="1051"/>
    <n v="5.56"/>
  </r>
  <r>
    <n v="5830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TA-10004575"/>
    <x v="0"/>
    <x v="3"/>
    <x v="310"/>
    <n v="581.96"/>
  </r>
  <r>
    <n v="5831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CH-10004754"/>
    <x v="0"/>
    <x v="1"/>
    <x v="1133"/>
    <n v="29.98"/>
  </r>
  <r>
    <n v="5832"/>
    <s v="CA-2016-111206"/>
    <x v="1074"/>
    <d v="2016-07-22T00:00:00"/>
    <s v="Standard Class"/>
    <s v="RF-19735"/>
    <s v="Roland Fjeld"/>
    <s v="Consumer"/>
    <s v="United States"/>
    <s v="San Diego"/>
    <x v="1"/>
    <n v="92105"/>
    <x v="1"/>
    <s v="TEC-AC-10003095"/>
    <x v="2"/>
    <x v="11"/>
    <x v="1287"/>
    <n v="519.96"/>
  </r>
  <r>
    <n v="5833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OFF-LA-10000262"/>
    <x v="1"/>
    <x v="2"/>
    <x v="942"/>
    <n v="6.2640000000000002"/>
  </r>
  <r>
    <n v="5834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FUR-CH-10002961"/>
    <x v="0"/>
    <x v="1"/>
    <x v="949"/>
    <n v="363.92"/>
  </r>
  <r>
    <n v="5835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3876"/>
    <x v="1"/>
    <x v="8"/>
    <x v="1626"/>
    <n v="64.2"/>
  </r>
  <r>
    <n v="5836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2133"/>
    <x v="1"/>
    <x v="8"/>
    <x v="1148"/>
    <n v="38.520000000000003"/>
  </r>
  <r>
    <n v="5837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TEC-AC-10004396"/>
    <x v="2"/>
    <x v="11"/>
    <x v="1688"/>
    <n v="72.599999999999994"/>
  </r>
  <r>
    <n v="5838"/>
    <s v="CA-2018-133207"/>
    <x v="344"/>
    <d v="2018-12-03T00:00:00"/>
    <s v="Standard Class"/>
    <s v="DO-13645"/>
    <s v="Doug OConnell"/>
    <s v="Consumer"/>
    <s v="United States"/>
    <s v="Los Angeles"/>
    <x v="1"/>
    <n v="90036"/>
    <x v="1"/>
    <s v="TEC-PH-10004100"/>
    <x v="2"/>
    <x v="7"/>
    <x v="1752"/>
    <n v="57.567999999999998"/>
  </r>
  <r>
    <n v="5839"/>
    <s v="CA-2016-132948"/>
    <x v="1075"/>
    <d v="2016-04-03T00:00:00"/>
    <s v="Standard Class"/>
    <s v="MV-17485"/>
    <s v="Mark Van Huff"/>
    <s v="Consumer"/>
    <s v="United States"/>
    <s v="Seattle"/>
    <x v="4"/>
    <n v="98115"/>
    <x v="1"/>
    <s v="OFF-ST-10000636"/>
    <x v="1"/>
    <x v="4"/>
    <x v="1753"/>
    <n v="83.7"/>
  </r>
  <r>
    <n v="5840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OFF-PA-10001972"/>
    <x v="1"/>
    <x v="10"/>
    <x v="1179"/>
    <n v="32.4"/>
  </r>
  <r>
    <n v="5841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FUR-FU-10002554"/>
    <x v="0"/>
    <x v="5"/>
    <x v="922"/>
    <n v="47.98"/>
  </r>
  <r>
    <n v="5842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TEC-PH-10003174"/>
    <x v="2"/>
    <x v="7"/>
    <x v="1754"/>
    <n v="415.96800000000002"/>
  </r>
  <r>
    <n v="5843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1418"/>
    <x v="1"/>
    <x v="4"/>
    <x v="880"/>
    <n v="304.89999999999998"/>
  </r>
  <r>
    <n v="5844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2813"/>
    <x v="0"/>
    <x v="5"/>
    <x v="1691"/>
    <n v="80.959999999999994"/>
  </r>
  <r>
    <n v="5845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0129"/>
    <x v="1"/>
    <x v="4"/>
    <x v="1655"/>
    <n v="777.21"/>
  </r>
  <r>
    <n v="5846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PA-10001639"/>
    <x v="1"/>
    <x v="10"/>
    <x v="982"/>
    <n v="32.4"/>
  </r>
  <r>
    <n v="5847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CH-10001708"/>
    <x v="0"/>
    <x v="1"/>
    <x v="894"/>
    <n v="225.56800000000001"/>
  </r>
  <r>
    <n v="5848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1591"/>
    <x v="0"/>
    <x v="5"/>
    <x v="1111"/>
    <n v="36.6"/>
  </r>
  <r>
    <n v="5849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AP-10003849"/>
    <x v="1"/>
    <x v="9"/>
    <x v="842"/>
    <n v="715.64"/>
  </r>
  <r>
    <n v="5850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ST-10000078"/>
    <x v="1"/>
    <x v="4"/>
    <x v="1228"/>
    <n v="795.51"/>
  </r>
  <r>
    <n v="5851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TEC-CO-10001571"/>
    <x v="2"/>
    <x v="16"/>
    <x v="1563"/>
    <n v="549.99"/>
  </r>
  <r>
    <n v="5852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BI-10001658"/>
    <x v="1"/>
    <x v="8"/>
    <x v="445"/>
    <n v="74.760000000000005"/>
  </r>
  <r>
    <n v="5853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FUR-FU-10004351"/>
    <x v="0"/>
    <x v="5"/>
    <x v="223"/>
    <n v="29.22"/>
  </r>
  <r>
    <n v="5854"/>
    <s v="US-2015-138835"/>
    <x v="1076"/>
    <d v="2015-09-14T00:00:00"/>
    <s v="Standard Class"/>
    <s v="DA-13450"/>
    <s v="Dianna Arnett"/>
    <s v="Home Office"/>
    <s v="United States"/>
    <s v="Virginia Beach"/>
    <x v="17"/>
    <n v="23464"/>
    <x v="0"/>
    <s v="OFF-BI-10003314"/>
    <x v="1"/>
    <x v="8"/>
    <x v="309"/>
    <n v="9.64"/>
  </r>
  <r>
    <n v="5855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ST-10001505"/>
    <x v="1"/>
    <x v="4"/>
    <x v="1184"/>
    <n v="33.488"/>
  </r>
  <r>
    <n v="5856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SU-10003567"/>
    <x v="1"/>
    <x v="14"/>
    <x v="1498"/>
    <n v="23.04"/>
  </r>
  <r>
    <n v="5857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OFF-BI-10002982"/>
    <x v="1"/>
    <x v="8"/>
    <x v="1268"/>
    <n v="1.3620000000000001"/>
  </r>
  <r>
    <n v="5858"/>
    <s v="CA-2016-112214"/>
    <x v="1077"/>
    <d v="2016-08-11T00:00:00"/>
    <s v="Standard Class"/>
    <s v="AH-10690"/>
    <s v="Anna Häberlin"/>
    <s v="Corporate"/>
    <s v="United States"/>
    <s v="Dallas"/>
    <x v="5"/>
    <n v="75220"/>
    <x v="2"/>
    <s v="FUR-FU-10002364"/>
    <x v="0"/>
    <x v="5"/>
    <x v="1241"/>
    <n v="14.76"/>
  </r>
  <r>
    <n v="5859"/>
    <s v="US-2018-153255"/>
    <x v="213"/>
    <d v="2018-09-07T00:00:00"/>
    <s v="Second Class"/>
    <s v="JK-15730"/>
    <s v="Joe Kamberova"/>
    <s v="Consumer"/>
    <s v="United States"/>
    <s v="Concord"/>
    <x v="1"/>
    <n v="94521"/>
    <x v="1"/>
    <s v="FUR-BO-10004218"/>
    <x v="0"/>
    <x v="0"/>
    <x v="1593"/>
    <n v="239.666"/>
  </r>
  <r>
    <n v="5860"/>
    <s v="CA-2016-108119"/>
    <x v="549"/>
    <d v="2016-11-08T00:00:00"/>
    <s v="Standard Class"/>
    <s v="MS-17530"/>
    <s v="MaryBeth Skach"/>
    <s v="Consumer"/>
    <s v="United States"/>
    <s v="Conway"/>
    <x v="36"/>
    <n v="72032"/>
    <x v="0"/>
    <s v="FUR-TA-10002530"/>
    <x v="0"/>
    <x v="3"/>
    <x v="993"/>
    <n v="301.95999999999998"/>
  </r>
  <r>
    <n v="5861"/>
    <s v="CA-2016-157434"/>
    <x v="1078"/>
    <d v="2016-05-04T00:00:00"/>
    <s v="Second Class"/>
    <s v="JK-15640"/>
    <s v="Jim Kriz"/>
    <s v="Home Office"/>
    <s v="United States"/>
    <s v="Philadelphia"/>
    <x v="9"/>
    <n v="19120"/>
    <x v="3"/>
    <s v="OFF-PA-10001526"/>
    <x v="1"/>
    <x v="10"/>
    <x v="1040"/>
    <n v="7.968"/>
  </r>
  <r>
    <n v="5862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1497"/>
    <x v="1"/>
    <x v="10"/>
    <x v="1755"/>
    <n v="109.92"/>
  </r>
  <r>
    <n v="5863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3936"/>
    <x v="1"/>
    <x v="10"/>
    <x v="1293"/>
    <n v="19.440000000000001"/>
  </r>
  <r>
    <n v="5864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AR-10000716"/>
    <x v="1"/>
    <x v="6"/>
    <x v="795"/>
    <n v="11.16"/>
  </r>
  <r>
    <n v="5865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P-10002765"/>
    <x v="1"/>
    <x v="9"/>
    <x v="1262"/>
    <n v="79.47"/>
  </r>
  <r>
    <n v="5866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R-10004165"/>
    <x v="1"/>
    <x v="6"/>
    <x v="1597"/>
    <n v="4.5599999999999996"/>
  </r>
  <r>
    <n v="5867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FUR-CH-10002335"/>
    <x v="0"/>
    <x v="1"/>
    <x v="630"/>
    <n v="1133.3499999999999"/>
  </r>
  <r>
    <n v="5868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AR-10004078"/>
    <x v="1"/>
    <x v="6"/>
    <x v="513"/>
    <n v="4.6719999999999997"/>
  </r>
  <r>
    <n v="5869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BI-10002026"/>
    <x v="1"/>
    <x v="8"/>
    <x v="913"/>
    <n v="104.58"/>
  </r>
  <r>
    <n v="5870"/>
    <s v="CA-2017-152247"/>
    <x v="77"/>
    <d v="2017-11-12T00:00:00"/>
    <s v="Standard Class"/>
    <s v="MA-17995"/>
    <s v="Michelle Arnett"/>
    <s v="Home Office"/>
    <s v="United States"/>
    <s v="Cheyenne"/>
    <x v="47"/>
    <n v="82001"/>
    <x v="1"/>
    <s v="FUR-CH-10001215"/>
    <x v="0"/>
    <x v="1"/>
    <x v="446"/>
    <n v="1603.136"/>
  </r>
  <r>
    <n v="5871"/>
    <s v="CA-2017-128223"/>
    <x v="403"/>
    <d v="2017-06-14T00:00:00"/>
    <s v="Same Day"/>
    <s v="EB-13705"/>
    <s v="Ed Braxton"/>
    <s v="Corporate"/>
    <s v="United States"/>
    <s v="Anaheim"/>
    <x v="1"/>
    <n v="92804"/>
    <x v="1"/>
    <s v="FUR-TA-10001771"/>
    <x v="0"/>
    <x v="3"/>
    <x v="1733"/>
    <n v="1293.4880000000001"/>
  </r>
  <r>
    <n v="5872"/>
    <s v="CA-2017-154235"/>
    <x v="446"/>
    <d v="2017-09-28T00:00:00"/>
    <s v="Standard Class"/>
    <s v="RD-19900"/>
    <s v="Ruben Dartt"/>
    <s v="Consumer"/>
    <s v="United States"/>
    <s v="Bloomington"/>
    <x v="14"/>
    <n v="47401"/>
    <x v="2"/>
    <s v="FUR-FU-10004006"/>
    <x v="0"/>
    <x v="5"/>
    <x v="101"/>
    <n v="127.95"/>
  </r>
  <r>
    <n v="5873"/>
    <s v="CA-2018-129910"/>
    <x v="983"/>
    <d v="2018-04-03T00:00:00"/>
    <s v="Standard Class"/>
    <s v="ME-17320"/>
    <s v="Maria Etezadi"/>
    <s v="Home Office"/>
    <s v="United States"/>
    <s v="Columbus"/>
    <x v="32"/>
    <n v="31907"/>
    <x v="0"/>
    <s v="OFF-ST-10003282"/>
    <x v="1"/>
    <x v="4"/>
    <x v="42"/>
    <n v="59.76"/>
  </r>
  <r>
    <n v="5874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2353"/>
    <x v="1"/>
    <x v="8"/>
    <x v="1078"/>
    <n v="108.08"/>
  </r>
  <r>
    <n v="5875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4141"/>
    <x v="1"/>
    <x v="8"/>
    <x v="1297"/>
    <n v="9.5399999999999991"/>
  </r>
  <r>
    <n v="5876"/>
    <s v="CA-2016-130554"/>
    <x v="1003"/>
    <d v="2016-04-09T00:00:00"/>
    <s v="First Class"/>
    <s v="FM-14290"/>
    <s v="Frank Merwin"/>
    <s v="Home Office"/>
    <s v="United States"/>
    <s v="Philadelphia"/>
    <x v="9"/>
    <n v="19140"/>
    <x v="3"/>
    <s v="OFF-AR-10001954"/>
    <x v="1"/>
    <x v="6"/>
    <x v="564"/>
    <n v="11.736000000000001"/>
  </r>
  <r>
    <n v="5877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BI-10001071"/>
    <x v="1"/>
    <x v="8"/>
    <x v="670"/>
    <n v="447.86"/>
  </r>
  <r>
    <n v="5878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PA-10003022"/>
    <x v="1"/>
    <x v="10"/>
    <x v="1653"/>
    <n v="17.940000000000001"/>
  </r>
  <r>
    <n v="5879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AP-10001293"/>
    <x v="1"/>
    <x v="9"/>
    <x v="1347"/>
    <n v="245.88"/>
  </r>
  <r>
    <n v="5880"/>
    <s v="CA-2017-133319"/>
    <x v="64"/>
    <d v="2017-09-11T00:00:00"/>
    <s v="Standard Class"/>
    <s v="MV-17485"/>
    <s v="Mark Van Huff"/>
    <s v="Consumer"/>
    <s v="United States"/>
    <s v="New York City"/>
    <x v="15"/>
    <n v="10011"/>
    <x v="3"/>
    <s v="OFF-PA-10001815"/>
    <x v="1"/>
    <x v="10"/>
    <x v="1402"/>
    <n v="192.16"/>
  </r>
  <r>
    <n v="5881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1215"/>
    <x v="0"/>
    <x v="1"/>
    <x v="446"/>
    <n v="801.56799999999998"/>
  </r>
  <r>
    <n v="5882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OFF-PA-10000100"/>
    <x v="1"/>
    <x v="10"/>
    <x v="834"/>
    <n v="368.91"/>
  </r>
  <r>
    <n v="5883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2880"/>
    <x v="0"/>
    <x v="1"/>
    <x v="810"/>
    <n v="885.52800000000002"/>
  </r>
  <r>
    <n v="5884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FUR-FU-10004712"/>
    <x v="0"/>
    <x v="5"/>
    <x v="377"/>
    <n v="28.28"/>
  </r>
  <r>
    <n v="5885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OFF-SU-10000151"/>
    <x v="1"/>
    <x v="14"/>
    <x v="1346"/>
    <n v="4912.59"/>
  </r>
  <r>
    <n v="5886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OFF-BI-10000136"/>
    <x v="1"/>
    <x v="8"/>
    <x v="946"/>
    <n v="14.352"/>
  </r>
  <r>
    <n v="5887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TEC-AC-10003610"/>
    <x v="2"/>
    <x v="11"/>
    <x v="604"/>
    <n v="179.97"/>
  </r>
  <r>
    <n v="5888"/>
    <s v="CA-2018-151596"/>
    <x v="1048"/>
    <d v="2018-10-11T00:00:00"/>
    <s v="First Class"/>
    <s v="BP-11050"/>
    <s v="Barry Pond"/>
    <s v="Corporate"/>
    <s v="United States"/>
    <s v="Cranston"/>
    <x v="34"/>
    <n v="2920"/>
    <x v="3"/>
    <s v="OFF-ST-10001837"/>
    <x v="1"/>
    <x v="4"/>
    <x v="1341"/>
    <n v="42.76"/>
  </r>
  <r>
    <n v="5889"/>
    <s v="CA-2016-147879"/>
    <x v="820"/>
    <d v="2016-05-12T00:00:00"/>
    <s v="Standard Class"/>
    <s v="CC-12220"/>
    <s v="Chris Cortes"/>
    <s v="Consumer"/>
    <s v="United States"/>
    <s v="Owensboro"/>
    <x v="0"/>
    <n v="42301"/>
    <x v="0"/>
    <s v="OFF-PA-10001952"/>
    <x v="1"/>
    <x v="10"/>
    <x v="1756"/>
    <n v="45.68"/>
  </r>
  <r>
    <n v="5890"/>
    <s v="CA-2017-166625"/>
    <x v="167"/>
    <d v="2017-04-17T00:00:00"/>
    <s v="First Class"/>
    <s v="JM-15580"/>
    <s v="Jill Matthias"/>
    <s v="Consumer"/>
    <s v="United States"/>
    <s v="Baltimore"/>
    <x v="39"/>
    <n v="21215"/>
    <x v="3"/>
    <s v="OFF-BI-10002414"/>
    <x v="1"/>
    <x v="8"/>
    <x v="1086"/>
    <n v="25.06"/>
  </r>
  <r>
    <n v="5891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PA-10001790"/>
    <x v="1"/>
    <x v="10"/>
    <x v="695"/>
    <n v="38.432000000000002"/>
  </r>
  <r>
    <n v="5892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ST-10001590"/>
    <x v="1"/>
    <x v="4"/>
    <x v="147"/>
    <n v="21.568000000000001"/>
  </r>
  <r>
    <n v="5893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TEC-AC-10003657"/>
    <x v="2"/>
    <x v="11"/>
    <x v="152"/>
    <n v="81.575999999999993"/>
  </r>
  <r>
    <n v="5894"/>
    <s v="CA-2018-159954"/>
    <x v="18"/>
    <d v="2018-09-14T00:00:00"/>
    <s v="Standard Class"/>
    <s v="SS-20410"/>
    <s v="Shahid Shariari"/>
    <s v="Consumer"/>
    <s v="United States"/>
    <s v="Atlanta"/>
    <x v="32"/>
    <n v="30318"/>
    <x v="0"/>
    <s v="OFF-BI-10004876"/>
    <x v="1"/>
    <x v="8"/>
    <x v="987"/>
    <n v="2.78"/>
  </r>
  <r>
    <n v="5895"/>
    <s v="CA-2018-100825"/>
    <x v="428"/>
    <d v="2018-09-14T00:00:00"/>
    <s v="Standard Class"/>
    <s v="KD-16495"/>
    <s v="Keith Dawkins"/>
    <s v="Corporate"/>
    <s v="United States"/>
    <s v="Los Angeles"/>
    <x v="1"/>
    <n v="90036"/>
    <x v="1"/>
    <s v="OFF-ST-10003123"/>
    <x v="1"/>
    <x v="4"/>
    <x v="1278"/>
    <n v="99.87"/>
  </r>
  <r>
    <n v="5896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LA-10003498"/>
    <x v="1"/>
    <x v="2"/>
    <x v="1749"/>
    <n v="44.4"/>
  </r>
  <r>
    <n v="5897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PA-10004947"/>
    <x v="1"/>
    <x v="10"/>
    <x v="33"/>
    <n v="21.4"/>
  </r>
  <r>
    <n v="5898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FUR-FU-10003799"/>
    <x v="0"/>
    <x v="5"/>
    <x v="90"/>
    <n v="71.12"/>
  </r>
  <r>
    <n v="5899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TEC-PH-10000673"/>
    <x v="2"/>
    <x v="7"/>
    <x v="1405"/>
    <n v="259.95999999999998"/>
  </r>
  <r>
    <n v="5900"/>
    <s v="CA-2018-108000"/>
    <x v="602"/>
    <d v="2018-01-16T00:00:00"/>
    <s v="Standard Class"/>
    <s v="LS-16945"/>
    <s v="Linda Southworth"/>
    <s v="Corporate"/>
    <s v="United States"/>
    <s v="San Francisco"/>
    <x v="1"/>
    <n v="94110"/>
    <x v="1"/>
    <s v="OFF-EN-10002621"/>
    <x v="1"/>
    <x v="12"/>
    <x v="153"/>
    <n v="9.7799999999999994"/>
  </r>
  <r>
    <n v="5901"/>
    <s v="CA-2016-146465"/>
    <x v="312"/>
    <d v="2016-11-24T00:00:00"/>
    <s v="Standard Class"/>
    <s v="PB-18805"/>
    <s v="Patrick Bzostek"/>
    <s v="Home Office"/>
    <s v="United States"/>
    <s v="San Francisco"/>
    <x v="1"/>
    <n v="94122"/>
    <x v="1"/>
    <s v="OFF-BI-10004528"/>
    <x v="1"/>
    <x v="8"/>
    <x v="474"/>
    <n v="24.192"/>
  </r>
  <r>
    <n v="5902"/>
    <s v="CA-2017-159639"/>
    <x v="581"/>
    <d v="2017-12-02T00:00:00"/>
    <s v="Standard Class"/>
    <s v="PC-18745"/>
    <s v="Pamela Coakley"/>
    <s v="Corporate"/>
    <s v="United States"/>
    <s v="Westfield"/>
    <x v="30"/>
    <n v="7090"/>
    <x v="3"/>
    <s v="FUR-FU-10001889"/>
    <x v="0"/>
    <x v="5"/>
    <x v="1159"/>
    <n v="31.56"/>
  </r>
  <r>
    <n v="5903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57"/>
    <x v="1"/>
    <x v="10"/>
    <x v="370"/>
    <n v="59.94"/>
  </r>
  <r>
    <n v="5904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2764"/>
    <x v="1"/>
    <x v="10"/>
    <x v="33"/>
    <n v="45.36"/>
  </r>
  <r>
    <n v="5905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43"/>
    <x v="1"/>
    <x v="10"/>
    <x v="1701"/>
    <n v="26.4"/>
  </r>
  <r>
    <n v="5906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LA-10000414"/>
    <x v="1"/>
    <x v="2"/>
    <x v="1643"/>
    <n v="41.4"/>
  </r>
  <r>
    <n v="5907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TEC-AC-10003441"/>
    <x v="2"/>
    <x v="11"/>
    <x v="659"/>
    <n v="16.95"/>
  </r>
  <r>
    <n v="5908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2353"/>
    <x v="1"/>
    <x v="8"/>
    <x v="1078"/>
    <n v="24.704000000000001"/>
  </r>
  <r>
    <n v="5909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AP-10001303"/>
    <x v="1"/>
    <x v="9"/>
    <x v="935"/>
    <n v="59.7"/>
  </r>
  <r>
    <n v="5910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FUR-FU-10003026"/>
    <x v="0"/>
    <x v="5"/>
    <x v="1564"/>
    <n v="14.52"/>
  </r>
  <r>
    <n v="5911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0632"/>
    <x v="1"/>
    <x v="8"/>
    <x v="1298"/>
    <n v="104.184"/>
  </r>
  <r>
    <n v="5912"/>
    <s v="CA-2017-155383"/>
    <x v="907"/>
    <d v="2017-12-22T00:00:00"/>
    <s v="Standard Class"/>
    <s v="SC-20680"/>
    <s v="Steve Carroll"/>
    <s v="Home Office"/>
    <s v="United States"/>
    <s v="Seattle"/>
    <x v="4"/>
    <n v="98115"/>
    <x v="1"/>
    <s v="OFF-ST-10001328"/>
    <x v="1"/>
    <x v="4"/>
    <x v="178"/>
    <n v="46.53"/>
  </r>
  <r>
    <n v="5913"/>
    <s v="CA-2015-120432"/>
    <x v="829"/>
    <d v="2015-08-26T00:00:00"/>
    <s v="Second Class"/>
    <s v="DW-13585"/>
    <s v="Dorothy Wardle"/>
    <s v="Corporate"/>
    <s v="United States"/>
    <s v="Owensboro"/>
    <x v="0"/>
    <n v="42301"/>
    <x v="0"/>
    <s v="OFF-SU-10004661"/>
    <x v="1"/>
    <x v="14"/>
    <x v="1757"/>
    <n v="25.5"/>
  </r>
  <r>
    <n v="5914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0617"/>
    <x v="1"/>
    <x v="4"/>
    <x v="385"/>
    <n v="14.9"/>
  </r>
  <r>
    <n v="5915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LA-10002762"/>
    <x v="1"/>
    <x v="2"/>
    <x v="49"/>
    <n v="87.71"/>
  </r>
  <r>
    <n v="5916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CH-10001973"/>
    <x v="0"/>
    <x v="1"/>
    <x v="906"/>
    <n v="199.76400000000001"/>
  </r>
  <r>
    <n v="5917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3058"/>
    <x v="1"/>
    <x v="4"/>
    <x v="394"/>
    <n v="94.6"/>
  </r>
  <r>
    <n v="5918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4834"/>
    <x v="0"/>
    <x v="0"/>
    <x v="26"/>
    <n v="4228.7039999999997"/>
  </r>
  <r>
    <n v="5919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2213"/>
    <x v="0"/>
    <x v="0"/>
    <x v="1233"/>
    <n v="2003.92"/>
  </r>
  <r>
    <n v="5920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2170"/>
    <x v="2"/>
    <x v="7"/>
    <x v="600"/>
    <n v="209.97"/>
  </r>
  <r>
    <n v="5921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AC-10003033"/>
    <x v="2"/>
    <x v="11"/>
    <x v="764"/>
    <n v="659.9"/>
  </r>
  <r>
    <n v="5922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PA-10004071"/>
    <x v="1"/>
    <x v="10"/>
    <x v="418"/>
    <n v="110.96"/>
  </r>
  <r>
    <n v="5923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0169"/>
    <x v="2"/>
    <x v="7"/>
    <x v="1039"/>
    <n v="67.8"/>
  </r>
  <r>
    <n v="5924"/>
    <s v="CA-2017-130288"/>
    <x v="491"/>
    <d v="2017-11-30T00:00:00"/>
    <s v="Second Class"/>
    <s v="DK-13225"/>
    <s v="Dean Katz"/>
    <s v="Corporate"/>
    <s v="United States"/>
    <s v="New York City"/>
    <x v="15"/>
    <n v="10011"/>
    <x v="3"/>
    <s v="FUR-TA-10002958"/>
    <x v="0"/>
    <x v="3"/>
    <x v="966"/>
    <n v="313.17599999999999"/>
  </r>
  <r>
    <n v="5925"/>
    <s v="CA-2018-146458"/>
    <x v="123"/>
    <d v="2018-11-22T00:00:00"/>
    <s v="Second Class"/>
    <s v="RB-19435"/>
    <s v="Richard Bierner"/>
    <s v="Consumer"/>
    <s v="United States"/>
    <s v="Springfield"/>
    <x v="17"/>
    <n v="22153"/>
    <x v="0"/>
    <s v="OFF-AR-10001177"/>
    <x v="1"/>
    <x v="6"/>
    <x v="1225"/>
    <n v="22.96"/>
  </r>
  <r>
    <n v="5926"/>
    <s v="CA-2018-150420"/>
    <x v="95"/>
    <d v="2018-06-08T00:00:00"/>
    <s v="Standard Class"/>
    <s v="GD-14590"/>
    <s v="Giulietta Dortch"/>
    <s v="Corporate"/>
    <s v="United States"/>
    <s v="Bellingham"/>
    <x v="4"/>
    <n v="98226"/>
    <x v="1"/>
    <s v="TEC-AC-10004975"/>
    <x v="2"/>
    <x v="11"/>
    <x v="983"/>
    <n v="1099.5"/>
  </r>
  <r>
    <n v="5927"/>
    <s v="US-2015-118997"/>
    <x v="918"/>
    <d v="2015-04-12T00:00:00"/>
    <s v="Standard Class"/>
    <s v="RA-19885"/>
    <s v="Ruben Ausman"/>
    <s v="Corporate"/>
    <s v="United States"/>
    <s v="Decatur"/>
    <x v="19"/>
    <n v="35601"/>
    <x v="0"/>
    <s v="FUR-TA-10001086"/>
    <x v="0"/>
    <x v="3"/>
    <x v="1736"/>
    <n v="1215.92"/>
  </r>
  <r>
    <n v="5928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OFF-LA-10000240"/>
    <x v="1"/>
    <x v="2"/>
    <x v="2"/>
    <n v="7.31"/>
  </r>
  <r>
    <n v="5929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FUR-FU-10002107"/>
    <x v="0"/>
    <x v="5"/>
    <x v="1334"/>
    <n v="8.92"/>
  </r>
  <r>
    <n v="5930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FUR-BO-10001519"/>
    <x v="0"/>
    <x v="0"/>
    <x v="673"/>
    <n v="87.21"/>
  </r>
  <r>
    <n v="5931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PA-10004100"/>
    <x v="1"/>
    <x v="10"/>
    <x v="261"/>
    <n v="15.552"/>
  </r>
  <r>
    <n v="5932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PH-10001363"/>
    <x v="2"/>
    <x v="7"/>
    <x v="433"/>
    <n v="683.98800000000006"/>
  </r>
  <r>
    <n v="5933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ST-10004835"/>
    <x v="1"/>
    <x v="4"/>
    <x v="1415"/>
    <n v="13.391999999999999"/>
  </r>
  <r>
    <n v="5934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2018"/>
    <x v="2"/>
    <x v="11"/>
    <x v="1683"/>
    <n v="16.776"/>
  </r>
  <r>
    <n v="5935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3033"/>
    <x v="2"/>
    <x v="11"/>
    <x v="764"/>
    <n v="527.91999999999996"/>
  </r>
  <r>
    <n v="5936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FUR-FU-10000221"/>
    <x v="0"/>
    <x v="5"/>
    <x v="535"/>
    <n v="25.4"/>
  </r>
  <r>
    <n v="5937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1198"/>
    <x v="2"/>
    <x v="7"/>
    <x v="1178"/>
    <n v="177.48"/>
  </r>
  <r>
    <n v="5938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2564"/>
    <x v="2"/>
    <x v="7"/>
    <x v="986"/>
    <n v="71.975999999999999"/>
  </r>
  <r>
    <n v="5939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TEC-PH-10003811"/>
    <x v="2"/>
    <x v="7"/>
    <x v="1197"/>
    <n v="95.992000000000004"/>
  </r>
  <r>
    <n v="5940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OFF-LA-10004178"/>
    <x v="1"/>
    <x v="2"/>
    <x v="1709"/>
    <n v="13.215999999999999"/>
  </r>
  <r>
    <n v="5941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TEC-AC-10001465"/>
    <x v="2"/>
    <x v="11"/>
    <x v="479"/>
    <n v="435.84"/>
  </r>
  <r>
    <n v="5942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OFF-AR-10000940"/>
    <x v="1"/>
    <x v="6"/>
    <x v="135"/>
    <n v="5.88"/>
  </r>
  <r>
    <n v="5943"/>
    <s v="CA-2017-151092"/>
    <x v="876"/>
    <d v="2017-08-13T00:00:00"/>
    <s v="Standard Class"/>
    <s v="VG-21790"/>
    <s v="Vivek Gonzalez"/>
    <s v="Consumer"/>
    <s v="United States"/>
    <s v="Los Angeles"/>
    <x v="1"/>
    <n v="90032"/>
    <x v="1"/>
    <s v="TEC-PH-10001700"/>
    <x v="2"/>
    <x v="7"/>
    <x v="196"/>
    <n v="211.16800000000001"/>
  </r>
  <r>
    <n v="5944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FUR-FU-10000771"/>
    <x v="0"/>
    <x v="5"/>
    <x v="1435"/>
    <n v="6.28"/>
  </r>
  <r>
    <n v="5945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TEC-AC-10002399"/>
    <x v="2"/>
    <x v="11"/>
    <x v="454"/>
    <n v="95.1"/>
  </r>
  <r>
    <n v="5946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PA-10004983"/>
    <x v="1"/>
    <x v="10"/>
    <x v="1333"/>
    <n v="25.92"/>
  </r>
  <r>
    <n v="5947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ST-10004258"/>
    <x v="1"/>
    <x v="4"/>
    <x v="762"/>
    <n v="48.84"/>
  </r>
  <r>
    <n v="5948"/>
    <s v="CA-2016-115924"/>
    <x v="471"/>
    <d v="2016-09-18T00:00:00"/>
    <s v="Second Class"/>
    <s v="BE-11455"/>
    <s v="Brad Eason"/>
    <s v="Home Office"/>
    <s v="United States"/>
    <s v="Des Moines"/>
    <x v="23"/>
    <n v="50315"/>
    <x v="2"/>
    <s v="OFF-BI-10004040"/>
    <x v="1"/>
    <x v="8"/>
    <x v="1487"/>
    <n v="25.9"/>
  </r>
  <r>
    <n v="5949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EN-10003862"/>
    <x v="1"/>
    <x v="12"/>
    <x v="761"/>
    <n v="42.68"/>
  </r>
  <r>
    <n v="5950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TEC-AC-10004571"/>
    <x v="2"/>
    <x v="11"/>
    <x v="410"/>
    <n v="299.97000000000003"/>
  </r>
  <r>
    <n v="5951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AP-10000891"/>
    <x v="1"/>
    <x v="9"/>
    <x v="165"/>
    <n v="262.24"/>
  </r>
  <r>
    <n v="5952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BI-10002026"/>
    <x v="1"/>
    <x v="8"/>
    <x v="1758"/>
    <n v="234.36"/>
  </r>
  <r>
    <n v="5953"/>
    <s v="US-2018-141698"/>
    <x v="4"/>
    <d v="2018-04-21T00:00:00"/>
    <s v="Standard Class"/>
    <s v="SD-20485"/>
    <s v="Shirley Daniels"/>
    <s v="Home Office"/>
    <s v="United States"/>
    <s v="Houston"/>
    <x v="5"/>
    <n v="77041"/>
    <x v="2"/>
    <s v="OFF-PA-10001826"/>
    <x v="1"/>
    <x v="10"/>
    <x v="1759"/>
    <n v="20.736000000000001"/>
  </r>
  <r>
    <n v="5954"/>
    <s v="US-2015-105151"/>
    <x v="809"/>
    <d v="2015-03-31T00:00:00"/>
    <s v="First Class"/>
    <s v="SG-20890"/>
    <s v="Susan Gilcrest"/>
    <s v="Corporate"/>
    <s v="United States"/>
    <s v="New York City"/>
    <x v="15"/>
    <n v="10009"/>
    <x v="3"/>
    <s v="OFF-AR-10001231"/>
    <x v="1"/>
    <x v="6"/>
    <x v="1695"/>
    <n v="10.5"/>
  </r>
  <r>
    <n v="5955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FU-10000409"/>
    <x v="0"/>
    <x v="5"/>
    <x v="1430"/>
    <n v="23.968"/>
  </r>
  <r>
    <n v="5956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BO-10002545"/>
    <x v="0"/>
    <x v="0"/>
    <x v="37"/>
    <n v="521.96"/>
  </r>
  <r>
    <n v="5957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ST-10002756"/>
    <x v="1"/>
    <x v="4"/>
    <x v="274"/>
    <n v="676.55"/>
  </r>
  <r>
    <n v="5958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AP-10003842"/>
    <x v="1"/>
    <x v="9"/>
    <x v="1257"/>
    <n v="154.9"/>
  </r>
  <r>
    <n v="5959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EN-10004459"/>
    <x v="1"/>
    <x v="12"/>
    <x v="662"/>
    <n v="30.56"/>
  </r>
  <r>
    <n v="5960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FUR-CH-10003746"/>
    <x v="0"/>
    <x v="1"/>
    <x v="624"/>
    <n v="770.35199999999998"/>
  </r>
  <r>
    <n v="5961"/>
    <s v="CA-2018-150602"/>
    <x v="839"/>
    <d v="2018-02-14T00:00:00"/>
    <s v="Second Class"/>
    <s v="ML-17395"/>
    <s v="Marina Lichtenstein"/>
    <s v="Corporate"/>
    <s v="United States"/>
    <s v="Los Angeles"/>
    <x v="1"/>
    <n v="90045"/>
    <x v="1"/>
    <s v="FUR-FU-10003142"/>
    <x v="0"/>
    <x v="5"/>
    <x v="1211"/>
    <n v="21.12"/>
  </r>
  <r>
    <n v="5962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TEC-PH-10001425"/>
    <x v="2"/>
    <x v="7"/>
    <x v="517"/>
    <n v="575.928"/>
  </r>
  <r>
    <n v="5963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AP-10001626"/>
    <x v="1"/>
    <x v="9"/>
    <x v="1026"/>
    <n v="7.78"/>
  </r>
  <r>
    <n v="5964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PA-10003625"/>
    <x v="1"/>
    <x v="10"/>
    <x v="758"/>
    <n v="123.92"/>
  </r>
  <r>
    <n v="5965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U-10004768"/>
    <x v="1"/>
    <x v="14"/>
    <x v="1309"/>
    <n v="17.22"/>
  </r>
  <r>
    <n v="5966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T-10000777"/>
    <x v="1"/>
    <x v="4"/>
    <x v="117"/>
    <n v="226.56"/>
  </r>
  <r>
    <n v="5967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TEC-PH-10003171"/>
    <x v="2"/>
    <x v="7"/>
    <x v="1504"/>
    <n v="107.88"/>
  </r>
  <r>
    <n v="5968"/>
    <s v="CA-2017-166912"/>
    <x v="804"/>
    <d v="2017-01-17T00:00:00"/>
    <s v="First Class"/>
    <s v="BE-11335"/>
    <s v="Bill Eplett"/>
    <s v="Home Office"/>
    <s v="United States"/>
    <s v="New York City"/>
    <x v="15"/>
    <n v="10009"/>
    <x v="3"/>
    <s v="OFF-PA-10001033"/>
    <x v="1"/>
    <x v="10"/>
    <x v="1509"/>
    <n v="81.98"/>
  </r>
  <r>
    <n v="5969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0418"/>
    <x v="1"/>
    <x v="10"/>
    <x v="971"/>
    <n v="104.85"/>
  </r>
  <r>
    <n v="5970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BI-10001982"/>
    <x v="1"/>
    <x v="8"/>
    <x v="305"/>
    <n v="8.7040000000000006"/>
  </r>
  <r>
    <n v="5971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2230"/>
    <x v="1"/>
    <x v="10"/>
    <x v="390"/>
    <n v="19.920000000000002"/>
  </r>
  <r>
    <n v="5972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FUR-FU-10003577"/>
    <x v="0"/>
    <x v="5"/>
    <x v="614"/>
    <n v="43.02"/>
  </r>
  <r>
    <n v="5973"/>
    <s v="CA-2018-115105"/>
    <x v="695"/>
    <d v="2018-02-11T00:00:00"/>
    <s v="Standard Class"/>
    <s v="BD-11770"/>
    <s v="Bryan Davis"/>
    <s v="Consumer"/>
    <s v="United States"/>
    <s v="New York City"/>
    <x v="15"/>
    <n v="10024"/>
    <x v="3"/>
    <s v="FUR-BO-10001811"/>
    <x v="0"/>
    <x v="0"/>
    <x v="788"/>
    <n v="240.78399999999999"/>
  </r>
  <r>
    <n v="5974"/>
    <s v="CA-2016-143980"/>
    <x v="707"/>
    <d v="2016-12-29T00:00:00"/>
    <s v="Standard Class"/>
    <s v="JK-15640"/>
    <s v="Jim Kriz"/>
    <s v="Home Office"/>
    <s v="United States"/>
    <s v="New York City"/>
    <x v="15"/>
    <n v="10011"/>
    <x v="3"/>
    <s v="OFF-AP-10003779"/>
    <x v="1"/>
    <x v="9"/>
    <x v="1457"/>
    <n v="414.96"/>
  </r>
  <r>
    <n v="5975"/>
    <s v="CA-2017-135636"/>
    <x v="750"/>
    <d v="2017-10-13T00:00:00"/>
    <s v="Standard Class"/>
    <s v="DB-13615"/>
    <s v="Doug Bickford"/>
    <s v="Consumer"/>
    <s v="United States"/>
    <s v="Charlotte"/>
    <x v="3"/>
    <n v="28205"/>
    <x v="0"/>
    <s v="OFF-ST-10000676"/>
    <x v="1"/>
    <x v="4"/>
    <x v="881"/>
    <n v="387.72"/>
  </r>
  <r>
    <n v="5976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ST-10001496"/>
    <x v="1"/>
    <x v="4"/>
    <x v="734"/>
    <n v="360.38"/>
  </r>
  <r>
    <n v="5977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PA-10003673"/>
    <x v="1"/>
    <x v="10"/>
    <x v="981"/>
    <n v="13.56"/>
  </r>
  <r>
    <n v="5978"/>
    <s v="CA-2018-116953"/>
    <x v="558"/>
    <d v="2018-04-25T00:00:00"/>
    <s v="First Class"/>
    <s v="SV-20935"/>
    <s v="Susan Vittorini"/>
    <s v="Consumer"/>
    <s v="United States"/>
    <s v="Mesa"/>
    <x v="16"/>
    <n v="85204"/>
    <x v="1"/>
    <s v="TEC-PH-10004614"/>
    <x v="2"/>
    <x v="7"/>
    <x v="303"/>
    <n v="552"/>
  </r>
  <r>
    <n v="5979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TA-10001039"/>
    <x v="0"/>
    <x v="3"/>
    <x v="833"/>
    <n v="429.9"/>
  </r>
  <r>
    <n v="5980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BI-10000474"/>
    <x v="1"/>
    <x v="8"/>
    <x v="27"/>
    <n v="32.06"/>
  </r>
  <r>
    <n v="5981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CH-10004698"/>
    <x v="0"/>
    <x v="1"/>
    <x v="168"/>
    <n v="161.96"/>
  </r>
  <r>
    <n v="5982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ST-10003327"/>
    <x v="1"/>
    <x v="4"/>
    <x v="338"/>
    <n v="19.86"/>
  </r>
  <r>
    <n v="5983"/>
    <s v="CA-2017-114895"/>
    <x v="831"/>
    <d v="2017-11-28T00:00:00"/>
    <s v="Standard Class"/>
    <s v="MV-18190"/>
    <s v="Mike Vittorini"/>
    <s v="Consumer"/>
    <s v="United States"/>
    <s v="New York City"/>
    <x v="15"/>
    <n v="10035"/>
    <x v="3"/>
    <s v="OFF-PA-10000232"/>
    <x v="1"/>
    <x v="10"/>
    <x v="1631"/>
    <n v="12.96"/>
  </r>
  <r>
    <n v="5984"/>
    <s v="CA-2018-112984"/>
    <x v="118"/>
    <d v="2018-09-18T00:00:00"/>
    <s v="Second Class"/>
    <s v="EH-14185"/>
    <s v="Evan Henry"/>
    <s v="Consumer"/>
    <s v="United States"/>
    <s v="Philadelphia"/>
    <x v="9"/>
    <n v="19143"/>
    <x v="3"/>
    <s v="OFF-PA-10003657"/>
    <x v="1"/>
    <x v="10"/>
    <x v="631"/>
    <n v="20.544"/>
  </r>
  <r>
    <n v="5985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FU-10001185"/>
    <x v="0"/>
    <x v="5"/>
    <x v="1423"/>
    <n v="185.58"/>
  </r>
  <r>
    <n v="5986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3007"/>
    <x v="1"/>
    <x v="8"/>
    <x v="1551"/>
    <n v="77.56"/>
  </r>
  <r>
    <n v="5987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ST-10002485"/>
    <x v="1"/>
    <x v="4"/>
    <x v="212"/>
    <n v="87.92"/>
  </r>
  <r>
    <n v="5988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PA-10001033"/>
    <x v="1"/>
    <x v="10"/>
    <x v="1509"/>
    <n v="245.94"/>
  </r>
  <r>
    <n v="5989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0404"/>
    <x v="1"/>
    <x v="8"/>
    <x v="482"/>
    <n v="8.6"/>
  </r>
  <r>
    <n v="5990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BO-10003546"/>
    <x v="0"/>
    <x v="0"/>
    <x v="1647"/>
    <n v="504.9"/>
  </r>
  <r>
    <n v="5991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OFF-BI-10004390"/>
    <x v="1"/>
    <x v="8"/>
    <x v="1165"/>
    <n v="2357.4879999999998"/>
  </r>
  <r>
    <n v="5992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TEC-PH-10001700"/>
    <x v="2"/>
    <x v="7"/>
    <x v="196"/>
    <n v="369.54399999999998"/>
  </r>
  <r>
    <n v="5993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FUR-CH-10003396"/>
    <x v="0"/>
    <x v="1"/>
    <x v="391"/>
    <n v="184.75200000000001"/>
  </r>
  <r>
    <n v="5994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T-10001558"/>
    <x v="1"/>
    <x v="4"/>
    <x v="720"/>
    <n v="64.959999999999994"/>
  </r>
  <r>
    <n v="5995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U-10004782"/>
    <x v="1"/>
    <x v="14"/>
    <x v="1557"/>
    <n v="13.52"/>
  </r>
  <r>
    <n v="5996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CH-10003298"/>
    <x v="0"/>
    <x v="1"/>
    <x v="1576"/>
    <n v="458.43"/>
  </r>
  <r>
    <n v="5997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AP-10000576"/>
    <x v="1"/>
    <x v="9"/>
    <x v="851"/>
    <n v="387.13600000000002"/>
  </r>
  <r>
    <n v="5998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TA-10003008"/>
    <x v="0"/>
    <x v="3"/>
    <x v="956"/>
    <n v="328.59"/>
  </r>
  <r>
    <n v="5999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FUR-CH-10001708"/>
    <x v="0"/>
    <x v="1"/>
    <x v="894"/>
    <n v="338.35199999999998"/>
  </r>
  <r>
    <n v="6000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0019"/>
    <x v="1"/>
    <x v="10"/>
    <x v="712"/>
    <n v="25.92"/>
  </r>
  <r>
    <n v="6001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2222"/>
    <x v="1"/>
    <x v="10"/>
    <x v="395"/>
    <n v="91.36"/>
  </r>
  <r>
    <n v="6002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FUR-FU-10002553"/>
    <x v="0"/>
    <x v="5"/>
    <x v="1131"/>
    <n v="87.96"/>
  </r>
  <r>
    <n v="6003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OFF-BI-10002103"/>
    <x v="1"/>
    <x v="8"/>
    <x v="531"/>
    <n v="5.2140000000000004"/>
  </r>
  <r>
    <n v="6004"/>
    <s v="US-2018-146878"/>
    <x v="296"/>
    <d v="2018-09-27T00:00:00"/>
    <s v="Standard Class"/>
    <s v="DL-12865"/>
    <s v="Dan Lawera"/>
    <s v="Consumer"/>
    <s v="United States"/>
    <s v="Miami"/>
    <x v="2"/>
    <n v="33142"/>
    <x v="0"/>
    <s v="OFF-BI-10002794"/>
    <x v="1"/>
    <x v="8"/>
    <x v="102"/>
    <n v="12.294"/>
  </r>
  <r>
    <n v="6005"/>
    <s v="CA-2018-107244"/>
    <x v="210"/>
    <d v="2018-09-11T00:00:00"/>
    <s v="Standard Class"/>
    <s v="AG-10390"/>
    <s v="Allen Goldenen"/>
    <s v="Consumer"/>
    <s v="United States"/>
    <s v="Los Angeles"/>
    <x v="1"/>
    <n v="90004"/>
    <x v="1"/>
    <s v="FUR-FU-10002597"/>
    <x v="0"/>
    <x v="5"/>
    <x v="628"/>
    <n v="19.760000000000002"/>
  </r>
  <r>
    <n v="6006"/>
    <s v="CA-2016-100657"/>
    <x v="121"/>
    <d v="2016-11-07T00:00:00"/>
    <s v="Standard Class"/>
    <s v="SW-20245"/>
    <s v="Scot Wooten"/>
    <s v="Consumer"/>
    <s v="United States"/>
    <s v="Troy"/>
    <x v="15"/>
    <n v="12180"/>
    <x v="3"/>
    <s v="FUR-CH-10003535"/>
    <x v="0"/>
    <x v="1"/>
    <x v="1522"/>
    <n v="109.764"/>
  </r>
  <r>
    <n v="6007"/>
    <s v="CA-2018-129581"/>
    <x v="157"/>
    <d v="2018-12-18T00:00:00"/>
    <s v="Standard Class"/>
    <s v="KN-16390"/>
    <s v="Katherine Nockton"/>
    <s v="Corporate"/>
    <s v="United States"/>
    <s v="New Bedford"/>
    <x v="31"/>
    <n v="2740"/>
    <x v="3"/>
    <s v="TEC-PH-10001527"/>
    <x v="2"/>
    <x v="7"/>
    <x v="1286"/>
    <n v="128.85"/>
  </r>
  <r>
    <n v="6008"/>
    <s v="CA-2018-129028"/>
    <x v="719"/>
    <d v="2018-04-03T00:00:00"/>
    <s v="First Class"/>
    <s v="GB-14530"/>
    <s v="George Bell"/>
    <s v="Corporate"/>
    <s v="United States"/>
    <s v="Florence"/>
    <x v="20"/>
    <n v="29501"/>
    <x v="0"/>
    <s v="FUR-FU-10004006"/>
    <x v="0"/>
    <x v="5"/>
    <x v="101"/>
    <n v="127.95"/>
  </r>
  <r>
    <n v="6009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PA-10000595"/>
    <x v="1"/>
    <x v="10"/>
    <x v="1127"/>
    <n v="68.52"/>
  </r>
  <r>
    <n v="6010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ST-10000798"/>
    <x v="1"/>
    <x v="4"/>
    <x v="353"/>
    <n v="74.94"/>
  </r>
  <r>
    <n v="6011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MA-10004002"/>
    <x v="2"/>
    <x v="15"/>
    <x v="669"/>
    <n v="2548.56"/>
  </r>
  <r>
    <n v="6012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EN-10003296"/>
    <x v="1"/>
    <x v="12"/>
    <x v="233"/>
    <n v="271.44"/>
  </r>
  <r>
    <n v="6013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PH-10004345"/>
    <x v="2"/>
    <x v="7"/>
    <x v="1177"/>
    <n v="287.88"/>
  </r>
  <r>
    <n v="6014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OFF-PA-10004405"/>
    <x v="1"/>
    <x v="10"/>
    <x v="1092"/>
    <n v="14.9"/>
  </r>
  <r>
    <n v="6015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TEC-PH-10002885"/>
    <x v="2"/>
    <x v="7"/>
    <x v="1137"/>
    <n v="4158.9120000000003"/>
  </r>
  <r>
    <n v="6016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0747"/>
    <x v="0"/>
    <x v="5"/>
    <x v="1751"/>
    <n v="91.96"/>
  </r>
  <r>
    <n v="6017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1918"/>
    <x v="0"/>
    <x v="5"/>
    <x v="284"/>
    <n v="33.11"/>
  </r>
  <r>
    <n v="6018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3309"/>
    <x v="1"/>
    <x v="10"/>
    <x v="1153"/>
    <n v="19.440000000000001"/>
  </r>
  <r>
    <n v="6019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1977"/>
    <x v="1"/>
    <x v="10"/>
    <x v="1473"/>
    <n v="55.48"/>
  </r>
  <r>
    <n v="6020"/>
    <s v="CA-2015-152422"/>
    <x v="1082"/>
    <d v="2015-10-10T00:00:00"/>
    <s v="Second Class"/>
    <s v="BD-11635"/>
    <s v="Brian Derr"/>
    <s v="Consumer"/>
    <s v="United States"/>
    <s v="Columbus"/>
    <x v="24"/>
    <n v="43229"/>
    <x v="3"/>
    <s v="OFF-AP-10002892"/>
    <x v="1"/>
    <x v="9"/>
    <x v="9"/>
    <n v="91.92"/>
  </r>
  <r>
    <n v="6021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OFF-AP-10002222"/>
    <x v="1"/>
    <x v="9"/>
    <x v="361"/>
    <n v="17.34"/>
  </r>
  <r>
    <n v="6022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TEC-AC-10000158"/>
    <x v="2"/>
    <x v="11"/>
    <x v="358"/>
    <n v="71.98"/>
  </r>
  <r>
    <n v="6023"/>
    <s v="CA-2015-130869"/>
    <x v="664"/>
    <d v="2015-11-21T00:00:00"/>
    <s v="Standard Class"/>
    <s v="CB-12025"/>
    <s v="Cassandra Brandow"/>
    <s v="Consumer"/>
    <s v="United States"/>
    <s v="Cedar Hill"/>
    <x v="5"/>
    <n v="75104"/>
    <x v="2"/>
    <s v="OFF-EN-10002600"/>
    <x v="1"/>
    <x v="12"/>
    <x v="111"/>
    <n v="7.08"/>
  </r>
  <r>
    <n v="6024"/>
    <s v="US-2018-128832"/>
    <x v="558"/>
    <d v="2018-04-27T00:00:00"/>
    <s v="First Class"/>
    <s v="LS-16945"/>
    <s v="Linda Southworth"/>
    <s v="Corporate"/>
    <s v="United States"/>
    <s v="Providence"/>
    <x v="34"/>
    <n v="2908"/>
    <x v="3"/>
    <s v="TEC-AC-10004855"/>
    <x v="2"/>
    <x v="11"/>
    <x v="1057"/>
    <n v="69.98"/>
  </r>
  <r>
    <n v="6025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AP-10000938"/>
    <x v="1"/>
    <x v="9"/>
    <x v="1712"/>
    <n v="646.27200000000005"/>
  </r>
  <r>
    <n v="6026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PA-10002195"/>
    <x v="1"/>
    <x v="10"/>
    <x v="1552"/>
    <n v="10.368"/>
  </r>
  <r>
    <n v="6027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OFF-FA-10002701"/>
    <x v="1"/>
    <x v="13"/>
    <x v="1458"/>
    <n v="8.4"/>
  </r>
  <r>
    <n v="6028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TEC-PH-10003589"/>
    <x v="2"/>
    <x v="7"/>
    <x v="827"/>
    <n v="71.959999999999994"/>
  </r>
  <r>
    <n v="6029"/>
    <s v="CA-2017-157364"/>
    <x v="258"/>
    <d v="2017-11-21T00:00:00"/>
    <s v="First Class"/>
    <s v="LT-17110"/>
    <s v="Liz Thompson"/>
    <s v="Consumer"/>
    <s v="United States"/>
    <s v="Jacksonville"/>
    <x v="3"/>
    <n v="28540"/>
    <x v="0"/>
    <s v="OFF-AR-10003752"/>
    <x v="1"/>
    <x v="6"/>
    <x v="685"/>
    <n v="18.48"/>
  </r>
  <r>
    <n v="6030"/>
    <s v="US-2017-112970"/>
    <x v="696"/>
    <d v="2017-11-15T00:00:00"/>
    <s v="First Class"/>
    <s v="TB-21250"/>
    <s v="Tim Brockman"/>
    <s v="Consumer"/>
    <s v="United States"/>
    <s v="Los Angeles"/>
    <x v="1"/>
    <n v="90049"/>
    <x v="1"/>
    <s v="OFF-AR-10003829"/>
    <x v="1"/>
    <x v="6"/>
    <x v="944"/>
    <n v="9.84"/>
  </r>
  <r>
    <n v="6031"/>
    <s v="US-2018-152492"/>
    <x v="91"/>
    <d v="2018-07-06T00:00:00"/>
    <s v="Same Day"/>
    <s v="AH-10585"/>
    <s v="Angele Hood"/>
    <s v="Consumer"/>
    <s v="United States"/>
    <s v="Miami"/>
    <x v="2"/>
    <n v="33142"/>
    <x v="0"/>
    <s v="FUR-CH-10000155"/>
    <x v="0"/>
    <x v="1"/>
    <x v="1167"/>
    <n v="239.24"/>
  </r>
  <r>
    <n v="6032"/>
    <s v="CA-2017-101168"/>
    <x v="591"/>
    <d v="2018-01-01T00:00:00"/>
    <s v="Standard Class"/>
    <s v="SS-20140"/>
    <s v="Saphhira Shifley"/>
    <s v="Corporate"/>
    <s v="United States"/>
    <s v="Nashua"/>
    <x v="38"/>
    <n v="3060"/>
    <x v="3"/>
    <s v="FUR-FU-10003142"/>
    <x v="0"/>
    <x v="5"/>
    <x v="1211"/>
    <n v="21.12"/>
  </r>
  <r>
    <n v="6033"/>
    <s v="CA-2018-104010"/>
    <x v="756"/>
    <d v="2018-04-25T00:00:00"/>
    <s v="First Class"/>
    <s v="TD-20995"/>
    <s v="Tamara Dahlen"/>
    <s v="Consumer"/>
    <s v="United States"/>
    <s v="New York City"/>
    <x v="15"/>
    <n v="10011"/>
    <x v="3"/>
    <s v="OFF-SU-10001218"/>
    <x v="1"/>
    <x v="14"/>
    <x v="134"/>
    <n v="54.9"/>
  </r>
  <r>
    <n v="6034"/>
    <s v="CA-2016-130253"/>
    <x v="639"/>
    <d v="2016-12-18T00:00:00"/>
    <s v="Standard Class"/>
    <s v="PP-18955"/>
    <s v="Paul Prost"/>
    <s v="Home Office"/>
    <s v="United States"/>
    <s v="Los Angeles"/>
    <x v="1"/>
    <n v="90036"/>
    <x v="1"/>
    <s v="FUR-FU-10002963"/>
    <x v="0"/>
    <x v="5"/>
    <x v="1511"/>
    <n v="15.24"/>
  </r>
  <r>
    <n v="6035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AP-10002578"/>
    <x v="1"/>
    <x v="9"/>
    <x v="415"/>
    <n v="19.568000000000001"/>
  </r>
  <r>
    <n v="6036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BI-10003925"/>
    <x v="1"/>
    <x v="8"/>
    <x v="759"/>
    <n v="310.392"/>
  </r>
  <r>
    <n v="6037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FUR-FU-10003347"/>
    <x v="0"/>
    <x v="5"/>
    <x v="380"/>
    <n v="42.6"/>
  </r>
  <r>
    <n v="6038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BI-10000315"/>
    <x v="1"/>
    <x v="8"/>
    <x v="413"/>
    <n v="113.94"/>
  </r>
  <r>
    <n v="6039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ST-10002583"/>
    <x v="1"/>
    <x v="4"/>
    <x v="572"/>
    <n v="129.91999999999999"/>
  </r>
  <r>
    <n v="6040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AR-10003469"/>
    <x v="1"/>
    <x v="6"/>
    <x v="1259"/>
    <n v="5.28"/>
  </r>
  <r>
    <n v="6041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PH-10001817"/>
    <x v="2"/>
    <x v="7"/>
    <x v="1107"/>
    <n v="859.2"/>
  </r>
  <r>
    <n v="6042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MA-10001031"/>
    <x v="2"/>
    <x v="15"/>
    <x v="1760"/>
    <n v="506.28"/>
  </r>
  <r>
    <n v="6043"/>
    <s v="CA-2017-117912"/>
    <x v="1084"/>
    <d v="2017-02-08T00:00:00"/>
    <s v="Standard Class"/>
    <s v="TB-21520"/>
    <s v="Tracy Blumstein"/>
    <s v="Consumer"/>
    <s v="United States"/>
    <s v="Sierra Vista"/>
    <x v="16"/>
    <n v="85635"/>
    <x v="1"/>
    <s v="FUR-FU-10002088"/>
    <x v="0"/>
    <x v="5"/>
    <x v="1094"/>
    <n v="14.368"/>
  </r>
  <r>
    <n v="6044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FUR-CH-10001482"/>
    <x v="0"/>
    <x v="1"/>
    <x v="542"/>
    <n v="314.35199999999998"/>
  </r>
  <r>
    <n v="6045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OFF-PA-10001526"/>
    <x v="1"/>
    <x v="10"/>
    <x v="1040"/>
    <n v="27.888000000000002"/>
  </r>
  <r>
    <n v="6046"/>
    <s v="CA-2016-113215"/>
    <x v="37"/>
    <d v="2016-09-08T00:00:00"/>
    <s v="Standard Class"/>
    <s v="CP-12085"/>
    <s v="Cathy Prescott"/>
    <s v="Corporate"/>
    <s v="United States"/>
    <s v="Tucson"/>
    <x v="16"/>
    <n v="85705"/>
    <x v="1"/>
    <s v="FUR-FU-10002937"/>
    <x v="0"/>
    <x v="5"/>
    <x v="1061"/>
    <n v="238.15199999999999"/>
  </r>
  <r>
    <n v="6047"/>
    <s v="CA-2017-154662"/>
    <x v="632"/>
    <d v="2017-06-16T00:00:00"/>
    <s v="Standard Class"/>
    <s v="BF-11215"/>
    <s v="Benjamin Farhat"/>
    <s v="Home Office"/>
    <s v="United States"/>
    <s v="Minneapolis"/>
    <x v="11"/>
    <n v="55407"/>
    <x v="2"/>
    <s v="FUR-TA-10001771"/>
    <x v="0"/>
    <x v="3"/>
    <x v="1733"/>
    <n v="692.94"/>
  </r>
  <r>
    <n v="6048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3305"/>
    <x v="1"/>
    <x v="8"/>
    <x v="571"/>
    <n v="16.146000000000001"/>
  </r>
  <r>
    <n v="6049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1359"/>
    <x v="1"/>
    <x v="8"/>
    <x v="1163"/>
    <n v="1345.4849999999999"/>
  </r>
  <r>
    <n v="6050"/>
    <s v="CA-2017-152765"/>
    <x v="1085"/>
    <d v="2017-06-18T00:00:00"/>
    <s v="First Class"/>
    <s v="LS-17245"/>
    <s v="Lynn Smith"/>
    <s v="Consumer"/>
    <s v="United States"/>
    <s v="Houston"/>
    <x v="5"/>
    <n v="77036"/>
    <x v="2"/>
    <s v="OFF-PA-10000483"/>
    <x v="1"/>
    <x v="10"/>
    <x v="1681"/>
    <n v="173.488"/>
  </r>
  <r>
    <n v="6051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R-10000658"/>
    <x v="1"/>
    <x v="6"/>
    <x v="333"/>
    <n v="57.75"/>
  </r>
  <r>
    <n v="6052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P-10001205"/>
    <x v="1"/>
    <x v="9"/>
    <x v="1295"/>
    <n v="272.39999999999998"/>
  </r>
  <r>
    <n v="6053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PA-10002586"/>
    <x v="1"/>
    <x v="10"/>
    <x v="1017"/>
    <n v="11.952"/>
  </r>
  <r>
    <n v="6054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FUR-FU-10004963"/>
    <x v="0"/>
    <x v="5"/>
    <x v="1443"/>
    <n v="28"/>
  </r>
  <r>
    <n v="6055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BI-10002071"/>
    <x v="1"/>
    <x v="8"/>
    <x v="700"/>
    <n v="12.201000000000001"/>
  </r>
  <r>
    <n v="6056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BI-10001617"/>
    <x v="1"/>
    <x v="8"/>
    <x v="1325"/>
    <n v="2.0680000000000001"/>
  </r>
  <r>
    <n v="6057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PA-10004665"/>
    <x v="1"/>
    <x v="10"/>
    <x v="1389"/>
    <n v="83.84"/>
  </r>
  <r>
    <n v="6058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EN-10001990"/>
    <x v="1"/>
    <x v="12"/>
    <x v="153"/>
    <n v="11.36"/>
  </r>
  <r>
    <n v="6059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PA-10000587"/>
    <x v="1"/>
    <x v="10"/>
    <x v="57"/>
    <n v="36.4"/>
  </r>
  <r>
    <n v="6060"/>
    <s v="CA-2015-138072"/>
    <x v="125"/>
    <d v="2016-01-03T00:00:00"/>
    <s v="Standard Class"/>
    <s v="GA-14725"/>
    <s v="Guy Armstrong"/>
    <s v="Consumer"/>
    <s v="United States"/>
    <s v="Philadelphia"/>
    <x v="9"/>
    <n v="19120"/>
    <x v="3"/>
    <s v="TEC-AC-10004859"/>
    <x v="2"/>
    <x v="11"/>
    <x v="1554"/>
    <n v="27.968"/>
  </r>
  <r>
    <n v="6061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ST-10001476"/>
    <x v="1"/>
    <x v="4"/>
    <x v="836"/>
    <n v="142.04"/>
  </r>
  <r>
    <n v="6062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AR-10002804"/>
    <x v="1"/>
    <x v="6"/>
    <x v="283"/>
    <n v="14.67"/>
  </r>
  <r>
    <n v="6063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TEC-CO-10004202"/>
    <x v="2"/>
    <x v="16"/>
    <x v="845"/>
    <n v="1199.96"/>
  </r>
  <r>
    <n v="6064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307"/>
    <x v="1"/>
    <x v="10"/>
    <x v="793"/>
    <n v="12.6"/>
  </r>
  <r>
    <n v="6065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667"/>
    <x v="1"/>
    <x v="10"/>
    <x v="459"/>
    <n v="17.940000000000001"/>
  </r>
  <r>
    <n v="6066"/>
    <s v="CA-2016-119942"/>
    <x v="57"/>
    <d v="2016-04-07T00:00:00"/>
    <s v="First Class"/>
    <s v="TT-21070"/>
    <s v="Ted Trevino"/>
    <s v="Consumer"/>
    <s v="United States"/>
    <s v="Philadelphia"/>
    <x v="9"/>
    <n v="19120"/>
    <x v="3"/>
    <s v="OFF-LA-10001569"/>
    <x v="1"/>
    <x v="2"/>
    <x v="640"/>
    <n v="23.904"/>
  </r>
  <r>
    <n v="6067"/>
    <s v="CA-2016-151547"/>
    <x v="184"/>
    <d v="2016-01-23T00:00:00"/>
    <s v="Standard Class"/>
    <s v="AH-10465"/>
    <s v="Amy Hunt"/>
    <s v="Consumer"/>
    <s v="United States"/>
    <s v="Bartlett"/>
    <x v="18"/>
    <n v="38134"/>
    <x v="0"/>
    <s v="OFF-SU-10000898"/>
    <x v="1"/>
    <x v="14"/>
    <x v="1191"/>
    <n v="88.96"/>
  </r>
  <r>
    <n v="6068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CH-10000225"/>
    <x v="0"/>
    <x v="1"/>
    <x v="407"/>
    <n v="518.27200000000005"/>
  </r>
  <r>
    <n v="6069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FU-10002191"/>
    <x v="0"/>
    <x v="5"/>
    <x v="770"/>
    <n v="6.98"/>
  </r>
  <r>
    <n v="6070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TEC-MA-10003176"/>
    <x v="2"/>
    <x v="15"/>
    <x v="1761"/>
    <n v="343.2"/>
  </r>
  <r>
    <n v="6071"/>
    <s v="CA-2018-167542"/>
    <x v="802"/>
    <d v="2018-08-20T00:00:00"/>
    <s v="Standard Class"/>
    <s v="KD-16495"/>
    <s v="Keith Dawkins"/>
    <s v="Corporate"/>
    <s v="United States"/>
    <s v="Philadelphia"/>
    <x v="9"/>
    <n v="19120"/>
    <x v="3"/>
    <s v="OFF-LA-10004093"/>
    <x v="1"/>
    <x v="2"/>
    <x v="677"/>
    <n v="17.544"/>
  </r>
  <r>
    <n v="6072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T-10000025"/>
    <x v="1"/>
    <x v="4"/>
    <x v="622"/>
    <n v="152.68799999999999"/>
  </r>
  <r>
    <n v="6073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FA-10001561"/>
    <x v="1"/>
    <x v="13"/>
    <x v="840"/>
    <n v="3.488"/>
  </r>
  <r>
    <n v="6074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U-10001225"/>
    <x v="1"/>
    <x v="14"/>
    <x v="328"/>
    <n v="5.8879999999999999"/>
  </r>
  <r>
    <n v="6075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BI-10001718"/>
    <x v="1"/>
    <x v="8"/>
    <x v="1226"/>
    <n v="153.55199999999999"/>
  </r>
  <r>
    <n v="6076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ST-10002756"/>
    <x v="1"/>
    <x v="4"/>
    <x v="274"/>
    <n v="270.62"/>
  </r>
  <r>
    <n v="6077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1432"/>
    <x v="2"/>
    <x v="11"/>
    <x v="477"/>
    <n v="468.9"/>
  </r>
  <r>
    <n v="6078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3399"/>
    <x v="2"/>
    <x v="11"/>
    <x v="1506"/>
    <n v="72.48"/>
  </r>
  <r>
    <n v="6079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OFF-SU-10001574"/>
    <x v="1"/>
    <x v="14"/>
    <x v="504"/>
    <n v="10.95"/>
  </r>
  <r>
    <n v="6080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FUR-FU-10004864"/>
    <x v="0"/>
    <x v="5"/>
    <x v="442"/>
    <n v="191.82"/>
  </r>
  <r>
    <n v="6081"/>
    <s v="CA-2018-154676"/>
    <x v="485"/>
    <d v="2018-08-08T00:00:00"/>
    <s v="First Class"/>
    <s v="NZ-18565"/>
    <s v="Nick Zandusky"/>
    <s v="Home Office"/>
    <s v="United States"/>
    <s v="Houston"/>
    <x v="5"/>
    <n v="77070"/>
    <x v="2"/>
    <s v="OFF-ST-10001172"/>
    <x v="1"/>
    <x v="4"/>
    <x v="1207"/>
    <n v="151.05600000000001"/>
  </r>
  <r>
    <n v="6082"/>
    <s v="US-2015-165589"/>
    <x v="1087"/>
    <d v="2015-02-18T00:00:00"/>
    <s v="Same Day"/>
    <s v="TB-21595"/>
    <s v="Troy Blackwell"/>
    <s v="Consumer"/>
    <s v="United States"/>
    <s v="Lubbock"/>
    <x v="5"/>
    <n v="79424"/>
    <x v="2"/>
    <s v="FUR-FU-10002396"/>
    <x v="0"/>
    <x v="5"/>
    <x v="1590"/>
    <n v="25.16"/>
  </r>
  <r>
    <n v="6083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4040"/>
    <x v="1"/>
    <x v="8"/>
    <x v="1487"/>
    <n v="6.2160000000000002"/>
  </r>
  <r>
    <n v="6084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AR-10003481"/>
    <x v="1"/>
    <x v="6"/>
    <x v="1600"/>
    <n v="23.616"/>
  </r>
  <r>
    <n v="6085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TEC-AC-10000387"/>
    <x v="2"/>
    <x v="11"/>
    <x v="1360"/>
    <n v="24.032"/>
  </r>
  <r>
    <n v="6086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LA-10000262"/>
    <x v="1"/>
    <x v="2"/>
    <x v="942"/>
    <n v="2.0880000000000001"/>
  </r>
  <r>
    <n v="6087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3196"/>
    <x v="1"/>
    <x v="8"/>
    <x v="1376"/>
    <n v="4.4880000000000004"/>
  </r>
  <r>
    <n v="6088"/>
    <s v="CA-2016-114048"/>
    <x v="639"/>
    <d v="2016-12-18T00:00:00"/>
    <s v="Standard Class"/>
    <s v="EH-13945"/>
    <s v="Eric Hoffmann"/>
    <s v="Consumer"/>
    <s v="United States"/>
    <s v="Costa Mesa"/>
    <x v="1"/>
    <n v="92627"/>
    <x v="1"/>
    <s v="FUR-FU-10004351"/>
    <x v="0"/>
    <x v="5"/>
    <x v="223"/>
    <n v="29.22"/>
  </r>
  <r>
    <n v="6089"/>
    <s v="CA-2016-137281"/>
    <x v="385"/>
    <d v="2016-06-17T00:00:00"/>
    <s v="Standard Class"/>
    <s v="BF-10975"/>
    <s v="Barbara Fisher"/>
    <s v="Corporate"/>
    <s v="United States"/>
    <s v="Roswell"/>
    <x v="32"/>
    <n v="30076"/>
    <x v="0"/>
    <s v="OFF-PA-10001870"/>
    <x v="1"/>
    <x v="10"/>
    <x v="681"/>
    <n v="6.48"/>
  </r>
  <r>
    <n v="6090"/>
    <s v="US-2018-162068"/>
    <x v="116"/>
    <d v="2018-12-31T00:00:00"/>
    <s v="Second Class"/>
    <s v="PC-18745"/>
    <s v="Pamela Coakley"/>
    <s v="Corporate"/>
    <s v="United States"/>
    <s v="Loveland"/>
    <x v="22"/>
    <n v="80538"/>
    <x v="1"/>
    <s v="OFF-BI-10002813"/>
    <x v="1"/>
    <x v="8"/>
    <x v="915"/>
    <n v="1.1879999999999999"/>
  </r>
  <r>
    <n v="609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846"/>
    <x v="0"/>
    <x v="1"/>
    <x v="925"/>
    <n v="272.64600000000002"/>
  </r>
  <r>
    <n v="609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2647"/>
    <x v="2"/>
    <x v="11"/>
    <x v="1762"/>
    <n v="212.8"/>
  </r>
  <r>
    <n v="609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0807"/>
    <x v="1"/>
    <x v="10"/>
    <x v="1659"/>
    <n v="38.520000000000003"/>
  </r>
  <r>
    <n v="609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465"/>
    <x v="2"/>
    <x v="11"/>
    <x v="479"/>
    <n v="72.64"/>
  </r>
  <r>
    <n v="6095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ST-10000615"/>
    <x v="1"/>
    <x v="4"/>
    <x v="75"/>
    <n v="45.4"/>
  </r>
  <r>
    <n v="6096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2713"/>
    <x v="1"/>
    <x v="10"/>
    <x v="321"/>
    <n v="13.76"/>
  </r>
  <r>
    <n v="6097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061"/>
    <x v="0"/>
    <x v="1"/>
    <x v="51"/>
    <n v="80.991"/>
  </r>
  <r>
    <n v="6098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BI-10000343"/>
    <x v="1"/>
    <x v="8"/>
    <x v="187"/>
    <n v="11.784000000000001"/>
  </r>
  <r>
    <n v="6099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FA-10000304"/>
    <x v="1"/>
    <x v="13"/>
    <x v="52"/>
    <n v="4.3600000000000003"/>
  </r>
  <r>
    <n v="6100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4086"/>
    <x v="0"/>
    <x v="1"/>
    <x v="285"/>
    <n v="2888.127"/>
  </r>
  <r>
    <n v="610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2885"/>
    <x v="2"/>
    <x v="7"/>
    <x v="1137"/>
    <n v="1299.6600000000001"/>
  </r>
  <r>
    <n v="610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1215"/>
    <x v="0"/>
    <x v="1"/>
    <x v="446"/>
    <n v="2254.41"/>
  </r>
  <r>
    <n v="610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0215"/>
    <x v="2"/>
    <x v="7"/>
    <x v="140"/>
    <n v="104.85"/>
  </r>
  <r>
    <n v="610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998"/>
    <x v="2"/>
    <x v="11"/>
    <x v="84"/>
    <n v="59.97"/>
  </r>
  <r>
    <n v="6105"/>
    <s v="US-2018-132381"/>
    <x v="1029"/>
    <d v="2018-08-24T00:00:00"/>
    <s v="First Class"/>
    <s v="Dp-13240"/>
    <s v="Dean percer"/>
    <s v="Home Office"/>
    <s v="United States"/>
    <s v="Philadelphia"/>
    <x v="9"/>
    <n v="19143"/>
    <x v="3"/>
    <s v="FUR-TA-10002356"/>
    <x v="0"/>
    <x v="3"/>
    <x v="736"/>
    <n v="314.53199999999998"/>
  </r>
  <r>
    <n v="6106"/>
    <s v="CA-2016-147011"/>
    <x v="652"/>
    <d v="2016-06-22T00:00:00"/>
    <s v="Standard Class"/>
    <s v="HR-14830"/>
    <s v="Harold Ryan"/>
    <s v="Corporate"/>
    <s v="United States"/>
    <s v="Miami"/>
    <x v="2"/>
    <n v="33178"/>
    <x v="0"/>
    <s v="OFF-AR-10002399"/>
    <x v="1"/>
    <x v="6"/>
    <x v="320"/>
    <n v="13.632"/>
  </r>
  <r>
    <n v="6107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OFF-AP-10001563"/>
    <x v="1"/>
    <x v="9"/>
    <x v="536"/>
    <n v="19.431999999999999"/>
  </r>
  <r>
    <n v="6108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TEC-AC-10004510"/>
    <x v="2"/>
    <x v="11"/>
    <x v="954"/>
    <n v="65.44"/>
  </r>
  <r>
    <n v="6109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LA-10001982"/>
    <x v="1"/>
    <x v="2"/>
    <x v="1538"/>
    <n v="6"/>
  </r>
  <r>
    <n v="6110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BI-10004141"/>
    <x v="1"/>
    <x v="8"/>
    <x v="1297"/>
    <n v="1.9079999999999999"/>
  </r>
  <r>
    <n v="6111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4495"/>
    <x v="0"/>
    <x v="1"/>
    <x v="1484"/>
    <n v="1474.8019999999999"/>
  </r>
  <r>
    <n v="6112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AP-10002311"/>
    <x v="1"/>
    <x v="9"/>
    <x v="14"/>
    <n v="110.096"/>
  </r>
  <r>
    <n v="6113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FA-10000585"/>
    <x v="1"/>
    <x v="13"/>
    <x v="205"/>
    <n v="16.751999999999999"/>
  </r>
  <r>
    <n v="6114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0454"/>
    <x v="0"/>
    <x v="1"/>
    <x v="1"/>
    <n v="1537.0740000000001"/>
  </r>
  <r>
    <n v="6115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3746"/>
    <x v="0"/>
    <x v="1"/>
    <x v="624"/>
    <n v="449.37200000000001"/>
  </r>
  <r>
    <n v="6116"/>
    <s v="CA-2017-133802"/>
    <x v="560"/>
    <d v="2017-03-20T00:00:00"/>
    <s v="Standard Class"/>
    <s v="SP-20650"/>
    <s v="Stephanie Phelps"/>
    <s v="Corporate"/>
    <s v="United States"/>
    <s v="Redwood City"/>
    <x v="1"/>
    <n v="94061"/>
    <x v="1"/>
    <s v="OFF-BI-10003291"/>
    <x v="1"/>
    <x v="8"/>
    <x v="44"/>
    <n v="41.904000000000003"/>
  </r>
  <r>
    <n v="6117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TEC-PH-10002114"/>
    <x v="2"/>
    <x v="7"/>
    <x v="1763"/>
    <n v="2279.96"/>
  </r>
  <r>
    <n v="6118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OFF-LA-10001569"/>
    <x v="1"/>
    <x v="2"/>
    <x v="640"/>
    <n v="14.94"/>
  </r>
  <r>
    <n v="6119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TEC-PH-10001425"/>
    <x v="2"/>
    <x v="7"/>
    <x v="517"/>
    <n v="191.976"/>
  </r>
  <r>
    <n v="6120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OFF-AR-10001915"/>
    <x v="1"/>
    <x v="6"/>
    <x v="1058"/>
    <n v="23.832000000000001"/>
  </r>
  <r>
    <n v="6121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FU-10004864"/>
    <x v="0"/>
    <x v="5"/>
    <x v="442"/>
    <n v="409.21600000000001"/>
  </r>
  <r>
    <n v="6122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BO-10001972"/>
    <x v="0"/>
    <x v="0"/>
    <x v="368"/>
    <n v="72.587999999999994"/>
  </r>
  <r>
    <n v="6123"/>
    <s v="CA-2018-152660"/>
    <x v="769"/>
    <d v="2018-12-09T00:00:00"/>
    <s v="Standard Class"/>
    <s v="CB-12415"/>
    <s v="Christy Brittain"/>
    <s v="Consumer"/>
    <s v="United States"/>
    <s v="Chicago"/>
    <x v="10"/>
    <n v="60610"/>
    <x v="2"/>
    <s v="OFF-ST-10000532"/>
    <x v="1"/>
    <x v="4"/>
    <x v="1412"/>
    <n v="61.567999999999998"/>
  </r>
  <r>
    <n v="6124"/>
    <s v="CA-2016-142139"/>
    <x v="284"/>
    <d v="2016-09-05T00:00:00"/>
    <s v="Standard Class"/>
    <s v="SD-20485"/>
    <s v="Shirley Daniels"/>
    <s v="Home Office"/>
    <s v="United States"/>
    <s v="Bedford"/>
    <x v="5"/>
    <n v="76021"/>
    <x v="2"/>
    <s v="OFF-PA-10003883"/>
    <x v="1"/>
    <x v="10"/>
    <x v="1239"/>
    <n v="20.96"/>
  </r>
  <r>
    <n v="6125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TEC-AC-10003038"/>
    <x v="2"/>
    <x v="11"/>
    <x v="1034"/>
    <n v="44.75"/>
  </r>
  <r>
    <n v="6126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PA-10001593"/>
    <x v="1"/>
    <x v="10"/>
    <x v="1764"/>
    <n v="11.96"/>
  </r>
  <r>
    <n v="6127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BI-10002049"/>
    <x v="1"/>
    <x v="8"/>
    <x v="766"/>
    <n v="3.9119999999999999"/>
  </r>
  <r>
    <n v="6128"/>
    <s v="CA-2017-124100"/>
    <x v="1044"/>
    <d v="2017-04-06T00:00:00"/>
    <s v="Standard Class"/>
    <s v="EH-13990"/>
    <s v="Erica Hackney"/>
    <s v="Consumer"/>
    <s v="United States"/>
    <s v="New York City"/>
    <x v="15"/>
    <n v="10009"/>
    <x v="3"/>
    <s v="FUR-CH-10003817"/>
    <x v="0"/>
    <x v="1"/>
    <x v="164"/>
    <n v="327.99599999999998"/>
  </r>
  <r>
    <n v="6129"/>
    <s v="US-2015-158400"/>
    <x v="1089"/>
    <d v="2015-10-28T00:00:00"/>
    <s v="First Class"/>
    <s v="AH-10030"/>
    <s v="Aaron Hawkins"/>
    <s v="Corporate"/>
    <s v="United States"/>
    <s v="San Francisco"/>
    <x v="1"/>
    <n v="94109"/>
    <x v="1"/>
    <s v="OFF-BI-10002353"/>
    <x v="1"/>
    <x v="8"/>
    <x v="1078"/>
    <n v="49.408000000000001"/>
  </r>
  <r>
    <n v="6130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TEC-AC-10003116"/>
    <x v="2"/>
    <x v="11"/>
    <x v="930"/>
    <n v="53.25"/>
  </r>
  <r>
    <n v="6131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OFF-FA-10003021"/>
    <x v="1"/>
    <x v="13"/>
    <x v="128"/>
    <n v="3.76"/>
  </r>
  <r>
    <n v="6132"/>
    <s v="CA-2015-163447"/>
    <x v="422"/>
    <d v="2015-12-31T00:00:00"/>
    <s v="Standard Class"/>
    <s v="TB-21190"/>
    <s v="Thomas Brumley"/>
    <s v="Home Office"/>
    <s v="United States"/>
    <s v="New York City"/>
    <x v="15"/>
    <n v="10011"/>
    <x v="3"/>
    <s v="FUR-CH-10004477"/>
    <x v="0"/>
    <x v="1"/>
    <x v="214"/>
    <n v="767.21400000000006"/>
  </r>
  <r>
    <n v="6133"/>
    <s v="CA-2018-145737"/>
    <x v="175"/>
    <d v="2018-09-20T00:00:00"/>
    <s v="Standard Class"/>
    <s v="AB-10165"/>
    <s v="Alan Barnes"/>
    <s v="Consumer"/>
    <s v="United States"/>
    <s v="Lebanon"/>
    <x v="18"/>
    <n v="37087"/>
    <x v="0"/>
    <s v="OFF-PA-10001033"/>
    <x v="1"/>
    <x v="10"/>
    <x v="1509"/>
    <n v="163.96"/>
  </r>
  <r>
    <n v="6134"/>
    <s v="CA-2017-148096"/>
    <x v="765"/>
    <d v="2017-08-19T00:00:00"/>
    <s v="First Class"/>
    <s v="AO-10810"/>
    <s v="Anthony O Donnel"/>
    <s v="Corporate"/>
    <s v="United States"/>
    <s v="Los Angeles"/>
    <x v="1"/>
    <n v="90045"/>
    <x v="1"/>
    <s v="FUR-TA-10004152"/>
    <x v="0"/>
    <x v="3"/>
    <x v="1516"/>
    <n v="161.28"/>
  </r>
  <r>
    <n v="6135"/>
    <s v="CA-2017-146766"/>
    <x v="254"/>
    <d v="2017-11-04T00:00:00"/>
    <s v="Same Day"/>
    <s v="TT-21220"/>
    <s v="Thomas Thornton"/>
    <s v="Consumer"/>
    <s v="United States"/>
    <s v="Chula Vista"/>
    <x v="1"/>
    <n v="91911"/>
    <x v="1"/>
    <s v="OFF-AR-10002135"/>
    <x v="1"/>
    <x v="6"/>
    <x v="282"/>
    <n v="192.8"/>
  </r>
  <r>
    <n v="6136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TEC-AC-10000521"/>
    <x v="2"/>
    <x v="11"/>
    <x v="1566"/>
    <n v="27.696000000000002"/>
  </r>
  <r>
    <n v="6137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OFF-AP-10000026"/>
    <x v="1"/>
    <x v="9"/>
    <x v="1292"/>
    <n v="73.164000000000001"/>
  </r>
  <r>
    <n v="6138"/>
    <s v="US-2017-142251"/>
    <x v="731"/>
    <d v="2017-11-04T00:00:00"/>
    <s v="Second Class"/>
    <s v="FO-14305"/>
    <s v="Frank Olsen"/>
    <s v="Consumer"/>
    <s v="United States"/>
    <s v="Hollywood"/>
    <x v="2"/>
    <n v="33021"/>
    <x v="0"/>
    <s v="OFF-PA-10002986"/>
    <x v="1"/>
    <x v="10"/>
    <x v="483"/>
    <n v="32.064"/>
  </r>
  <r>
    <n v="6139"/>
    <s v="CA-2015-131247"/>
    <x v="809"/>
    <d v="2015-04-04T00:00:00"/>
    <s v="Standard Class"/>
    <s v="GA-14725"/>
    <s v="Guy Armstrong"/>
    <s v="Consumer"/>
    <s v="United States"/>
    <s v="San Francisco"/>
    <x v="1"/>
    <n v="94110"/>
    <x v="1"/>
    <s v="FUR-BO-10001337"/>
    <x v="0"/>
    <x v="0"/>
    <x v="431"/>
    <n v="205.666"/>
  </r>
  <r>
    <n v="6140"/>
    <s v="US-2016-113593"/>
    <x v="24"/>
    <d v="2016-04-20T00:00:00"/>
    <s v="First Class"/>
    <s v="NC-18415"/>
    <s v="Nathan Cano"/>
    <s v="Consumer"/>
    <s v="United States"/>
    <s v="Santa Maria"/>
    <x v="1"/>
    <n v="93454"/>
    <x v="1"/>
    <s v="OFF-ST-10000532"/>
    <x v="1"/>
    <x v="4"/>
    <x v="1412"/>
    <n v="115.44"/>
  </r>
  <r>
    <n v="6141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PA-10001497"/>
    <x v="1"/>
    <x v="10"/>
    <x v="1755"/>
    <n v="274.8"/>
  </r>
  <r>
    <n v="6142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ST-10002554"/>
    <x v="1"/>
    <x v="4"/>
    <x v="1154"/>
    <n v="195.64"/>
  </r>
  <r>
    <n v="6143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TEC-PH-10001336"/>
    <x v="2"/>
    <x v="7"/>
    <x v="951"/>
    <n v="257.98"/>
  </r>
  <r>
    <n v="6144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AR-10002987"/>
    <x v="1"/>
    <x v="6"/>
    <x v="1562"/>
    <n v="119.04"/>
  </r>
  <r>
    <n v="6145"/>
    <s v="CA-2018-151190"/>
    <x v="818"/>
    <d v="2018-07-01T00:00:00"/>
    <s v="Standard Class"/>
    <s v="GT-14710"/>
    <s v="Greg Tran"/>
    <s v="Consumer"/>
    <s v="United States"/>
    <s v="Omaha"/>
    <x v="8"/>
    <n v="68104"/>
    <x v="2"/>
    <s v="OFF-PA-10000575"/>
    <x v="1"/>
    <x v="10"/>
    <x v="1060"/>
    <n v="20.07"/>
  </r>
  <r>
    <n v="6146"/>
    <s v="CA-2015-133543"/>
    <x v="1091"/>
    <d v="2015-12-26T00:00:00"/>
    <s v="Standard Class"/>
    <s v="KM-16660"/>
    <s v="Khloe Miller"/>
    <s v="Consumer"/>
    <s v="United States"/>
    <s v="San Jose"/>
    <x v="1"/>
    <n v="95123"/>
    <x v="1"/>
    <s v="OFF-AR-10003394"/>
    <x v="1"/>
    <x v="6"/>
    <x v="502"/>
    <n v="11.76"/>
  </r>
  <r>
    <n v="6147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AR-10003394"/>
    <x v="1"/>
    <x v="6"/>
    <x v="502"/>
    <n v="11.76"/>
  </r>
  <r>
    <n v="6148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BI-10001191"/>
    <x v="1"/>
    <x v="8"/>
    <x v="980"/>
    <n v="40.735999999999997"/>
  </r>
  <r>
    <n v="6149"/>
    <s v="CA-2017-161928"/>
    <x v="812"/>
    <d v="2017-06-29T00:00:00"/>
    <s v="Second Class"/>
    <s v="AC-10660"/>
    <s v="Anna Chung"/>
    <s v="Consumer"/>
    <s v="United States"/>
    <s v="San Francisco"/>
    <x v="1"/>
    <n v="94109"/>
    <x v="1"/>
    <s v="TEC-PH-10003484"/>
    <x v="2"/>
    <x v="7"/>
    <x v="1539"/>
    <n v="201.584"/>
  </r>
  <r>
    <n v="6150"/>
    <s v="CA-2018-101322"/>
    <x v="116"/>
    <d v="2018-12-31T00:00:00"/>
    <s v="First Class"/>
    <s v="JG-15310"/>
    <s v="Jason Gross"/>
    <s v="Corporate"/>
    <s v="United States"/>
    <s v="Long Beach"/>
    <x v="1"/>
    <n v="90805"/>
    <x v="1"/>
    <s v="FUR-CH-10003968"/>
    <x v="0"/>
    <x v="1"/>
    <x v="56"/>
    <n v="340.70400000000001"/>
  </r>
  <r>
    <n v="6151"/>
    <s v="US-2017-106600"/>
    <x v="143"/>
    <d v="2017-04-11T00:00:00"/>
    <s v="First Class"/>
    <s v="RM-19375"/>
    <s v="Raymond Messe"/>
    <s v="Consumer"/>
    <s v="United States"/>
    <s v="Columbus"/>
    <x v="32"/>
    <n v="31907"/>
    <x v="0"/>
    <s v="FUR-BO-10001608"/>
    <x v="0"/>
    <x v="0"/>
    <x v="1532"/>
    <n v="354.9"/>
  </r>
  <r>
    <n v="6152"/>
    <s v="CA-2015-111871"/>
    <x v="772"/>
    <d v="2015-03-21T00:00:00"/>
    <s v="Second Class"/>
    <s v="EK-13795"/>
    <s v="Eileen Kiefer"/>
    <s v="Home Office"/>
    <s v="United States"/>
    <s v="San Francisco"/>
    <x v="1"/>
    <n v="94110"/>
    <x v="1"/>
    <s v="FUR-BO-10004218"/>
    <x v="0"/>
    <x v="0"/>
    <x v="1593"/>
    <n v="1198.33"/>
  </r>
  <r>
    <n v="6153"/>
    <s v="CA-2018-139437"/>
    <x v="445"/>
    <d v="2018-07-08T00:00:00"/>
    <s v="Standard Class"/>
    <s v="RD-19585"/>
    <s v="Rob Dowd"/>
    <s v="Consumer"/>
    <s v="United States"/>
    <s v="Los Angeles"/>
    <x v="1"/>
    <n v="90004"/>
    <x v="1"/>
    <s v="OFF-ST-10002485"/>
    <x v="1"/>
    <x v="4"/>
    <x v="212"/>
    <n v="87.92"/>
  </r>
  <r>
    <n v="6154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1876"/>
    <x v="0"/>
    <x v="5"/>
    <x v="1403"/>
    <n v="51.968000000000004"/>
  </r>
  <r>
    <n v="6155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2370"/>
    <x v="1"/>
    <x v="4"/>
    <x v="80"/>
    <n v="51.335999999999999"/>
  </r>
  <r>
    <n v="6156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0142"/>
    <x v="1"/>
    <x v="4"/>
    <x v="405"/>
    <n v="332.70400000000001"/>
  </r>
  <r>
    <n v="6157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4671"/>
    <x v="0"/>
    <x v="5"/>
    <x v="1366"/>
    <n v="42.408000000000001"/>
  </r>
  <r>
    <n v="6158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OFF-EN-10002504"/>
    <x v="1"/>
    <x v="12"/>
    <x v="113"/>
    <n v="81.540000000000006"/>
  </r>
  <r>
    <n v="6159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TEC-AC-10004803"/>
    <x v="2"/>
    <x v="11"/>
    <x v="1765"/>
    <n v="167.28"/>
  </r>
  <r>
    <n v="6160"/>
    <s v="CA-2017-161025"/>
    <x v="275"/>
    <d v="2017-12-09T00:00:00"/>
    <s v="Standard Class"/>
    <s v="GM-14440"/>
    <s v="Gary McGarr"/>
    <s v="Consumer"/>
    <s v="United States"/>
    <s v="Los Angeles"/>
    <x v="1"/>
    <n v="90049"/>
    <x v="1"/>
    <s v="OFF-ST-10001932"/>
    <x v="1"/>
    <x v="4"/>
    <x v="1650"/>
    <n v="772.68"/>
  </r>
  <r>
    <n v="6161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PH-10004667"/>
    <x v="2"/>
    <x v="7"/>
    <x v="525"/>
    <n v="323.976"/>
  </r>
  <r>
    <n v="6162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LA-10000443"/>
    <x v="1"/>
    <x v="2"/>
    <x v="1128"/>
    <n v="11.808"/>
  </r>
  <r>
    <n v="6163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ST-10000918"/>
    <x v="1"/>
    <x v="4"/>
    <x v="378"/>
    <n v="26.16"/>
  </r>
  <r>
    <n v="6164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BI-10001196"/>
    <x v="1"/>
    <x v="8"/>
    <x v="1390"/>
    <n v="33.57"/>
  </r>
  <r>
    <n v="6165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3981"/>
    <x v="0"/>
    <x v="5"/>
    <x v="326"/>
    <n v="4.992"/>
  </r>
  <r>
    <n v="6166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2508"/>
    <x v="0"/>
    <x v="5"/>
    <x v="1670"/>
    <n v="20.015999999999998"/>
  </r>
  <r>
    <n v="6167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AC-10002647"/>
    <x v="2"/>
    <x v="11"/>
    <x v="1762"/>
    <n v="170.24"/>
  </r>
  <r>
    <n v="6168"/>
    <s v="CA-2016-142433"/>
    <x v="704"/>
    <d v="2016-04-25T00:00:00"/>
    <s v="Standard Class"/>
    <s v="ES-14020"/>
    <s v="Erica Smith"/>
    <s v="Consumer"/>
    <s v="United States"/>
    <s v="Houston"/>
    <x v="5"/>
    <n v="77036"/>
    <x v="2"/>
    <s v="OFF-PA-10002377"/>
    <x v="1"/>
    <x v="10"/>
    <x v="127"/>
    <n v="117.456"/>
  </r>
  <r>
    <n v="6169"/>
    <s v="CA-2016-132815"/>
    <x v="444"/>
    <d v="2016-09-22T00:00:00"/>
    <s v="Second Class"/>
    <s v="RW-19540"/>
    <s v="Rick Wilson"/>
    <s v="Corporate"/>
    <s v="United States"/>
    <s v="Los Angeles"/>
    <x v="1"/>
    <n v="90008"/>
    <x v="1"/>
    <s v="OFF-PA-10004530"/>
    <x v="1"/>
    <x v="10"/>
    <x v="497"/>
    <n v="22.96"/>
  </r>
  <r>
    <n v="6170"/>
    <s v="CA-2015-101266"/>
    <x v="9"/>
    <d v="2015-08-30T00:00:00"/>
    <s v="Second Class"/>
    <s v="MM-17920"/>
    <s v="Michael Moore"/>
    <s v="Consumer"/>
    <s v="United States"/>
    <s v="Springfield"/>
    <x v="17"/>
    <n v="22153"/>
    <x v="0"/>
    <s v="OFF-PA-10002986"/>
    <x v="1"/>
    <x v="10"/>
    <x v="483"/>
    <n v="13.36"/>
  </r>
  <r>
    <n v="6171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BI-10000948"/>
    <x v="1"/>
    <x v="8"/>
    <x v="1382"/>
    <n v="34.247999999999998"/>
  </r>
  <r>
    <n v="6172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AR-10001545"/>
    <x v="1"/>
    <x v="6"/>
    <x v="821"/>
    <n v="3.52"/>
  </r>
  <r>
    <n v="6173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BI-10001758"/>
    <x v="1"/>
    <x v="8"/>
    <x v="945"/>
    <n v="26.7"/>
  </r>
  <r>
    <n v="6174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TEC-AC-10003237"/>
    <x v="2"/>
    <x v="11"/>
    <x v="1640"/>
    <n v="21.2"/>
  </r>
  <r>
    <n v="6175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ST-10002011"/>
    <x v="1"/>
    <x v="4"/>
    <x v="1065"/>
    <n v="838.38"/>
  </r>
  <r>
    <n v="6176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FUR-CH-10000309"/>
    <x v="0"/>
    <x v="1"/>
    <x v="774"/>
    <n v="1690.04"/>
  </r>
  <r>
    <n v="6177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2444"/>
    <x v="1"/>
    <x v="4"/>
    <x v="577"/>
    <n v="85.96"/>
  </r>
  <r>
    <n v="6178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EN-10001453"/>
    <x v="1"/>
    <x v="12"/>
    <x v="1685"/>
    <n v="121.96"/>
  </r>
  <r>
    <n v="6179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PA-10001801"/>
    <x v="1"/>
    <x v="10"/>
    <x v="1766"/>
    <n v="23.92"/>
  </r>
  <r>
    <n v="6180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0563"/>
    <x v="1"/>
    <x v="4"/>
    <x v="904"/>
    <n v="63.96"/>
  </r>
  <r>
    <n v="6181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0369"/>
    <x v="2"/>
    <x v="7"/>
    <x v="1356"/>
    <n v="629.95000000000005"/>
  </r>
  <r>
    <n v="6182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2538"/>
    <x v="2"/>
    <x v="7"/>
    <x v="530"/>
    <n v="113.73"/>
  </r>
  <r>
    <n v="6183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BI-10000050"/>
    <x v="1"/>
    <x v="8"/>
    <x v="348"/>
    <n v="14.6"/>
  </r>
  <r>
    <n v="6184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4186"/>
    <x v="1"/>
    <x v="4"/>
    <x v="16"/>
    <n v="887.84"/>
  </r>
  <r>
    <n v="6185"/>
    <s v="CA-2017-143609"/>
    <x v="25"/>
    <d v="2017-12-13T00:00:00"/>
    <s v="First Class"/>
    <s v="DB-13270"/>
    <s v="Deborah Brumfield"/>
    <s v="Home Office"/>
    <s v="United States"/>
    <s v="Portland"/>
    <x v="21"/>
    <n v="97206"/>
    <x v="1"/>
    <s v="FUR-CH-10004218"/>
    <x v="0"/>
    <x v="1"/>
    <x v="38"/>
    <n v="403.92"/>
  </r>
  <r>
    <n v="6186"/>
    <s v="CA-2016-138331"/>
    <x v="976"/>
    <d v="2016-08-12T00:00:00"/>
    <s v="Standard Class"/>
    <s v="JK-15625"/>
    <s v="Jim Karlsson"/>
    <s v="Consumer"/>
    <s v="United States"/>
    <s v="Philadelphia"/>
    <x v="9"/>
    <n v="19120"/>
    <x v="3"/>
    <s v="OFF-AR-10002952"/>
    <x v="1"/>
    <x v="6"/>
    <x v="815"/>
    <n v="106.8"/>
  </r>
  <r>
    <n v="6187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ST-10003058"/>
    <x v="1"/>
    <x v="4"/>
    <x v="394"/>
    <n v="70.95"/>
  </r>
  <r>
    <n v="6188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BI-10003963"/>
    <x v="1"/>
    <x v="8"/>
    <x v="1330"/>
    <n v="34.944000000000003"/>
  </r>
  <r>
    <n v="6189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AR-10001955"/>
    <x v="1"/>
    <x v="6"/>
    <x v="1031"/>
    <n v="119.04"/>
  </r>
  <r>
    <n v="6190"/>
    <s v="CA-2018-157903"/>
    <x v="1095"/>
    <d v="2018-04-08T00:00:00"/>
    <s v="Standard Class"/>
    <s v="AM-10705"/>
    <s v="Anne McFarland"/>
    <s v="Consumer"/>
    <s v="United States"/>
    <s v="Des Plaines"/>
    <x v="10"/>
    <n v="60016"/>
    <x v="2"/>
    <s v="TEC-PH-10004345"/>
    <x v="2"/>
    <x v="7"/>
    <x v="1177"/>
    <n v="383.84"/>
  </r>
  <r>
    <n v="6191"/>
    <s v="CA-2017-157259"/>
    <x v="435"/>
    <d v="2017-12-28T00:00:00"/>
    <s v="Standard Class"/>
    <s v="JM-15535"/>
    <s v="Jessica Myrick"/>
    <s v="Consumer"/>
    <s v="United States"/>
    <s v="New York City"/>
    <x v="15"/>
    <n v="10035"/>
    <x v="3"/>
    <s v="FUR-FU-10003192"/>
    <x v="0"/>
    <x v="5"/>
    <x v="1729"/>
    <n v="799.56"/>
  </r>
  <r>
    <n v="6192"/>
    <s v="CA-2018-107986"/>
    <x v="1096"/>
    <d v="2018-12-13T00:00:00"/>
    <s v="Same Day"/>
    <s v="MW-18220"/>
    <s v="Mitch Webber"/>
    <s v="Consumer"/>
    <s v="United States"/>
    <s v="Seattle"/>
    <x v="4"/>
    <n v="98103"/>
    <x v="1"/>
    <s v="OFF-ST-10001325"/>
    <x v="1"/>
    <x v="4"/>
    <x v="472"/>
    <n v="31.44"/>
  </r>
  <r>
    <n v="6193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019"/>
    <x v="1"/>
    <x v="10"/>
    <x v="712"/>
    <n v="25.92"/>
  </r>
  <r>
    <n v="6194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BI-10003429"/>
    <x v="1"/>
    <x v="8"/>
    <x v="853"/>
    <n v="6.33"/>
  </r>
  <r>
    <n v="6195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176"/>
    <x v="1"/>
    <x v="10"/>
    <x v="641"/>
    <n v="75.88"/>
  </r>
  <r>
    <n v="6196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TEC-PH-10004165"/>
    <x v="2"/>
    <x v="7"/>
    <x v="896"/>
    <n v="329.988"/>
  </r>
  <r>
    <n v="6197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OFF-ST-10000352"/>
    <x v="1"/>
    <x v="4"/>
    <x v="1059"/>
    <n v="71.376000000000005"/>
  </r>
  <r>
    <n v="6198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0726"/>
    <x v="1"/>
    <x v="10"/>
    <x v="1332"/>
    <n v="63.77"/>
  </r>
  <r>
    <n v="6199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TEC-PH-10001536"/>
    <x v="2"/>
    <x v="7"/>
    <x v="1244"/>
    <n v="50.97"/>
  </r>
  <r>
    <n v="6200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1790"/>
    <x v="1"/>
    <x v="10"/>
    <x v="695"/>
    <n v="96.08"/>
  </r>
  <r>
    <n v="6201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CO-10001766"/>
    <x v="2"/>
    <x v="16"/>
    <x v="1068"/>
    <n v="1439.9680000000001"/>
  </r>
  <r>
    <n v="6202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AC-10004396"/>
    <x v="2"/>
    <x v="11"/>
    <x v="1688"/>
    <n v="43.56"/>
  </r>
  <r>
    <n v="6203"/>
    <s v="CA-2017-118332"/>
    <x v="186"/>
    <d v="2017-12-23T00:00:00"/>
    <s v="Standard Class"/>
    <s v="PK-19075"/>
    <s v="Pete Kriz"/>
    <s v="Consumer"/>
    <s v="United States"/>
    <s v="Apple Valley"/>
    <x v="1"/>
    <n v="92307"/>
    <x v="1"/>
    <s v="FUR-CH-10001708"/>
    <x v="0"/>
    <x v="1"/>
    <x v="894"/>
    <n v="563.91999999999996"/>
  </r>
  <r>
    <n v="6204"/>
    <s v="CA-2017-133669"/>
    <x v="147"/>
    <d v="2017-10-27T00:00:00"/>
    <s v="Standard Class"/>
    <s v="SV-20935"/>
    <s v="Susan Vittorini"/>
    <s v="Consumer"/>
    <s v="United States"/>
    <s v="Columbus"/>
    <x v="24"/>
    <n v="43229"/>
    <x v="3"/>
    <s v="TEC-PH-10001305"/>
    <x v="2"/>
    <x v="7"/>
    <x v="1680"/>
    <n v="235.15199999999999"/>
  </r>
  <r>
    <n v="6205"/>
    <s v="CA-2018-145660"/>
    <x v="96"/>
    <d v="2018-12-03T00:00:00"/>
    <s v="First Class"/>
    <s v="MG-17650"/>
    <s v="Matthew Grinstein"/>
    <s v="Home Office"/>
    <s v="United States"/>
    <s v="Marion"/>
    <x v="24"/>
    <n v="43302"/>
    <x v="3"/>
    <s v="FUR-FU-10002885"/>
    <x v="0"/>
    <x v="5"/>
    <x v="763"/>
    <n v="7.7119999999999997"/>
  </r>
  <r>
    <n v="6206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PA-10000726"/>
    <x v="1"/>
    <x v="10"/>
    <x v="1332"/>
    <n v="51.015999999999998"/>
  </r>
  <r>
    <n v="6207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FA-10003112"/>
    <x v="1"/>
    <x v="13"/>
    <x v="128"/>
    <n v="25.248000000000001"/>
  </r>
  <r>
    <n v="6208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FUR-CH-10002372"/>
    <x v="0"/>
    <x v="1"/>
    <x v="396"/>
    <n v="56.686"/>
  </r>
  <r>
    <n v="6209"/>
    <s v="CA-2018-148138"/>
    <x v="365"/>
    <d v="2018-10-03T00:00:00"/>
    <s v="Standard Class"/>
    <s v="ME-18010"/>
    <s v="Michelle Ellison"/>
    <s v="Corporate"/>
    <s v="United States"/>
    <s v="Marion"/>
    <x v="24"/>
    <n v="43302"/>
    <x v="3"/>
    <s v="OFF-ST-10000563"/>
    <x v="1"/>
    <x v="4"/>
    <x v="904"/>
    <n v="51.167999999999999"/>
  </r>
  <r>
    <n v="6210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BI-10003925"/>
    <x v="1"/>
    <x v="8"/>
    <x v="759"/>
    <n v="2793.5279999999998"/>
  </r>
  <r>
    <n v="6211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ST-10003306"/>
    <x v="1"/>
    <x v="4"/>
    <x v="386"/>
    <n v="1000.02"/>
  </r>
  <r>
    <n v="6212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FUR-FU-10001475"/>
    <x v="0"/>
    <x v="5"/>
    <x v="505"/>
    <n v="65.94"/>
  </r>
  <r>
    <n v="6213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FA-10003495"/>
    <x v="1"/>
    <x v="13"/>
    <x v="128"/>
    <n v="18.239999999999998"/>
  </r>
  <r>
    <n v="6214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AP-10004708"/>
    <x v="1"/>
    <x v="9"/>
    <x v="514"/>
    <n v="76.12"/>
  </r>
  <r>
    <n v="6215"/>
    <s v="CA-2015-128538"/>
    <x v="856"/>
    <d v="2015-10-15T00:00:00"/>
    <s v="Standard Class"/>
    <s v="AS-10240"/>
    <s v="Alan Shonely"/>
    <s v="Consumer"/>
    <s v="United States"/>
    <s v="Redondo Beach"/>
    <x v="1"/>
    <n v="90278"/>
    <x v="1"/>
    <s v="OFF-EN-10001219"/>
    <x v="1"/>
    <x v="12"/>
    <x v="589"/>
    <n v="7.64"/>
  </r>
  <r>
    <n v="6216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FUR-FU-10000087"/>
    <x v="0"/>
    <x v="5"/>
    <x v="207"/>
    <n v="68.16"/>
  </r>
  <r>
    <n v="6217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OFF-EN-10001539"/>
    <x v="1"/>
    <x v="12"/>
    <x v="153"/>
    <n v="62.24"/>
  </r>
  <r>
    <n v="6218"/>
    <s v="US-2016-129553"/>
    <x v="1097"/>
    <d v="2016-08-02T00:00:00"/>
    <s v="Standard Class"/>
    <s v="PG-18820"/>
    <s v="Patrick Gardner"/>
    <s v="Consumer"/>
    <s v="United States"/>
    <s v="Louisville"/>
    <x v="0"/>
    <n v="40214"/>
    <x v="0"/>
    <s v="TEC-PH-10004897"/>
    <x v="2"/>
    <x v="7"/>
    <x v="1125"/>
    <n v="29.97"/>
  </r>
  <r>
    <n v="6219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300"/>
    <x v="2"/>
    <x v="7"/>
    <x v="1012"/>
    <n v="125.7"/>
  </r>
  <r>
    <n v="6220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557"/>
    <x v="2"/>
    <x v="7"/>
    <x v="665"/>
    <n v="191.98"/>
  </r>
  <r>
    <n v="6221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OFF-ST-10000617"/>
    <x v="1"/>
    <x v="4"/>
    <x v="385"/>
    <n v="20.86"/>
  </r>
  <r>
    <n v="6222"/>
    <s v="US-2018-157224"/>
    <x v="32"/>
    <d v="2018-09-18T00:00:00"/>
    <s v="Second Class"/>
    <s v="JB-16000"/>
    <s v="Joy Bell-"/>
    <s v="Consumer"/>
    <s v="United States"/>
    <s v="Los Angeles"/>
    <x v="1"/>
    <n v="90045"/>
    <x v="1"/>
    <s v="OFF-LA-10000121"/>
    <x v="1"/>
    <x v="2"/>
    <x v="912"/>
    <n v="56.7"/>
  </r>
  <r>
    <n v="6223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FUR-FU-10000087"/>
    <x v="0"/>
    <x v="5"/>
    <x v="207"/>
    <n v="72.703999999999994"/>
  </r>
  <r>
    <n v="6224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AR-10000422"/>
    <x v="1"/>
    <x v="6"/>
    <x v="902"/>
    <n v="12.263999999999999"/>
  </r>
  <r>
    <n v="6225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ST-10004123"/>
    <x v="1"/>
    <x v="4"/>
    <x v="72"/>
    <n v="218.352"/>
  </r>
  <r>
    <n v="6226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BO-10003660"/>
    <x v="0"/>
    <x v="0"/>
    <x v="1474"/>
    <n v="66.293999999999997"/>
  </r>
  <r>
    <n v="6227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CH-10000422"/>
    <x v="0"/>
    <x v="1"/>
    <x v="1441"/>
    <n v="291.16800000000001"/>
  </r>
  <r>
    <n v="6228"/>
    <s v="CA-2015-148782"/>
    <x v="981"/>
    <d v="2015-11-07T00:00:00"/>
    <s v="Standard Class"/>
    <s v="PO-18850"/>
    <s v="Patrick OBrill"/>
    <s v="Consumer"/>
    <s v="United States"/>
    <s v="Irving"/>
    <x v="5"/>
    <n v="75061"/>
    <x v="2"/>
    <s v="TEC-PH-10002923"/>
    <x v="2"/>
    <x v="7"/>
    <x v="688"/>
    <n v="88.775999999999996"/>
  </r>
  <r>
    <n v="6229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PH-10004093"/>
    <x v="2"/>
    <x v="7"/>
    <x v="40"/>
    <n v="110.376"/>
  </r>
  <r>
    <n v="6230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AC-10000171"/>
    <x v="2"/>
    <x v="11"/>
    <x v="43"/>
    <n v="55.176000000000002"/>
  </r>
  <r>
    <n v="6231"/>
    <s v="CA-2018-127656"/>
    <x v="497"/>
    <d v="2018-07-17T00:00:00"/>
    <s v="Standard Class"/>
    <s v="NW-18400"/>
    <s v="Natalie Webber"/>
    <s v="Consumer"/>
    <s v="United States"/>
    <s v="Waterloo"/>
    <x v="23"/>
    <n v="50701"/>
    <x v="2"/>
    <s v="OFF-AR-10001166"/>
    <x v="1"/>
    <x v="6"/>
    <x v="773"/>
    <n v="30.32"/>
  </r>
  <r>
    <n v="6232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FUR-CH-10003199"/>
    <x v="0"/>
    <x v="1"/>
    <x v="638"/>
    <n v="177.56800000000001"/>
  </r>
  <r>
    <n v="6233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2005"/>
    <x v="1"/>
    <x v="10"/>
    <x v="511"/>
    <n v="19.440000000000001"/>
  </r>
  <r>
    <n v="6234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4101"/>
    <x v="1"/>
    <x v="10"/>
    <x v="512"/>
    <n v="71.28"/>
  </r>
  <r>
    <n v="6235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BI-10004600"/>
    <x v="1"/>
    <x v="8"/>
    <x v="1486"/>
    <n v="1471.96"/>
  </r>
  <r>
    <n v="6236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TEC-PH-10000127"/>
    <x v="2"/>
    <x v="7"/>
    <x v="1767"/>
    <n v="79.959999999999994"/>
  </r>
  <r>
    <n v="6237"/>
    <s v="CA-2017-144400"/>
    <x v="1098"/>
    <d v="2017-02-27T00:00:00"/>
    <s v="Standard Class"/>
    <s v="AC-10420"/>
    <s v="Alyssa Crouse"/>
    <s v="Corporate"/>
    <s v="United States"/>
    <s v="Philadelphia"/>
    <x v="9"/>
    <n v="19120"/>
    <x v="3"/>
    <s v="OFF-EN-10004386"/>
    <x v="1"/>
    <x v="12"/>
    <x v="246"/>
    <n v="57.576000000000001"/>
  </r>
  <r>
    <n v="6238"/>
    <s v="US-2017-155180"/>
    <x v="115"/>
    <d v="2017-01-29T00:00:00"/>
    <s v="Standard Class"/>
    <s v="TB-21280"/>
    <s v="Toby Braunhardt"/>
    <s v="Consumer"/>
    <s v="United States"/>
    <s v="New York City"/>
    <x v="15"/>
    <n v="10009"/>
    <x v="3"/>
    <s v="OFF-BI-10004506"/>
    <x v="1"/>
    <x v="8"/>
    <x v="1248"/>
    <n v="26.335999999999999"/>
  </r>
  <r>
    <n v="6239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FUR-FU-10004597"/>
    <x v="0"/>
    <x v="5"/>
    <x v="1267"/>
    <n v="166.5"/>
  </r>
  <r>
    <n v="6240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OFF-ST-10001496"/>
    <x v="1"/>
    <x v="4"/>
    <x v="734"/>
    <n v="360.38"/>
  </r>
  <r>
    <n v="6241"/>
    <s v="US-2017-131912"/>
    <x v="517"/>
    <d v="2017-11-01T00:00:00"/>
    <s v="Second Class"/>
    <s v="LH-17155"/>
    <s v="Logan Haushalter"/>
    <s v="Consumer"/>
    <s v="United States"/>
    <s v="Los Angeles"/>
    <x v="1"/>
    <n v="90008"/>
    <x v="1"/>
    <s v="OFF-BI-10004236"/>
    <x v="1"/>
    <x v="8"/>
    <x v="901"/>
    <n v="11.744"/>
  </r>
  <r>
    <n v="6242"/>
    <s v="CA-2018-141572"/>
    <x v="39"/>
    <d v="2018-05-31T00:00:00"/>
    <s v="Second Class"/>
    <s v="LO-17170"/>
    <s v="Lori Olson"/>
    <s v="Corporate"/>
    <s v="United States"/>
    <s v="Concord"/>
    <x v="38"/>
    <n v="3301"/>
    <x v="3"/>
    <s v="FUR-FU-10001185"/>
    <x v="0"/>
    <x v="5"/>
    <x v="1423"/>
    <n v="247.44"/>
  </r>
  <r>
    <n v="6243"/>
    <s v="CA-2015-134621"/>
    <x v="1059"/>
    <d v="2015-12-28T00:00:00"/>
    <s v="Standard Class"/>
    <s v="DP-13390"/>
    <s v="Dennis Pardue"/>
    <s v="Home Office"/>
    <s v="United States"/>
    <s v="Columbia"/>
    <x v="18"/>
    <n v="38401"/>
    <x v="0"/>
    <s v="OFF-BI-10000977"/>
    <x v="1"/>
    <x v="8"/>
    <x v="992"/>
    <n v="18.239999999999998"/>
  </r>
  <r>
    <n v="6244"/>
    <s v="CA-2017-165561"/>
    <x v="390"/>
    <d v="2017-11-28T00:00:00"/>
    <s v="Standard Class"/>
    <s v="CR-12580"/>
    <s v="Clay Rozendal"/>
    <s v="Home Office"/>
    <s v="United States"/>
    <s v="Bellevue"/>
    <x v="4"/>
    <n v="98006"/>
    <x v="1"/>
    <s v="OFF-SU-10004782"/>
    <x v="1"/>
    <x v="14"/>
    <x v="1557"/>
    <n v="25.35"/>
  </r>
  <r>
    <n v="6245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OFF-AR-10002067"/>
    <x v="1"/>
    <x v="6"/>
    <x v="1155"/>
    <n v="119.04"/>
  </r>
  <r>
    <n v="6246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FUR-FU-10002364"/>
    <x v="0"/>
    <x v="5"/>
    <x v="1241"/>
    <n v="22.14"/>
  </r>
  <r>
    <n v="6247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TEC-AC-10002018"/>
    <x v="2"/>
    <x v="11"/>
    <x v="1683"/>
    <n v="13.98"/>
  </r>
  <r>
    <n v="6248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BI-10000632"/>
    <x v="1"/>
    <x v="8"/>
    <x v="1298"/>
    <n v="43.41"/>
  </r>
  <r>
    <n v="6249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FUR-FU-10003981"/>
    <x v="0"/>
    <x v="5"/>
    <x v="326"/>
    <n v="6.24"/>
  </r>
  <r>
    <n v="6250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AP-10001564"/>
    <x v="1"/>
    <x v="9"/>
    <x v="1768"/>
    <n v="465.16"/>
  </r>
  <r>
    <n v="6251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PA-10004082"/>
    <x v="1"/>
    <x v="10"/>
    <x v="228"/>
    <n v="7.98"/>
  </r>
  <r>
    <n v="6252"/>
    <s v="CA-2015-101147"/>
    <x v="266"/>
    <d v="2015-12-04T00:00:00"/>
    <s v="First Class"/>
    <s v="MC-17575"/>
    <s v="Matt Collins"/>
    <s v="Consumer"/>
    <s v="United States"/>
    <s v="Chicago"/>
    <x v="10"/>
    <n v="60623"/>
    <x v="2"/>
    <s v="OFF-AP-10004249"/>
    <x v="1"/>
    <x v="9"/>
    <x v="361"/>
    <n v="2.3940000000000001"/>
  </r>
  <r>
    <n v="6253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OFF-PA-10003441"/>
    <x v="1"/>
    <x v="10"/>
    <x v="491"/>
    <n v="58.32"/>
  </r>
  <r>
    <n v="6254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TEC-PH-10004922"/>
    <x v="2"/>
    <x v="7"/>
    <x v="1077"/>
    <n v="200.97"/>
  </r>
  <r>
    <n v="6255"/>
    <s v="CA-2016-151624"/>
    <x v="1014"/>
    <d v="2016-09-14T00:00:00"/>
    <s v="Standard Class"/>
    <s v="VW-21775"/>
    <s v="Victoria Wilson"/>
    <s v="Corporate"/>
    <s v="United States"/>
    <s v="Montgomery"/>
    <x v="19"/>
    <n v="36116"/>
    <x v="0"/>
    <s v="FUR-FU-10001731"/>
    <x v="0"/>
    <x v="5"/>
    <x v="1556"/>
    <n v="21.36"/>
  </r>
  <r>
    <n v="6256"/>
    <s v="CA-2018-139444"/>
    <x v="428"/>
    <d v="2018-09-15T00:00:00"/>
    <s v="Standard Class"/>
    <s v="GK-14620"/>
    <s v="Grace Kelly"/>
    <s v="Corporate"/>
    <s v="United States"/>
    <s v="Plano"/>
    <x v="5"/>
    <n v="75023"/>
    <x v="2"/>
    <s v="OFF-LA-10000134"/>
    <x v="1"/>
    <x v="2"/>
    <x v="85"/>
    <n v="9.8559999999999999"/>
  </r>
  <r>
    <n v="6257"/>
    <s v="CA-2016-133977"/>
    <x v="684"/>
    <d v="2016-09-08T00:00:00"/>
    <s v="Second Class"/>
    <s v="AT-10435"/>
    <s v="Alyssa Tate"/>
    <s v="Home Office"/>
    <s v="United States"/>
    <s v="Tamarac"/>
    <x v="2"/>
    <n v="33319"/>
    <x v="0"/>
    <s v="OFF-BI-10003166"/>
    <x v="1"/>
    <x v="8"/>
    <x v="1414"/>
    <n v="3.444"/>
  </r>
  <r>
    <n v="6258"/>
    <s v="CA-2018-141425"/>
    <x v="808"/>
    <d v="2018-11-06T00:00:00"/>
    <s v="Second Class"/>
    <s v="AR-10825"/>
    <s v="Anthony Rawles"/>
    <s v="Corporate"/>
    <s v="United States"/>
    <s v="Columbus"/>
    <x v="24"/>
    <n v="43229"/>
    <x v="3"/>
    <s v="OFF-SU-10000646"/>
    <x v="1"/>
    <x v="14"/>
    <x v="263"/>
    <n v="384.59199999999998"/>
  </r>
  <r>
    <n v="6259"/>
    <s v="CA-2016-133536"/>
    <x v="262"/>
    <d v="2016-03-30T00:00:00"/>
    <s v="Second Class"/>
    <s v="JH-15820"/>
    <s v="John Huston"/>
    <s v="Consumer"/>
    <s v="United States"/>
    <s v="New York City"/>
    <x v="15"/>
    <n v="10009"/>
    <x v="3"/>
    <s v="OFF-EN-10004459"/>
    <x v="1"/>
    <x v="12"/>
    <x v="662"/>
    <n v="22.92"/>
  </r>
  <r>
    <n v="6260"/>
    <s v="CA-2016-150441"/>
    <x v="863"/>
    <d v="2016-08-17T00:00:00"/>
    <s v="Second Class"/>
    <s v="RA-19285"/>
    <s v="Ralph Arnett"/>
    <s v="Consumer"/>
    <s v="United States"/>
    <s v="Richmond"/>
    <x v="14"/>
    <n v="47374"/>
    <x v="2"/>
    <s v="OFF-BI-10003529"/>
    <x v="1"/>
    <x v="8"/>
    <x v="797"/>
    <n v="11.36"/>
  </r>
  <r>
    <n v="6261"/>
    <s v="CA-2016-162607"/>
    <x v="793"/>
    <d v="2016-05-18T00:00:00"/>
    <s v="Standard Class"/>
    <s v="RO-19780"/>
    <s v="Rose OBrian"/>
    <s v="Consumer"/>
    <s v="United States"/>
    <s v="Seattle"/>
    <x v="4"/>
    <n v="98115"/>
    <x v="1"/>
    <s v="OFF-BI-10002949"/>
    <x v="1"/>
    <x v="8"/>
    <x v="526"/>
    <n v="14.592000000000001"/>
  </r>
  <r>
    <n v="6262"/>
    <s v="CA-2018-103506"/>
    <x v="283"/>
    <d v="2018-07-27T00:00:00"/>
    <s v="Standard Class"/>
    <s v="LR-17035"/>
    <s v="Lisa Ryan"/>
    <s v="Corporate"/>
    <s v="United States"/>
    <s v="Long Beach"/>
    <x v="15"/>
    <n v="11561"/>
    <x v="3"/>
    <s v="OFF-LA-10001158"/>
    <x v="1"/>
    <x v="2"/>
    <x v="323"/>
    <n v="41.4"/>
  </r>
  <r>
    <n v="6263"/>
    <s v="CA-2017-132479"/>
    <x v="446"/>
    <d v="2017-09-26T00:00:00"/>
    <s v="First Class"/>
    <s v="MK-17905"/>
    <s v="Michael Kennedy"/>
    <s v="Corporate"/>
    <s v="United States"/>
    <s v="Rockford"/>
    <x v="10"/>
    <n v="61107"/>
    <x v="2"/>
    <s v="OFF-BI-10004584"/>
    <x v="1"/>
    <x v="8"/>
    <x v="384"/>
    <n v="442.37200000000001"/>
  </r>
  <r>
    <n v="6264"/>
    <s v="CA-2018-160724"/>
    <x v="1024"/>
    <d v="2018-05-10T00:00:00"/>
    <s v="Standard Class"/>
    <s v="YS-21880"/>
    <s v="Yana Sorensen"/>
    <s v="Corporate"/>
    <s v="United States"/>
    <s v="Columbus"/>
    <x v="32"/>
    <n v="31907"/>
    <x v="0"/>
    <s v="OFF-BI-10004965"/>
    <x v="1"/>
    <x v="8"/>
    <x v="1015"/>
    <n v="34.5"/>
  </r>
  <r>
    <n v="6265"/>
    <s v="US-2017-115952"/>
    <x v="1099"/>
    <d v="2017-10-06T00:00:00"/>
    <s v="Same Day"/>
    <s v="JH-15910"/>
    <s v="Jonathan Howell"/>
    <s v="Consumer"/>
    <s v="United States"/>
    <s v="Tulsa"/>
    <x v="26"/>
    <n v="74133"/>
    <x v="2"/>
    <s v="OFF-BI-10004654"/>
    <x v="1"/>
    <x v="8"/>
    <x v="68"/>
    <n v="28.85"/>
  </r>
  <r>
    <n v="6266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0141"/>
    <x v="1"/>
    <x v="10"/>
    <x v="830"/>
    <n v="3.488"/>
  </r>
  <r>
    <n v="6267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1019"/>
    <x v="1"/>
    <x v="10"/>
    <x v="682"/>
    <n v="143.85599999999999"/>
  </r>
  <r>
    <n v="6268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TEC-PH-10002496"/>
    <x v="2"/>
    <x v="7"/>
    <x v="496"/>
    <n v="311.98"/>
  </r>
  <r>
    <n v="6269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OFF-BI-10000829"/>
    <x v="1"/>
    <x v="8"/>
    <x v="308"/>
    <n v="22.45"/>
  </r>
  <r>
    <n v="6270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TEC-PH-10001448"/>
    <x v="2"/>
    <x v="7"/>
    <x v="141"/>
    <n v="39.991999999999997"/>
  </r>
  <r>
    <n v="6271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FUR-CH-10004983"/>
    <x v="0"/>
    <x v="1"/>
    <x v="1569"/>
    <n v="1159.056"/>
  </r>
  <r>
    <n v="6272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OFF-AR-10004022"/>
    <x v="1"/>
    <x v="6"/>
    <x v="908"/>
    <n v="179.9"/>
  </r>
  <r>
    <n v="6273"/>
    <s v="CA-2018-149706"/>
    <x v="157"/>
    <d v="2018-12-12T00:00:00"/>
    <s v="First Class"/>
    <s v="AS-10285"/>
    <s v="Alejandro Savely"/>
    <s v="Corporate"/>
    <s v="United States"/>
    <s v="Palatine"/>
    <x v="10"/>
    <n v="60067"/>
    <x v="2"/>
    <s v="TEC-AC-10001284"/>
    <x v="2"/>
    <x v="11"/>
    <x v="1182"/>
    <n v="116.312"/>
  </r>
  <r>
    <n v="6274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1847"/>
    <x v="0"/>
    <x v="5"/>
    <x v="1364"/>
    <n v="12.42"/>
  </r>
  <r>
    <n v="6275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AC-10004595"/>
    <x v="2"/>
    <x v="11"/>
    <x v="1769"/>
    <n v="428.4"/>
  </r>
  <r>
    <n v="6276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4164"/>
    <x v="0"/>
    <x v="5"/>
    <x v="1584"/>
    <n v="24.75"/>
  </r>
  <r>
    <n v="6277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LA-10001074"/>
    <x v="1"/>
    <x v="2"/>
    <x v="301"/>
    <n v="87.71"/>
  </r>
  <r>
    <n v="6278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ST-10000604"/>
    <x v="1"/>
    <x v="4"/>
    <x v="54"/>
    <n v="69.52"/>
  </r>
  <r>
    <n v="6279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PH-10000148"/>
    <x v="2"/>
    <x v="7"/>
    <x v="780"/>
    <n v="20.783999999999999"/>
  </r>
  <r>
    <n v="6280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BI-10000042"/>
    <x v="1"/>
    <x v="8"/>
    <x v="955"/>
    <n v="12.816000000000001"/>
  </r>
  <r>
    <n v="6281"/>
    <s v="CA-2018-152226"/>
    <x v="605"/>
    <d v="2018-05-16T00:00:00"/>
    <s v="Standard Class"/>
    <s v="JH-15910"/>
    <s v="Jonathan Howell"/>
    <s v="Consumer"/>
    <s v="United States"/>
    <s v="Cincinnati"/>
    <x v="24"/>
    <n v="45231"/>
    <x v="3"/>
    <s v="OFF-LA-10000443"/>
    <x v="1"/>
    <x v="2"/>
    <x v="1128"/>
    <n v="5.9039999999999999"/>
  </r>
  <r>
    <n v="6282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FUR-FU-10002874"/>
    <x v="0"/>
    <x v="5"/>
    <x v="1770"/>
    <n v="63.823999999999998"/>
  </r>
  <r>
    <n v="6283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OFF-ST-10003994"/>
    <x v="1"/>
    <x v="4"/>
    <x v="1745"/>
    <n v="141.55199999999999"/>
  </r>
  <r>
    <n v="6284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OFF-EN-10001453"/>
    <x v="1"/>
    <x v="12"/>
    <x v="1685"/>
    <n v="304.89999999999998"/>
  </r>
  <r>
    <n v="6285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FUR-CH-10000988"/>
    <x v="0"/>
    <x v="1"/>
    <x v="1142"/>
    <n v="563.24"/>
  </r>
  <r>
    <n v="6286"/>
    <s v="CA-2017-125080"/>
    <x v="147"/>
    <d v="2017-10-26T00:00:00"/>
    <s v="Standard Class"/>
    <s v="VW-21775"/>
    <s v="Victoria Wilson"/>
    <s v="Corporate"/>
    <s v="United States"/>
    <s v="Lakewood"/>
    <x v="24"/>
    <n v="44107"/>
    <x v="3"/>
    <s v="FUR-TA-10003238"/>
    <x v="0"/>
    <x v="3"/>
    <x v="1243"/>
    <n v="661.17600000000004"/>
  </r>
  <r>
    <n v="6287"/>
    <s v="CA-2017-121020"/>
    <x v="1057"/>
    <d v="2017-10-31T00:00:00"/>
    <s v="Standard Class"/>
    <s v="CG-12040"/>
    <s v="Catherine Glotzbach"/>
    <s v="Home Office"/>
    <s v="United States"/>
    <s v="Lebanon"/>
    <x v="18"/>
    <n v="37087"/>
    <x v="0"/>
    <s v="TEC-PH-10001061"/>
    <x v="2"/>
    <x v="7"/>
    <x v="831"/>
    <n v="239.976"/>
  </r>
  <r>
    <n v="6288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FUR-TA-10003715"/>
    <x v="0"/>
    <x v="3"/>
    <x v="1013"/>
    <n v="502.488"/>
  </r>
  <r>
    <n v="6289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OFF-BI-10001597"/>
    <x v="1"/>
    <x v="8"/>
    <x v="799"/>
    <n v="196.70400000000001"/>
  </r>
  <r>
    <n v="6290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CH-10004063"/>
    <x v="0"/>
    <x v="1"/>
    <x v="120"/>
    <n v="915.13599999999997"/>
  </r>
  <r>
    <n v="6291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FU-10001979"/>
    <x v="0"/>
    <x v="5"/>
    <x v="515"/>
    <n v="327.76"/>
  </r>
  <r>
    <n v="6292"/>
    <s v="CA-2018-143756"/>
    <x v="574"/>
    <d v="2018-12-05T00:00:00"/>
    <s v="First Class"/>
    <s v="ME-17725"/>
    <s v="Max Engle"/>
    <s v="Consumer"/>
    <s v="United States"/>
    <s v="Salem"/>
    <x v="17"/>
    <n v="24153"/>
    <x v="0"/>
    <s v="FUR-CH-10001854"/>
    <x v="0"/>
    <x v="1"/>
    <x v="1120"/>
    <n v="701.96"/>
  </r>
  <r>
    <n v="6293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TEC-PH-10002923"/>
    <x v="2"/>
    <x v="7"/>
    <x v="688"/>
    <n v="88.775999999999996"/>
  </r>
  <r>
    <n v="6294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OFF-AR-10004691"/>
    <x v="1"/>
    <x v="6"/>
    <x v="1380"/>
    <n v="64.14"/>
  </r>
  <r>
    <n v="6295"/>
    <s v="CA-2015-141152"/>
    <x v="1101"/>
    <d v="2015-09-19T00:00:00"/>
    <s v="First Class"/>
    <s v="RF-19345"/>
    <s v="Randy Ferguson"/>
    <s v="Corporate"/>
    <s v="United States"/>
    <s v="New York City"/>
    <x v="15"/>
    <n v="10024"/>
    <x v="3"/>
    <s v="OFF-BI-10002931"/>
    <x v="1"/>
    <x v="8"/>
    <x v="735"/>
    <n v="33.552"/>
  </r>
  <r>
    <n v="6296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AP-10002651"/>
    <x v="1"/>
    <x v="9"/>
    <x v="1351"/>
    <n v="1737.18"/>
  </r>
  <r>
    <n v="6297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ST-10000689"/>
    <x v="1"/>
    <x v="4"/>
    <x v="427"/>
    <n v="704.25"/>
  </r>
  <r>
    <n v="6298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PA-10003302"/>
    <x v="1"/>
    <x v="10"/>
    <x v="1721"/>
    <n v="141.76"/>
  </r>
  <r>
    <n v="6299"/>
    <s v="CA-2015-169852"/>
    <x v="618"/>
    <d v="2015-10-26T00:00:00"/>
    <s v="Standard Class"/>
    <s v="SF-20965"/>
    <s v="Sylvia Foulston"/>
    <s v="Corporate"/>
    <s v="United States"/>
    <s v="San Diego"/>
    <x v="1"/>
    <n v="92024"/>
    <x v="1"/>
    <s v="OFF-BI-10001460"/>
    <x v="1"/>
    <x v="8"/>
    <x v="58"/>
    <n v="36.36"/>
  </r>
  <r>
    <n v="6300"/>
    <s v="CA-2018-107314"/>
    <x v="329"/>
    <d v="2018-12-03T00:00:00"/>
    <s v="First Class"/>
    <s v="MZ-17335"/>
    <s v="Maria Zettner"/>
    <s v="Home Office"/>
    <s v="United States"/>
    <s v="San Francisco"/>
    <x v="1"/>
    <n v="94109"/>
    <x v="1"/>
    <s v="FUR-FU-10003489"/>
    <x v="0"/>
    <x v="5"/>
    <x v="1771"/>
    <n v="25.83"/>
  </r>
  <r>
    <n v="6301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BI-10002794"/>
    <x v="1"/>
    <x v="8"/>
    <x v="102"/>
    <n v="24.588000000000001"/>
  </r>
  <r>
    <n v="6302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EN-10000461"/>
    <x v="1"/>
    <x v="12"/>
    <x v="754"/>
    <n v="13.984"/>
  </r>
  <r>
    <n v="6303"/>
    <s v="CA-2018-166919"/>
    <x v="51"/>
    <d v="2018-11-27T00:00:00"/>
    <s v="Standard Class"/>
    <s v="AH-10210"/>
    <s v="Alan Hwang"/>
    <s v="Consumer"/>
    <s v="United States"/>
    <s v="Dallas"/>
    <x v="5"/>
    <n v="75220"/>
    <x v="2"/>
    <s v="TEC-PH-10001305"/>
    <x v="2"/>
    <x v="7"/>
    <x v="1680"/>
    <n v="195.96"/>
  </r>
  <r>
    <n v="6304"/>
    <s v="CA-2018-162712"/>
    <x v="978"/>
    <d v="2018-06-20T00:00:00"/>
    <s v="Second Class"/>
    <s v="NK-18490"/>
    <s v="Neil Knudson"/>
    <s v="Home Office"/>
    <s v="United States"/>
    <s v="Corpus Christi"/>
    <x v="5"/>
    <n v="78415"/>
    <x v="2"/>
    <s v="OFF-PA-10000167"/>
    <x v="1"/>
    <x v="10"/>
    <x v="1081"/>
    <n v="74.352000000000004"/>
  </r>
  <r>
    <n v="6305"/>
    <s v="CA-2018-107552"/>
    <x v="1024"/>
    <d v="2018-05-05T00:00:00"/>
    <s v="Same Day"/>
    <s v="AI-10855"/>
    <s v="Arianne Irving"/>
    <s v="Consumer"/>
    <s v="United States"/>
    <s v="New York City"/>
    <x v="15"/>
    <n v="10035"/>
    <x v="3"/>
    <s v="OFF-PA-10002947"/>
    <x v="1"/>
    <x v="10"/>
    <x v="711"/>
    <n v="6.68"/>
  </r>
  <r>
    <n v="6306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SU-10002301"/>
    <x v="1"/>
    <x v="14"/>
    <x v="1582"/>
    <n v="17.584"/>
  </r>
  <r>
    <n v="6307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3298"/>
    <x v="0"/>
    <x v="1"/>
    <x v="1576"/>
    <n v="104.78400000000001"/>
  </r>
  <r>
    <n v="6308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4353"/>
    <x v="1"/>
    <x v="10"/>
    <x v="1661"/>
    <n v="47.951999999999998"/>
  </r>
  <r>
    <n v="6309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0229"/>
    <x v="0"/>
    <x v="1"/>
    <x v="1621"/>
    <n v="650.35199999999998"/>
  </r>
  <r>
    <n v="6310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LA-10003930"/>
    <x v="1"/>
    <x v="2"/>
    <x v="509"/>
    <n v="629.18399999999997"/>
  </r>
  <r>
    <n v="6311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0176"/>
    <x v="1"/>
    <x v="10"/>
    <x v="641"/>
    <n v="15.176"/>
  </r>
  <r>
    <n v="6312"/>
    <s v="CA-2015-112837"/>
    <x v="1102"/>
    <d v="2015-09-16T00:00:00"/>
    <s v="Standard Class"/>
    <s v="LW-17125"/>
    <s v="Liz Willingham"/>
    <s v="Consumer"/>
    <s v="United States"/>
    <s v="Oxnard"/>
    <x v="1"/>
    <n v="93030"/>
    <x v="1"/>
    <s v="FUR-FU-10004006"/>
    <x v="0"/>
    <x v="5"/>
    <x v="101"/>
    <n v="127.95"/>
  </r>
  <r>
    <n v="6313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OFF-ST-10001932"/>
    <x v="1"/>
    <x v="4"/>
    <x v="1650"/>
    <n v="579.51"/>
  </r>
  <r>
    <n v="6314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TEC-PH-10000923"/>
    <x v="2"/>
    <x v="7"/>
    <x v="1235"/>
    <n v="14.99"/>
  </r>
  <r>
    <n v="6315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AR-10000380"/>
    <x v="1"/>
    <x v="6"/>
    <x v="108"/>
    <n v="151.91999999999999"/>
  </r>
  <r>
    <n v="6316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LA-10003930"/>
    <x v="1"/>
    <x v="2"/>
    <x v="509"/>
    <n v="196.62"/>
  </r>
  <r>
    <n v="6317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1815"/>
    <x v="1"/>
    <x v="10"/>
    <x v="1402"/>
    <n v="144.12"/>
  </r>
  <r>
    <n v="6318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4082"/>
    <x v="1"/>
    <x v="10"/>
    <x v="228"/>
    <n v="15.96"/>
  </r>
  <r>
    <n v="6319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TEC-PH-10004071"/>
    <x v="2"/>
    <x v="7"/>
    <x v="1546"/>
    <n v="39.96"/>
  </r>
  <r>
    <n v="6320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OFF-PA-10002377"/>
    <x v="1"/>
    <x v="10"/>
    <x v="563"/>
    <n v="34.08"/>
  </r>
  <r>
    <n v="6321"/>
    <s v="CA-2018-160017"/>
    <x v="394"/>
    <d v="2018-10-02T00:00:00"/>
    <s v="Standard Class"/>
    <s v="SP-20860"/>
    <s v="Sung Pak"/>
    <s v="Corporate"/>
    <s v="United States"/>
    <s v="Jacksonville"/>
    <x v="2"/>
    <n v="32216"/>
    <x v="0"/>
    <s v="OFF-PA-10001800"/>
    <x v="1"/>
    <x v="10"/>
    <x v="586"/>
    <n v="10.368"/>
  </r>
  <r>
    <n v="6322"/>
    <s v="CA-2015-123316"/>
    <x v="303"/>
    <d v="2015-10-17T00:00:00"/>
    <s v="Standard Class"/>
    <s v="SP-20545"/>
    <s v="Sibella Parks"/>
    <s v="Corporate"/>
    <s v="United States"/>
    <s v="Mount Vernon"/>
    <x v="15"/>
    <n v="10550"/>
    <x v="3"/>
    <s v="OFF-BI-10002764"/>
    <x v="1"/>
    <x v="8"/>
    <x v="508"/>
    <n v="7.7519999999999998"/>
  </r>
  <r>
    <n v="6323"/>
    <s v="CA-2015-141299"/>
    <x v="561"/>
    <d v="2015-06-07T00:00:00"/>
    <s v="Second Class"/>
    <s v="RB-19795"/>
    <s v="Ross Baird"/>
    <s v="Home Office"/>
    <s v="United States"/>
    <s v="Midland"/>
    <x v="12"/>
    <n v="48640"/>
    <x v="2"/>
    <s v="OFF-EN-10004459"/>
    <x v="1"/>
    <x v="12"/>
    <x v="662"/>
    <n v="15.28"/>
  </r>
  <r>
    <n v="6324"/>
    <s v="CA-2015-104402"/>
    <x v="1103"/>
    <d v="2015-06-23T00:00:00"/>
    <s v="Standard Class"/>
    <s v="DB-13660"/>
    <s v="Duane Benoit"/>
    <s v="Consumer"/>
    <s v="United States"/>
    <s v="Newark"/>
    <x v="13"/>
    <n v="19711"/>
    <x v="3"/>
    <s v="TEC-MA-10000423"/>
    <x v="2"/>
    <x v="15"/>
    <x v="1722"/>
    <n v="65.97"/>
  </r>
  <r>
    <n v="6325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PA-10002986"/>
    <x v="1"/>
    <x v="10"/>
    <x v="483"/>
    <n v="33.4"/>
  </r>
  <r>
    <n v="6326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EN-10001434"/>
    <x v="1"/>
    <x v="12"/>
    <x v="440"/>
    <n v="210.84"/>
  </r>
  <r>
    <n v="6327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0760"/>
    <x v="1"/>
    <x v="4"/>
    <x v="4"/>
    <n v="13.98"/>
  </r>
  <r>
    <n v="6328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918"/>
    <x v="0"/>
    <x v="5"/>
    <x v="270"/>
    <n v="272.94"/>
  </r>
  <r>
    <n v="6329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0605"/>
    <x v="1"/>
    <x v="8"/>
    <x v="537"/>
    <n v="19.05"/>
  </r>
  <r>
    <n v="6330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P-10002311"/>
    <x v="1"/>
    <x v="9"/>
    <x v="14"/>
    <n v="247.71600000000001"/>
  </r>
  <r>
    <n v="6331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3123"/>
    <x v="1"/>
    <x v="4"/>
    <x v="1278"/>
    <n v="66.58"/>
  </r>
  <r>
    <n v="6332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R-10004456"/>
    <x v="1"/>
    <x v="6"/>
    <x v="1054"/>
    <n v="43.92"/>
  </r>
  <r>
    <n v="6333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268"/>
    <x v="0"/>
    <x v="5"/>
    <x v="870"/>
    <n v="14.73"/>
  </r>
  <r>
    <n v="6334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4364"/>
    <x v="1"/>
    <x v="8"/>
    <x v="306"/>
    <n v="29.7"/>
  </r>
  <r>
    <n v="6335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PA-10001970"/>
    <x v="1"/>
    <x v="10"/>
    <x v="315"/>
    <n v="49.12"/>
  </r>
  <r>
    <n v="6336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BI-10002954"/>
    <x v="1"/>
    <x v="8"/>
    <x v="1189"/>
    <n v="18.28"/>
  </r>
  <r>
    <n v="6337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FUR-FU-10000672"/>
    <x v="0"/>
    <x v="5"/>
    <x v="1517"/>
    <n v="47.04"/>
  </r>
  <r>
    <n v="6338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TEC-PH-10004908"/>
    <x v="2"/>
    <x v="7"/>
    <x v="1483"/>
    <n v="339.96"/>
  </r>
  <r>
    <n v="6339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PH-10003095"/>
    <x v="2"/>
    <x v="7"/>
    <x v="1500"/>
    <n v="87.8"/>
  </r>
  <r>
    <n v="6340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FUR-CH-10002880"/>
    <x v="0"/>
    <x v="1"/>
    <x v="810"/>
    <n v="221.38200000000001"/>
  </r>
  <r>
    <n v="6341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MA-10001047"/>
    <x v="2"/>
    <x v="15"/>
    <x v="1635"/>
    <n v="5199.96"/>
  </r>
  <r>
    <n v="6342"/>
    <s v="US-2017-105830"/>
    <x v="413"/>
    <d v="2018-01-02T00:00:00"/>
    <s v="First Class"/>
    <s v="DB-13660"/>
    <s v="Duane Benoit"/>
    <s v="Consumer"/>
    <s v="United States"/>
    <s v="Lancaster"/>
    <x v="24"/>
    <n v="43130"/>
    <x v="3"/>
    <s v="OFF-ST-10002554"/>
    <x v="1"/>
    <x v="4"/>
    <x v="1154"/>
    <n v="156.512"/>
  </r>
  <r>
    <n v="6343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AC-10004469"/>
    <x v="2"/>
    <x v="11"/>
    <x v="242"/>
    <n v="119.85"/>
  </r>
  <r>
    <n v="6344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0309"/>
    <x v="1"/>
    <x v="8"/>
    <x v="339"/>
    <n v="30.44"/>
  </r>
  <r>
    <n v="6345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1765"/>
    <x v="1"/>
    <x v="8"/>
    <x v="995"/>
    <n v="69.28"/>
  </r>
  <r>
    <n v="6346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PH-10001619"/>
    <x v="2"/>
    <x v="7"/>
    <x v="1594"/>
    <n v="587.97"/>
  </r>
  <r>
    <n v="6347"/>
    <s v="CA-2018-104822"/>
    <x v="179"/>
    <d v="2018-10-20T00:00:00"/>
    <s v="Same Day"/>
    <s v="RB-19465"/>
    <s v="Rick Bensley"/>
    <s v="Home Office"/>
    <s v="United States"/>
    <s v="New York City"/>
    <x v="15"/>
    <n v="10024"/>
    <x v="3"/>
    <s v="OFF-LA-10002034"/>
    <x v="1"/>
    <x v="2"/>
    <x v="1112"/>
    <n v="24.55"/>
  </r>
  <r>
    <n v="6348"/>
    <s v="CA-2016-104486"/>
    <x v="489"/>
    <d v="2016-05-06T00:00:00"/>
    <s v="Standard Class"/>
    <s v="PO-18850"/>
    <s v="Patrick OBrill"/>
    <s v="Consumer"/>
    <s v="United States"/>
    <s v="San Francisco"/>
    <x v="1"/>
    <n v="94109"/>
    <x v="1"/>
    <s v="OFF-BI-10000309"/>
    <x v="1"/>
    <x v="8"/>
    <x v="339"/>
    <n v="12.176"/>
  </r>
  <r>
    <n v="6349"/>
    <s v="CA-2016-104486"/>
    <x v="489"/>
    <d v="2016-05-06T00:00:00"/>
    <s v="Standard Class"/>
    <s v="PO-18850"/>
    <s v="Patrick OBrill"/>
    <s v="Consumer"/>
    <s v="United States"/>
    <s v="San Francisco"/>
    <x v="1"/>
    <n v="94109"/>
    <x v="1"/>
    <s v="OFF-ST-10000876"/>
    <x v="1"/>
    <x v="4"/>
    <x v="255"/>
    <n v="37.32"/>
  </r>
  <r>
    <n v="6350"/>
    <s v="CA-2016-104486"/>
    <x v="489"/>
    <d v="2016-05-06T00:00:00"/>
    <s v="Standard Class"/>
    <s v="PO-18850"/>
    <s v="Patrick OBrill"/>
    <s v="Consumer"/>
    <s v="United States"/>
    <s v="San Francisco"/>
    <x v="1"/>
    <n v="94109"/>
    <x v="1"/>
    <s v="OFF-SU-10002573"/>
    <x v="1"/>
    <x v="14"/>
    <x v="355"/>
    <n v="35.06"/>
  </r>
  <r>
    <n v="6351"/>
    <s v="CA-2018-161557"/>
    <x v="213"/>
    <d v="2018-09-08T00:00:00"/>
    <s v="Standard Class"/>
    <s v="AG-10900"/>
    <s v="Arthur Gainer"/>
    <s v="Consumer"/>
    <s v="United States"/>
    <s v="Dallas"/>
    <x v="5"/>
    <n v="75217"/>
    <x v="2"/>
    <s v="FUR-FU-10004622"/>
    <x v="0"/>
    <x v="5"/>
    <x v="796"/>
    <n v="108.4"/>
  </r>
  <r>
    <n v="6352"/>
    <s v="CA-2018-161130"/>
    <x v="132"/>
    <d v="2018-11-08T00:00:00"/>
    <s v="Standard Class"/>
    <s v="BF-11275"/>
    <s v="Beth Fritzler"/>
    <s v="Corporate"/>
    <s v="United States"/>
    <s v="Miami"/>
    <x v="2"/>
    <n v="33178"/>
    <x v="0"/>
    <s v="TEC-PH-10002549"/>
    <x v="2"/>
    <x v="7"/>
    <x v="938"/>
    <n v="361.37599999999998"/>
  </r>
  <r>
    <n v="6353"/>
    <s v="US-2016-161347"/>
    <x v="1023"/>
    <d v="2016-09-19T00:00:00"/>
    <s v="Standard Class"/>
    <s v="HG-14845"/>
    <s v="Harry Greene"/>
    <s v="Consumer"/>
    <s v="United States"/>
    <s v="Philadelphia"/>
    <x v="9"/>
    <n v="19120"/>
    <x v="3"/>
    <s v="OFF-BI-10004209"/>
    <x v="1"/>
    <x v="8"/>
    <x v="1216"/>
    <n v="2.4119999999999999"/>
  </r>
  <r>
    <n v="6354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OFF-AP-10001962"/>
    <x v="1"/>
    <x v="9"/>
    <x v="1603"/>
    <n v="8.39"/>
  </r>
  <r>
    <n v="6355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TEC-PH-10002922"/>
    <x v="2"/>
    <x v="7"/>
    <x v="975"/>
    <n v="337.98"/>
  </r>
  <r>
    <n v="6356"/>
    <s v="CA-2015-110611"/>
    <x v="191"/>
    <d v="2015-10-13T00:00:00"/>
    <s v="Standard Class"/>
    <s v="JD-16015"/>
    <s v="Joy Daniels"/>
    <s v="Consumer"/>
    <s v="United States"/>
    <s v="Philadelphia"/>
    <x v="9"/>
    <n v="19120"/>
    <x v="3"/>
    <s v="OFF-ST-10000642"/>
    <x v="1"/>
    <x v="4"/>
    <x v="195"/>
    <n v="83.92"/>
  </r>
  <r>
    <n v="6357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BI-10001757"/>
    <x v="1"/>
    <x v="8"/>
    <x v="1168"/>
    <n v="19.68"/>
  </r>
  <r>
    <n v="6358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4621"/>
    <x v="1"/>
    <x v="10"/>
    <x v="746"/>
    <n v="25.92"/>
  </r>
  <r>
    <n v="6359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2262"/>
    <x v="1"/>
    <x v="10"/>
    <x v="1002"/>
    <n v="6.48"/>
  </r>
  <r>
    <n v="6360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TEC-PH-10004100"/>
    <x v="2"/>
    <x v="7"/>
    <x v="1752"/>
    <n v="86.352000000000004"/>
  </r>
  <r>
    <n v="6361"/>
    <s v="CA-2016-115693"/>
    <x v="895"/>
    <d v="2016-12-15T00:00:00"/>
    <s v="Standard Class"/>
    <s v="FC-14245"/>
    <s v="Frank Carlisle"/>
    <s v="Home Office"/>
    <s v="United States"/>
    <s v="Los Angeles"/>
    <x v="1"/>
    <n v="90032"/>
    <x v="1"/>
    <s v="OFF-AR-10003582"/>
    <x v="1"/>
    <x v="6"/>
    <x v="1460"/>
    <n v="56.3"/>
  </r>
  <r>
    <n v="6362"/>
    <s v="US-2015-107993"/>
    <x v="641"/>
    <d v="2015-11-30T00:00:00"/>
    <s v="Standard Class"/>
    <s v="SE-20110"/>
    <s v="Sanjit Engle"/>
    <s v="Consumer"/>
    <s v="United States"/>
    <s v="Springfield"/>
    <x v="21"/>
    <n v="97477"/>
    <x v="1"/>
    <s v="OFF-AR-10003179"/>
    <x v="1"/>
    <x v="6"/>
    <x v="1574"/>
    <n v="51.015999999999998"/>
  </r>
  <r>
    <n v="6363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BI-10001670"/>
    <x v="1"/>
    <x v="8"/>
    <x v="444"/>
    <n v="150.80000000000001"/>
  </r>
  <r>
    <n v="6364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TEC-MA-10002073"/>
    <x v="2"/>
    <x v="15"/>
    <x v="1772"/>
    <n v="1039.992"/>
  </r>
  <r>
    <n v="6365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PA-10003797"/>
    <x v="1"/>
    <x v="10"/>
    <x v="1710"/>
    <n v="51.84"/>
  </r>
  <r>
    <n v="6366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4006"/>
    <x v="2"/>
    <x v="7"/>
    <x v="1773"/>
    <n v="41.22"/>
  </r>
  <r>
    <n v="6367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OFF-SU-10000646"/>
    <x v="1"/>
    <x v="14"/>
    <x v="263"/>
    <n v="240.37"/>
  </r>
  <r>
    <n v="6368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2262"/>
    <x v="2"/>
    <x v="7"/>
    <x v="478"/>
    <n v="119.02"/>
  </r>
  <r>
    <n v="6369"/>
    <s v="US-2018-147998"/>
    <x v="240"/>
    <d v="2018-05-24T00:00:00"/>
    <s v="Standard Class"/>
    <s v="SA-20830"/>
    <s v="Sue Ann Reed"/>
    <s v="Consumer"/>
    <s v="United States"/>
    <s v="San Jose"/>
    <x v="1"/>
    <n v="95123"/>
    <x v="1"/>
    <s v="OFF-BI-10002082"/>
    <x v="1"/>
    <x v="8"/>
    <x v="1183"/>
    <n v="133.12"/>
  </r>
  <r>
    <n v="6370"/>
    <s v="CA-2017-103919"/>
    <x v="339"/>
    <d v="2017-10-07T00:00:00"/>
    <s v="Standard Class"/>
    <s v="TP-21565"/>
    <s v="Tracy Poddar"/>
    <s v="Corporate"/>
    <s v="United States"/>
    <s v="Grand Prairie"/>
    <x v="5"/>
    <n v="75051"/>
    <x v="2"/>
    <s v="FUR-FU-10001756"/>
    <x v="0"/>
    <x v="5"/>
    <x v="286"/>
    <n v="38.08"/>
  </r>
  <r>
    <n v="6371"/>
    <s v="CA-2017-113425"/>
    <x v="831"/>
    <d v="2017-11-21T00:00:00"/>
    <s v="Same Day"/>
    <s v="JK-16120"/>
    <s v="Julie Kriz"/>
    <s v="Home Office"/>
    <s v="United States"/>
    <s v="New York City"/>
    <x v="15"/>
    <n v="10009"/>
    <x v="3"/>
    <s v="FUR-BO-10002598"/>
    <x v="0"/>
    <x v="0"/>
    <x v="1518"/>
    <n v="113.568"/>
  </r>
  <r>
    <n v="6372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FUR-FU-10001934"/>
    <x v="0"/>
    <x v="5"/>
    <x v="107"/>
    <n v="83.92"/>
  </r>
  <r>
    <n v="6373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OFF-AR-10001130"/>
    <x v="1"/>
    <x v="6"/>
    <x v="789"/>
    <n v="6.63"/>
  </r>
  <r>
    <n v="6374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TEC-AC-10002049"/>
    <x v="2"/>
    <x v="11"/>
    <x v="696"/>
    <n v="371.97"/>
  </r>
  <r>
    <n v="6375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FUR-CH-10001394"/>
    <x v="0"/>
    <x v="1"/>
    <x v="655"/>
    <n v="561.58399999999995"/>
  </r>
  <r>
    <n v="6376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OFF-ST-10000798"/>
    <x v="1"/>
    <x v="4"/>
    <x v="353"/>
    <n v="99.92"/>
  </r>
  <r>
    <n v="6377"/>
    <s v="CA-2017-163216"/>
    <x v="877"/>
    <d v="2017-10-10T00:00:00"/>
    <s v="First Class"/>
    <s v="AW-10930"/>
    <s v="Arthur Wiediger"/>
    <s v="Home Office"/>
    <s v="United States"/>
    <s v="Philadelphia"/>
    <x v="9"/>
    <n v="19143"/>
    <x v="3"/>
    <s v="OFF-LA-10000134"/>
    <x v="1"/>
    <x v="2"/>
    <x v="85"/>
    <n v="4.9279999999999999"/>
  </r>
  <r>
    <n v="6378"/>
    <s v="US-2017-116442"/>
    <x v="272"/>
    <d v="2017-12-22T00:00:00"/>
    <s v="Standard Class"/>
    <s v="BP-11230"/>
    <s v="Benjamin Patterson"/>
    <s v="Consumer"/>
    <s v="United States"/>
    <s v="Los Angeles"/>
    <x v="1"/>
    <n v="90004"/>
    <x v="1"/>
    <s v="FUR-FU-10002364"/>
    <x v="0"/>
    <x v="5"/>
    <x v="1241"/>
    <n v="14.76"/>
  </r>
  <r>
    <n v="6379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TEC-AC-10004571"/>
    <x v="2"/>
    <x v="11"/>
    <x v="410"/>
    <n v="99.99"/>
  </r>
  <r>
    <n v="6380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OFF-ST-10003692"/>
    <x v="1"/>
    <x v="4"/>
    <x v="1263"/>
    <n v="286.14999999999998"/>
  </r>
  <r>
    <n v="6381"/>
    <s v="US-2015-163797"/>
    <x v="918"/>
    <d v="2015-04-13T00:00:00"/>
    <s v="Standard Class"/>
    <s v="PC-19000"/>
    <s v="Pauline Chand"/>
    <s v="Home Office"/>
    <s v="United States"/>
    <s v="Chandler"/>
    <x v="16"/>
    <n v="85224"/>
    <x v="1"/>
    <s v="OFF-FA-10001883"/>
    <x v="1"/>
    <x v="13"/>
    <x v="1493"/>
    <n v="49.792000000000002"/>
  </r>
  <r>
    <n v="6382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FUR-BO-10004015"/>
    <x v="0"/>
    <x v="0"/>
    <x v="575"/>
    <n v="299.97500000000002"/>
  </r>
  <r>
    <n v="6383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TEC-PH-10000141"/>
    <x v="2"/>
    <x v="7"/>
    <x v="1313"/>
    <n v="158.376"/>
  </r>
  <r>
    <n v="6384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597"/>
    <x v="1"/>
    <x v="8"/>
    <x v="799"/>
    <n v="32.783999999999999"/>
  </r>
  <r>
    <n v="6385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3628"/>
    <x v="2"/>
    <x v="11"/>
    <x v="248"/>
    <n v="47.984000000000002"/>
  </r>
  <r>
    <n v="6386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2331"/>
    <x v="2"/>
    <x v="11"/>
    <x v="1591"/>
    <n v="62.591999999999999"/>
  </r>
  <r>
    <n v="6387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098"/>
    <x v="1"/>
    <x v="8"/>
    <x v="411"/>
    <n v="4.2759999999999998"/>
  </r>
  <r>
    <n v="6388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PA-10001204"/>
    <x v="1"/>
    <x v="10"/>
    <x v="524"/>
    <n v="10.56"/>
  </r>
  <r>
    <n v="6389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ST-10000991"/>
    <x v="1"/>
    <x v="4"/>
    <x v="157"/>
    <n v="229.94"/>
  </r>
  <r>
    <n v="6390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EN-10000056"/>
    <x v="1"/>
    <x v="12"/>
    <x v="634"/>
    <n v="311.14999999999998"/>
  </r>
  <r>
    <n v="6391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PA-10003349"/>
    <x v="1"/>
    <x v="10"/>
    <x v="221"/>
    <n v="12.96"/>
  </r>
  <r>
    <n v="6392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PA-10001471"/>
    <x v="1"/>
    <x v="10"/>
    <x v="1477"/>
    <n v="14.62"/>
  </r>
  <r>
    <n v="6393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LA-10003190"/>
    <x v="1"/>
    <x v="2"/>
    <x v="1173"/>
    <n v="5.76"/>
  </r>
  <r>
    <n v="6394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FA-10000621"/>
    <x v="1"/>
    <x v="13"/>
    <x v="110"/>
    <n v="21.48"/>
  </r>
  <r>
    <n v="6395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FUR-FU-10002937"/>
    <x v="0"/>
    <x v="5"/>
    <x v="1061"/>
    <n v="396.92"/>
  </r>
  <r>
    <n v="6396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ST-10004507"/>
    <x v="1"/>
    <x v="4"/>
    <x v="458"/>
    <n v="17.149999999999999"/>
  </r>
  <r>
    <n v="6397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BI-10000279"/>
    <x v="1"/>
    <x v="8"/>
    <x v="1774"/>
    <n v="23.12"/>
  </r>
  <r>
    <n v="6398"/>
    <s v="CA-2018-131632"/>
    <x v="1108"/>
    <d v="2018-11-04T00:00:00"/>
    <s v="Standard Class"/>
    <s v="AH-10120"/>
    <s v="Adrian Hane"/>
    <s v="Home Office"/>
    <s v="United States"/>
    <s v="Dallas"/>
    <x v="5"/>
    <n v="75217"/>
    <x v="2"/>
    <s v="OFF-AR-10003651"/>
    <x v="1"/>
    <x v="6"/>
    <x v="280"/>
    <n v="5.2480000000000002"/>
  </r>
  <r>
    <n v="6399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TEC-PH-10003601"/>
    <x v="2"/>
    <x v="7"/>
    <x v="1392"/>
    <n v="824.95"/>
  </r>
  <r>
    <n v="6400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LA-10002195"/>
    <x v="1"/>
    <x v="2"/>
    <x v="1029"/>
    <n v="24.64"/>
  </r>
  <r>
    <n v="6401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AR-10000380"/>
    <x v="1"/>
    <x v="6"/>
    <x v="108"/>
    <n v="227.88"/>
  </r>
  <r>
    <n v="6402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BO-10000330"/>
    <x v="0"/>
    <x v="0"/>
    <x v="1108"/>
    <n v="241.96"/>
  </r>
  <r>
    <n v="6403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OFF-BI-10000591"/>
    <x v="1"/>
    <x v="8"/>
    <x v="1055"/>
    <n v="3.89"/>
  </r>
  <r>
    <n v="6404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FU-10001731"/>
    <x v="0"/>
    <x v="5"/>
    <x v="1556"/>
    <n v="8.01"/>
  </r>
  <r>
    <n v="6405"/>
    <s v="CA-2016-156328"/>
    <x v="672"/>
    <d v="2016-12-05T00:00:00"/>
    <s v="Standard Class"/>
    <s v="RM-19375"/>
    <s v="Raymond Messe"/>
    <s v="Consumer"/>
    <s v="United States"/>
    <s v="Raleigh"/>
    <x v="3"/>
    <n v="27604"/>
    <x v="0"/>
    <s v="TEC-PH-10001198"/>
    <x v="2"/>
    <x v="7"/>
    <x v="1178"/>
    <n v="177.48"/>
  </r>
  <r>
    <n v="6406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FUR-CH-10002331"/>
    <x v="0"/>
    <x v="1"/>
    <x v="408"/>
    <n v="569.56799999999998"/>
  </r>
  <r>
    <n v="6407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OFF-ST-10002370"/>
    <x v="1"/>
    <x v="4"/>
    <x v="80"/>
    <n v="149.72999999999999"/>
  </r>
  <r>
    <n v="6408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FUR-CH-10003981"/>
    <x v="0"/>
    <x v="1"/>
    <x v="1176"/>
    <n v="899.43"/>
  </r>
  <r>
    <n v="6409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AR-10001446"/>
    <x v="1"/>
    <x v="6"/>
    <x v="1162"/>
    <n v="46.2"/>
  </r>
  <r>
    <n v="6410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0300"/>
    <x v="1"/>
    <x v="10"/>
    <x v="1775"/>
    <n v="47.951999999999998"/>
  </r>
  <r>
    <n v="6411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TEC-PH-10004071"/>
    <x v="2"/>
    <x v="7"/>
    <x v="1546"/>
    <n v="7.992"/>
  </r>
  <r>
    <n v="6412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3134"/>
    <x v="1"/>
    <x v="10"/>
    <x v="1672"/>
    <n v="76.864000000000004"/>
  </r>
  <r>
    <n v="6413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OFF-BI-10002735"/>
    <x v="1"/>
    <x v="8"/>
    <x v="142"/>
    <n v="102.93"/>
  </r>
  <r>
    <n v="6414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TEC-AC-10004510"/>
    <x v="2"/>
    <x v="11"/>
    <x v="954"/>
    <n v="98.16"/>
  </r>
  <r>
    <n v="6415"/>
    <s v="CA-2018-142671"/>
    <x v="468"/>
    <d v="2018-11-14T00:00:00"/>
    <s v="Second Class"/>
    <s v="DR-12940"/>
    <s v="Daniel Raglin"/>
    <s v="Home Office"/>
    <s v="United States"/>
    <s v="Hollywood"/>
    <x v="2"/>
    <n v="33021"/>
    <x v="0"/>
    <s v="OFF-BI-10004099"/>
    <x v="1"/>
    <x v="8"/>
    <x v="1725"/>
    <n v="11.52"/>
  </r>
  <r>
    <n v="6416"/>
    <s v="CA-2018-144750"/>
    <x v="170"/>
    <d v="2018-08-21T00:00:00"/>
    <s v="Same Day"/>
    <s v="DL-13495"/>
    <s v="Dionis Lloyd"/>
    <s v="Corporate"/>
    <s v="United States"/>
    <s v="Chandler"/>
    <x v="16"/>
    <n v="85224"/>
    <x v="1"/>
    <s v="OFF-PA-10003395"/>
    <x v="1"/>
    <x v="10"/>
    <x v="657"/>
    <n v="83.88"/>
  </r>
  <r>
    <n v="6417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TEC-PH-10002890"/>
    <x v="2"/>
    <x v="7"/>
    <x v="1396"/>
    <n v="108.57599999999999"/>
  </r>
  <r>
    <n v="6418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OFF-FA-10004968"/>
    <x v="1"/>
    <x v="13"/>
    <x v="1020"/>
    <n v="5.984"/>
  </r>
  <r>
    <n v="6419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U-10001218"/>
    <x v="1"/>
    <x v="14"/>
    <x v="134"/>
    <n v="21.96"/>
  </r>
  <r>
    <n v="6420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FUR-CH-10002084"/>
    <x v="0"/>
    <x v="1"/>
    <x v="1250"/>
    <n v="368.97"/>
  </r>
  <r>
    <n v="6421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AR-10004269"/>
    <x v="1"/>
    <x v="6"/>
    <x v="1550"/>
    <n v="12.39"/>
  </r>
  <r>
    <n v="6422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T-10001128"/>
    <x v="1"/>
    <x v="4"/>
    <x v="1427"/>
    <n v="332.94"/>
  </r>
  <r>
    <n v="6423"/>
    <s v="CA-2015-159121"/>
    <x v="711"/>
    <d v="2015-08-01T00:00:00"/>
    <s v="Standard Class"/>
    <s v="JO-15145"/>
    <s v="Jack OBriant"/>
    <s v="Corporate"/>
    <s v="United States"/>
    <s v="Draper"/>
    <x v="7"/>
    <n v="84020"/>
    <x v="1"/>
    <s v="TEC-AC-10002006"/>
    <x v="2"/>
    <x v="11"/>
    <x v="1088"/>
    <n v="111.93"/>
  </r>
  <r>
    <n v="6424"/>
    <s v="CA-2016-149650"/>
    <x v="1040"/>
    <d v="2016-10-27T00:00:00"/>
    <s v="First Class"/>
    <s v="RD-19660"/>
    <s v="Robert Dilbeck"/>
    <s v="Home Office"/>
    <s v="United States"/>
    <s v="Oakland"/>
    <x v="1"/>
    <n v="94601"/>
    <x v="1"/>
    <s v="FUR-CH-10003956"/>
    <x v="0"/>
    <x v="1"/>
    <x v="369"/>
    <n v="454.27199999999999"/>
  </r>
  <r>
    <n v="6425"/>
    <s v="CA-2018-115777"/>
    <x v="971"/>
    <d v="2018-08-24T00:00:00"/>
    <s v="Standard Class"/>
    <s v="DO-13645"/>
    <s v="Doug OConnell"/>
    <s v="Consumer"/>
    <s v="United States"/>
    <s v="Lawrence"/>
    <x v="31"/>
    <n v="1841"/>
    <x v="3"/>
    <s v="OFF-PA-10000552"/>
    <x v="1"/>
    <x v="10"/>
    <x v="1541"/>
    <n v="19.440000000000001"/>
  </r>
  <r>
    <n v="6426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CO-10004722"/>
    <x v="2"/>
    <x v="16"/>
    <x v="1374"/>
    <n v="8399.9760000000006"/>
  </r>
  <r>
    <n v="6427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BI-10004308"/>
    <x v="1"/>
    <x v="8"/>
    <x v="1776"/>
    <n v="6.2939999999999996"/>
  </r>
  <r>
    <n v="6428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PA-10000029"/>
    <x v="1"/>
    <x v="10"/>
    <x v="812"/>
    <n v="10.368"/>
  </r>
  <r>
    <n v="6429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PH-10004080"/>
    <x v="2"/>
    <x v="7"/>
    <x v="1777"/>
    <n v="122.38200000000001"/>
  </r>
  <r>
    <n v="6430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ST-10001558"/>
    <x v="1"/>
    <x v="4"/>
    <x v="720"/>
    <n v="25.984000000000002"/>
  </r>
  <r>
    <n v="6431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TA-10001768"/>
    <x v="0"/>
    <x v="3"/>
    <x v="114"/>
    <n v="945.03599999999994"/>
  </r>
  <r>
    <n v="6432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BI-10002982"/>
    <x v="1"/>
    <x v="8"/>
    <x v="1268"/>
    <n v="14.301"/>
  </r>
  <r>
    <n v="6433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FU-10001468"/>
    <x v="0"/>
    <x v="5"/>
    <x v="1290"/>
    <n v="410.35199999999998"/>
  </r>
  <r>
    <n v="6434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OFF-PA-10001838"/>
    <x v="1"/>
    <x v="10"/>
    <x v="1009"/>
    <n v="23.52"/>
  </r>
  <r>
    <n v="6435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TEC-PH-10002890"/>
    <x v="2"/>
    <x v="7"/>
    <x v="1396"/>
    <n v="180.96"/>
  </r>
  <r>
    <n v="6436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FUR-FU-10004963"/>
    <x v="0"/>
    <x v="5"/>
    <x v="1443"/>
    <n v="35"/>
  </r>
  <r>
    <n v="6437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OFF-ST-10000025"/>
    <x v="1"/>
    <x v="4"/>
    <x v="622"/>
    <n v="477.15"/>
  </r>
  <r>
    <n v="6438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TEC-PH-10004389"/>
    <x v="2"/>
    <x v="7"/>
    <x v="1431"/>
    <n v="302.37599999999998"/>
  </r>
  <r>
    <n v="6439"/>
    <s v="US-2018-113992"/>
    <x v="817"/>
    <d v="2018-12-19T00:00:00"/>
    <s v="Standard Class"/>
    <s v="LC-16885"/>
    <s v="Lena Creighton"/>
    <s v="Consumer"/>
    <s v="United States"/>
    <s v="Plano"/>
    <x v="5"/>
    <n v="75023"/>
    <x v="2"/>
    <s v="FUR-TA-10000577"/>
    <x v="0"/>
    <x v="3"/>
    <x v="3"/>
    <n v="974.98800000000006"/>
  </r>
  <r>
    <n v="6440"/>
    <s v="CA-2015-166891"/>
    <x v="777"/>
    <d v="2015-10-06T00:00:00"/>
    <s v="First Class"/>
    <s v="CC-12220"/>
    <s v="Chris Cortes"/>
    <s v="Consumer"/>
    <s v="United States"/>
    <s v="New York City"/>
    <x v="15"/>
    <n v="10024"/>
    <x v="3"/>
    <s v="FUR-CH-10003298"/>
    <x v="0"/>
    <x v="1"/>
    <x v="1576"/>
    <n v="589.41"/>
  </r>
  <r>
    <n v="6441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AR-10001860"/>
    <x v="1"/>
    <x v="6"/>
    <x v="917"/>
    <n v="34.700000000000003"/>
  </r>
  <r>
    <n v="6442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ST-10003123"/>
    <x v="1"/>
    <x v="4"/>
    <x v="1278"/>
    <n v="99.87"/>
  </r>
  <r>
    <n v="6443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PA-10001295"/>
    <x v="1"/>
    <x v="10"/>
    <x v="1221"/>
    <n v="37.94"/>
  </r>
  <r>
    <n v="6444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LA-10000407"/>
    <x v="1"/>
    <x v="2"/>
    <x v="1495"/>
    <n v="24.9"/>
  </r>
  <r>
    <n v="6445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FUR-FU-10003535"/>
    <x v="0"/>
    <x v="5"/>
    <x v="898"/>
    <n v="82.26"/>
  </r>
  <r>
    <n v="6446"/>
    <s v="CA-2016-151785"/>
    <x v="616"/>
    <d v="2016-03-10T00:00:00"/>
    <s v="Standard Class"/>
    <s v="JJ-15445"/>
    <s v="Jennifer Jackson"/>
    <s v="Consumer"/>
    <s v="United States"/>
    <s v="Chicago"/>
    <x v="10"/>
    <n v="60623"/>
    <x v="2"/>
    <s v="OFF-FA-10000611"/>
    <x v="1"/>
    <x v="13"/>
    <x v="1075"/>
    <n v="7.1040000000000001"/>
  </r>
  <r>
    <n v="6447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FUR-FU-10004848"/>
    <x v="0"/>
    <x v="5"/>
    <x v="28"/>
    <n v="103.5"/>
  </r>
  <r>
    <n v="6448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LA-10002381"/>
    <x v="1"/>
    <x v="2"/>
    <x v="1089"/>
    <n v="2.464"/>
  </r>
  <r>
    <n v="6449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ST-10000918"/>
    <x v="1"/>
    <x v="4"/>
    <x v="378"/>
    <n v="8.7200000000000006"/>
  </r>
  <r>
    <n v="6450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BI-10000822"/>
    <x v="1"/>
    <x v="8"/>
    <x v="968"/>
    <n v="10.76"/>
  </r>
  <r>
    <n v="6451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PA-10002222"/>
    <x v="1"/>
    <x v="10"/>
    <x v="395"/>
    <n v="45.68"/>
  </r>
  <r>
    <n v="6452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AR-10004930"/>
    <x v="1"/>
    <x v="6"/>
    <x v="87"/>
    <n v="6.7"/>
  </r>
  <r>
    <n v="6453"/>
    <s v="US-2016-110261"/>
    <x v="546"/>
    <d v="2016-12-23T00:00:00"/>
    <s v="Second Class"/>
    <s v="PR-18880"/>
    <s v="Patrick Ryan"/>
    <s v="Consumer"/>
    <s v="United States"/>
    <s v="Glenview"/>
    <x v="10"/>
    <n v="60025"/>
    <x v="2"/>
    <s v="TEC-PH-10001750"/>
    <x v="2"/>
    <x v="7"/>
    <x v="978"/>
    <n v="158.376"/>
  </r>
  <r>
    <n v="6454"/>
    <s v="CA-2016-125710"/>
    <x v="1049"/>
    <d v="2016-10-13T00:00:00"/>
    <s v="Standard Class"/>
    <s v="BT-11680"/>
    <s v="Brian Thompson"/>
    <s v="Consumer"/>
    <s v="United States"/>
    <s v="Houston"/>
    <x v="5"/>
    <n v="77036"/>
    <x v="2"/>
    <s v="OFF-AR-10000657"/>
    <x v="1"/>
    <x v="6"/>
    <x v="1527"/>
    <n v="3.44"/>
  </r>
  <r>
    <n v="6455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OFF-ST-10003442"/>
    <x v="1"/>
    <x v="4"/>
    <x v="86"/>
    <n v="56.56"/>
  </r>
  <r>
    <n v="6456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FUR-FU-10003142"/>
    <x v="0"/>
    <x v="5"/>
    <x v="1211"/>
    <n v="36.96"/>
  </r>
  <r>
    <n v="6457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TEC-PH-10002468"/>
    <x v="2"/>
    <x v="7"/>
    <x v="1220"/>
    <n v="135.99"/>
  </r>
  <r>
    <n v="6458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OFF-AR-10004165"/>
    <x v="1"/>
    <x v="6"/>
    <x v="1597"/>
    <n v="15.96"/>
  </r>
  <r>
    <n v="6459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1919"/>
    <x v="1"/>
    <x v="6"/>
    <x v="863"/>
    <n v="3.76"/>
  </r>
  <r>
    <n v="6460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045"/>
    <x v="1"/>
    <x v="6"/>
    <x v="426"/>
    <n v="14.7"/>
  </r>
  <r>
    <n v="6461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338"/>
    <x v="1"/>
    <x v="6"/>
    <x v="1439"/>
    <n v="37.200000000000003"/>
  </r>
  <r>
    <n v="6462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TEC-AC-10003280"/>
    <x v="2"/>
    <x v="11"/>
    <x v="1038"/>
    <n v="89.97"/>
  </r>
  <r>
    <n v="6463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FUR-CH-10003298"/>
    <x v="0"/>
    <x v="1"/>
    <x v="1576"/>
    <n v="261.95999999999998"/>
  </r>
  <r>
    <n v="6464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LA-10004544"/>
    <x v="1"/>
    <x v="2"/>
    <x v="200"/>
    <n v="74"/>
  </r>
  <r>
    <n v="6465"/>
    <s v="US-2017-155404"/>
    <x v="897"/>
    <d v="2017-09-28T00:00:00"/>
    <s v="Standard Class"/>
    <s v="AS-10630"/>
    <s v="Ann Steele"/>
    <s v="Home Office"/>
    <s v="United States"/>
    <s v="Louisville"/>
    <x v="0"/>
    <n v="40214"/>
    <x v="0"/>
    <s v="FUR-FU-10004586"/>
    <x v="0"/>
    <x v="5"/>
    <x v="1482"/>
    <n v="13.28"/>
  </r>
  <r>
    <n v="6466"/>
    <s v="CA-2016-114503"/>
    <x v="50"/>
    <d v="2016-11-17T00:00:00"/>
    <s v="Standard Class"/>
    <s v="AA-10375"/>
    <s v="Allen Armold"/>
    <s v="Consumer"/>
    <s v="United States"/>
    <s v="Lebanon"/>
    <x v="18"/>
    <n v="37087"/>
    <x v="0"/>
    <s v="OFF-ST-10003572"/>
    <x v="1"/>
    <x v="4"/>
    <x v="1744"/>
    <n v="84.96"/>
  </r>
  <r>
    <n v="6467"/>
    <s v="CA-2018-153080"/>
    <x v="1053"/>
    <d v="2018-05-25T00:00:00"/>
    <s v="Second Class"/>
    <s v="EH-13945"/>
    <s v="Eric Hoffmann"/>
    <s v="Consumer"/>
    <s v="United States"/>
    <s v="Los Angeles"/>
    <x v="1"/>
    <n v="90008"/>
    <x v="1"/>
    <s v="TEC-AC-10002331"/>
    <x v="2"/>
    <x v="11"/>
    <x v="1591"/>
    <n v="68.459999999999994"/>
  </r>
  <r>
    <n v="6468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OFF-ST-10000142"/>
    <x v="1"/>
    <x v="4"/>
    <x v="405"/>
    <n v="2079.4"/>
  </r>
  <r>
    <n v="6469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TEC-PH-10000441"/>
    <x v="2"/>
    <x v="7"/>
    <x v="1056"/>
    <n v="629.95000000000005"/>
  </r>
  <r>
    <n v="6470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FUR-FU-10004864"/>
    <x v="0"/>
    <x v="5"/>
    <x v="1719"/>
    <n v="72.42"/>
  </r>
  <r>
    <n v="6471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PH-10001750"/>
    <x v="2"/>
    <x v="7"/>
    <x v="978"/>
    <n v="131.97999999999999"/>
  </r>
  <r>
    <n v="6472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AC-10004510"/>
    <x v="2"/>
    <x v="11"/>
    <x v="954"/>
    <n v="114.52"/>
  </r>
  <r>
    <n v="6473"/>
    <s v="CA-2015-151897"/>
    <x v="571"/>
    <d v="2015-06-10T00:00:00"/>
    <s v="Standard Class"/>
    <s v="VT-21700"/>
    <s v="Valerie Takahito"/>
    <s v="Home Office"/>
    <s v="United States"/>
    <s v="Houston"/>
    <x v="5"/>
    <n v="77070"/>
    <x v="2"/>
    <s v="OFF-LA-10001074"/>
    <x v="1"/>
    <x v="2"/>
    <x v="301"/>
    <n v="100.24"/>
  </r>
  <r>
    <n v="6474"/>
    <s v="CA-2017-113292"/>
    <x v="196"/>
    <d v="2017-03-20T00:00:00"/>
    <s v="Second Class"/>
    <s v="DB-13060"/>
    <s v="Dave Brooks"/>
    <s v="Consumer"/>
    <s v="United States"/>
    <s v="Columbia"/>
    <x v="18"/>
    <n v="38401"/>
    <x v="0"/>
    <s v="OFF-AP-10003590"/>
    <x v="1"/>
    <x v="9"/>
    <x v="957"/>
    <n v="871.8"/>
  </r>
  <r>
    <n v="6475"/>
    <s v="CA-2015-149524"/>
    <x v="1112"/>
    <d v="2015-01-15T00:00:00"/>
    <s v="First Class"/>
    <s v="BS-11590"/>
    <s v="Brendan Sweed"/>
    <s v="Corporate"/>
    <s v="United States"/>
    <s v="Philadelphia"/>
    <x v="9"/>
    <n v="19140"/>
    <x v="3"/>
    <s v="FUR-BO-10003433"/>
    <x v="0"/>
    <x v="0"/>
    <x v="921"/>
    <n v="61.96"/>
  </r>
  <r>
    <n v="6476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BI-10002432"/>
    <x v="1"/>
    <x v="8"/>
    <x v="876"/>
    <n v="4.5540000000000003"/>
  </r>
  <r>
    <n v="6477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3622"/>
    <x v="1"/>
    <x v="9"/>
    <x v="191"/>
    <n v="5.2"/>
  </r>
  <r>
    <n v="6478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3832"/>
    <x v="2"/>
    <x v="11"/>
    <x v="219"/>
    <n v="205.99199999999999"/>
  </r>
  <r>
    <n v="6479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PA-10000809"/>
    <x v="1"/>
    <x v="10"/>
    <x v="1134"/>
    <n v="15.552"/>
  </r>
  <r>
    <n v="6480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PH-10000441"/>
    <x v="2"/>
    <x v="7"/>
    <x v="1056"/>
    <n v="503.96"/>
  </r>
  <r>
    <n v="6481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2287"/>
    <x v="1"/>
    <x v="9"/>
    <x v="1284"/>
    <n v="24.472000000000001"/>
  </r>
  <r>
    <n v="6482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FUR-BO-10002824"/>
    <x v="0"/>
    <x v="0"/>
    <x v="416"/>
    <n v="241.56800000000001"/>
  </r>
  <r>
    <n v="6483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2942"/>
    <x v="2"/>
    <x v="11"/>
    <x v="1606"/>
    <n v="110.4"/>
  </r>
  <r>
    <n v="6484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FUR-TA-10001932"/>
    <x v="0"/>
    <x v="3"/>
    <x v="849"/>
    <n v="384.76799999999997"/>
  </r>
  <r>
    <n v="6485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TEC-MA-10003173"/>
    <x v="2"/>
    <x v="15"/>
    <x v="1715"/>
    <n v="78.66"/>
  </r>
  <r>
    <n v="6486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OFF-PA-10004156"/>
    <x v="1"/>
    <x v="10"/>
    <x v="751"/>
    <n v="45.36"/>
  </r>
  <r>
    <n v="6487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AP-10002945"/>
    <x v="1"/>
    <x v="9"/>
    <x v="229"/>
    <n v="962.08"/>
  </r>
  <r>
    <n v="6488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BI-10000948"/>
    <x v="1"/>
    <x v="8"/>
    <x v="1382"/>
    <n v="12.843"/>
  </r>
  <r>
    <n v="6489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PA-10002254"/>
    <x v="1"/>
    <x v="10"/>
    <x v="146"/>
    <n v="295.45600000000002"/>
  </r>
  <r>
    <n v="6490"/>
    <s v="US-2018-148866"/>
    <x v="20"/>
    <d v="2018-09-24T00:00:00"/>
    <s v="Standard Class"/>
    <s v="JM-15535"/>
    <s v="Jessica Myrick"/>
    <s v="Consumer"/>
    <s v="United States"/>
    <s v="New York City"/>
    <x v="15"/>
    <n v="10011"/>
    <x v="3"/>
    <s v="OFF-PA-10004782"/>
    <x v="1"/>
    <x v="10"/>
    <x v="1422"/>
    <n v="32.4"/>
  </r>
  <r>
    <n v="6491"/>
    <s v="CA-2015-149594"/>
    <x v="1114"/>
    <d v="2015-09-19T00:00:00"/>
    <s v="Standard Class"/>
    <s v="MF-18250"/>
    <s v="Monica Federle"/>
    <s v="Corporate"/>
    <s v="United States"/>
    <s v="Philadelphia"/>
    <x v="9"/>
    <n v="19120"/>
    <x v="3"/>
    <s v="FUR-FU-10000222"/>
    <x v="0"/>
    <x v="5"/>
    <x v="597"/>
    <n v="103.93600000000001"/>
  </r>
  <r>
    <n v="6492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FUR-BO-10004695"/>
    <x v="0"/>
    <x v="0"/>
    <x v="201"/>
    <n v="289.56799999999998"/>
  </r>
  <r>
    <n v="6493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OFF-ST-10003327"/>
    <x v="1"/>
    <x v="4"/>
    <x v="338"/>
    <n v="39.72"/>
  </r>
  <r>
    <n v="6494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TEC-PH-10003357"/>
    <x v="2"/>
    <x v="7"/>
    <x v="1072"/>
    <n v="244.768"/>
  </r>
  <r>
    <n v="6495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2167"/>
    <x v="2"/>
    <x v="11"/>
    <x v="46"/>
    <n v="24"/>
  </r>
  <r>
    <n v="6496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OFF-PA-10001937"/>
    <x v="1"/>
    <x v="10"/>
    <x v="290"/>
    <n v="15.552"/>
  </r>
  <r>
    <n v="6497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4510"/>
    <x v="2"/>
    <x v="11"/>
    <x v="954"/>
    <n v="26.175999999999998"/>
  </r>
  <r>
    <n v="6498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FUR-FU-10001487"/>
    <x v="0"/>
    <x v="5"/>
    <x v="5"/>
    <n v="20.94"/>
  </r>
  <r>
    <n v="6499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x v="492"/>
    <n v="135.09"/>
  </r>
  <r>
    <n v="6500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TEC-AC-10003289"/>
    <x v="2"/>
    <x v="11"/>
    <x v="1219"/>
    <n v="279.86"/>
  </r>
  <r>
    <n v="6501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x v="492"/>
    <n v="90.06"/>
  </r>
  <r>
    <n v="6502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299"/>
    <x v="2"/>
    <x v="7"/>
    <x v="1489"/>
    <n v="539.96400000000006"/>
  </r>
  <r>
    <n v="6503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552"/>
    <x v="2"/>
    <x v="7"/>
    <x v="181"/>
    <n v="50.231999999999999"/>
  </r>
  <r>
    <n v="6504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OFF-BI-10001098"/>
    <x v="1"/>
    <x v="8"/>
    <x v="411"/>
    <n v="19.242000000000001"/>
  </r>
  <r>
    <n v="6505"/>
    <s v="CA-2018-128265"/>
    <x v="701"/>
    <d v="2018-11-22T00:00:00"/>
    <s v="Second Class"/>
    <s v="VW-21775"/>
    <s v="Victoria Wilson"/>
    <s v="Corporate"/>
    <s v="United States"/>
    <s v="New York City"/>
    <x v="15"/>
    <n v="10011"/>
    <x v="3"/>
    <s v="OFF-ST-10000142"/>
    <x v="1"/>
    <x v="4"/>
    <x v="405"/>
    <n v="1247.6400000000001"/>
  </r>
  <r>
    <n v="6506"/>
    <s v="CA-2017-152331"/>
    <x v="190"/>
    <d v="2017-06-30T00:00:00"/>
    <s v="Standard Class"/>
    <s v="LD-16855"/>
    <s v="Lela Donovan"/>
    <s v="Corporate"/>
    <s v="United States"/>
    <s v="Chicago"/>
    <x v="10"/>
    <n v="60653"/>
    <x v="2"/>
    <s v="OFF-AR-10001547"/>
    <x v="1"/>
    <x v="6"/>
    <x v="148"/>
    <n v="5.3040000000000003"/>
  </r>
  <r>
    <n v="6507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OFF-PA-10001593"/>
    <x v="1"/>
    <x v="10"/>
    <x v="1764"/>
    <n v="19.135999999999999"/>
  </r>
  <r>
    <n v="6508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FUR-FU-10004071"/>
    <x v="0"/>
    <x v="5"/>
    <x v="576"/>
    <n v="332.83199999999999"/>
  </r>
  <r>
    <n v="6509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1970"/>
    <x v="1"/>
    <x v="10"/>
    <x v="367"/>
    <n v="279.89999999999998"/>
  </r>
  <r>
    <n v="6510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BI-10001524"/>
    <x v="1"/>
    <x v="8"/>
    <x v="302"/>
    <n v="50.351999999999997"/>
  </r>
  <r>
    <n v="6511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4156"/>
    <x v="1"/>
    <x v="10"/>
    <x v="751"/>
    <n v="34.020000000000003"/>
  </r>
  <r>
    <n v="6512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AR-10003158"/>
    <x v="1"/>
    <x v="6"/>
    <x v="704"/>
    <n v="23.88"/>
  </r>
  <r>
    <n v="6513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LA-10004559"/>
    <x v="1"/>
    <x v="2"/>
    <x v="1350"/>
    <n v="11.52"/>
  </r>
  <r>
    <n v="6514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PA-10001033"/>
    <x v="1"/>
    <x v="10"/>
    <x v="1509"/>
    <n v="286.93"/>
  </r>
  <r>
    <n v="6515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TEC-PH-10001336"/>
    <x v="2"/>
    <x v="7"/>
    <x v="951"/>
    <n v="206.38399999999999"/>
  </r>
  <r>
    <n v="6516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CH-10002961"/>
    <x v="0"/>
    <x v="1"/>
    <x v="949"/>
    <n v="218.352"/>
  </r>
  <r>
    <n v="6517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FU-10001488"/>
    <x v="0"/>
    <x v="5"/>
    <x v="1050"/>
    <n v="529.9"/>
  </r>
  <r>
    <n v="6518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R-10001915"/>
    <x v="1"/>
    <x v="6"/>
    <x v="1058"/>
    <n v="99.3"/>
  </r>
  <r>
    <n v="6519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P-10001205"/>
    <x v="1"/>
    <x v="9"/>
    <x v="1295"/>
    <n v="108.96"/>
  </r>
  <r>
    <n v="6520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BI-10004528"/>
    <x v="1"/>
    <x v="8"/>
    <x v="474"/>
    <n v="2.6880000000000002"/>
  </r>
  <r>
    <n v="6521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BI-10004995"/>
    <x v="1"/>
    <x v="8"/>
    <x v="317"/>
    <n v="5443.96"/>
  </r>
  <r>
    <n v="6522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FUR-CH-10004626"/>
    <x v="0"/>
    <x v="1"/>
    <x v="1706"/>
    <n v="302.67"/>
  </r>
  <r>
    <n v="6523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PA-10001260"/>
    <x v="1"/>
    <x v="10"/>
    <x v="1778"/>
    <n v="56.07"/>
  </r>
  <r>
    <n v="6524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LA-10002945"/>
    <x v="1"/>
    <x v="2"/>
    <x v="1612"/>
    <n v="10.08"/>
  </r>
  <r>
    <n v="6525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TEC-PH-10002310"/>
    <x v="2"/>
    <x v="7"/>
    <x v="960"/>
    <n v="59.994"/>
  </r>
  <r>
    <n v="6526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525"/>
    <x v="1"/>
    <x v="8"/>
    <x v="31"/>
    <n v="5.7149999999999999"/>
  </r>
  <r>
    <n v="6527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308"/>
    <x v="1"/>
    <x v="8"/>
    <x v="609"/>
    <n v="9.42"/>
  </r>
  <r>
    <n v="6528"/>
    <s v="CA-2017-157791"/>
    <x v="443"/>
    <d v="2017-12-28T00:00:00"/>
    <s v="Second Class"/>
    <s v="CA-11965"/>
    <s v="Carol Adams"/>
    <s v="Corporate"/>
    <s v="United States"/>
    <s v="Warwick"/>
    <x v="34"/>
    <n v="2886"/>
    <x v="3"/>
    <s v="TEC-CO-10002095"/>
    <x v="2"/>
    <x v="16"/>
    <x v="616"/>
    <n v="1999.96"/>
  </r>
  <r>
    <n v="6529"/>
    <s v="CA-2015-146864"/>
    <x v="1091"/>
    <d v="2015-12-26T00:00:00"/>
    <s v="Standard Class"/>
    <s v="BT-11530"/>
    <s v="Bradley Talbott"/>
    <s v="Home Office"/>
    <s v="United States"/>
    <s v="New York City"/>
    <x v="15"/>
    <n v="10024"/>
    <x v="3"/>
    <s v="OFF-ST-10004946"/>
    <x v="1"/>
    <x v="4"/>
    <x v="1779"/>
    <n v="216.4"/>
  </r>
  <r>
    <n v="6530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LA-10004425"/>
    <x v="1"/>
    <x v="2"/>
    <x v="860"/>
    <n v="6.9359999999999999"/>
  </r>
  <r>
    <n v="6531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BI-10000320"/>
    <x v="1"/>
    <x v="8"/>
    <x v="777"/>
    <n v="4.4279999999999999"/>
  </r>
  <r>
    <n v="6532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OFF-AR-10001315"/>
    <x v="1"/>
    <x v="6"/>
    <x v="1030"/>
    <n v="8.8000000000000007"/>
  </r>
  <r>
    <n v="6533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4595"/>
    <x v="2"/>
    <x v="11"/>
    <x v="1769"/>
    <n v="142.80000000000001"/>
  </r>
  <r>
    <n v="6534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1539"/>
    <x v="2"/>
    <x v="11"/>
    <x v="1585"/>
    <n v="399.95"/>
  </r>
  <r>
    <n v="6535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OFF-BI-10001359"/>
    <x v="1"/>
    <x v="8"/>
    <x v="1163"/>
    <n v="2152.7759999999998"/>
  </r>
  <r>
    <n v="6536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FUR-BO-10002213"/>
    <x v="0"/>
    <x v="0"/>
    <x v="1233"/>
    <n v="4007.84"/>
  </r>
  <r>
    <n v="6537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FUR-TA-10003008"/>
    <x v="0"/>
    <x v="3"/>
    <x v="956"/>
    <n v="328.59"/>
  </r>
  <r>
    <n v="6538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OFF-ST-10000934"/>
    <x v="1"/>
    <x v="4"/>
    <x v="357"/>
    <n v="98.352000000000004"/>
  </r>
  <r>
    <n v="6539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TEC-PH-10004042"/>
    <x v="2"/>
    <x v="7"/>
    <x v="559"/>
    <n v="158.99"/>
  </r>
  <r>
    <n v="6540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FUR-CH-10002439"/>
    <x v="0"/>
    <x v="1"/>
    <x v="1326"/>
    <n v="291.10000000000002"/>
  </r>
  <r>
    <n v="6541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PA-10001363"/>
    <x v="1"/>
    <x v="10"/>
    <x v="1625"/>
    <n v="73.680000000000007"/>
  </r>
  <r>
    <n v="6542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FUR-FU-10003394"/>
    <x v="0"/>
    <x v="5"/>
    <x v="584"/>
    <n v="139.91999999999999"/>
  </r>
  <r>
    <n v="6543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TEC-PH-10003171"/>
    <x v="2"/>
    <x v="7"/>
    <x v="1504"/>
    <n v="107.88"/>
  </r>
  <r>
    <n v="6544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ST-10003123"/>
    <x v="1"/>
    <x v="4"/>
    <x v="1278"/>
    <n v="33.29"/>
  </r>
  <r>
    <n v="6545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BI-10003007"/>
    <x v="1"/>
    <x v="8"/>
    <x v="1551"/>
    <n v="58.17"/>
  </r>
  <r>
    <n v="6546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LA-10000973"/>
    <x v="1"/>
    <x v="2"/>
    <x v="835"/>
    <n v="5.04"/>
  </r>
  <r>
    <n v="6547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PA-10000483"/>
    <x v="1"/>
    <x v="10"/>
    <x v="1681"/>
    <n v="24.783999999999999"/>
  </r>
  <r>
    <n v="6548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FUR-CH-10000863"/>
    <x v="0"/>
    <x v="1"/>
    <x v="83"/>
    <n v="634.11599999999999"/>
  </r>
  <r>
    <n v="6549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OFF-PA-10003036"/>
    <x v="1"/>
    <x v="10"/>
    <x v="1739"/>
    <n v="17.472000000000001"/>
  </r>
  <r>
    <n v="6550"/>
    <s v="US-2016-164966"/>
    <x v="117"/>
    <d v="2016-08-01T00:00:00"/>
    <s v="First Class"/>
    <s v="GH-14410"/>
    <s v="Gary Hansen"/>
    <s v="Home Office"/>
    <s v="United States"/>
    <s v="Lakeville"/>
    <x v="11"/>
    <n v="55044"/>
    <x v="2"/>
    <s v="FUR-CH-10002304"/>
    <x v="0"/>
    <x v="1"/>
    <x v="791"/>
    <n v="155.88"/>
  </r>
  <r>
    <n v="6551"/>
    <s v="CA-2016-126739"/>
    <x v="549"/>
    <d v="2016-11-03T00:00:00"/>
    <s v="Second Class"/>
    <s v="JH-16180"/>
    <s v="Justin Hirsh"/>
    <s v="Consumer"/>
    <s v="United States"/>
    <s v="New York City"/>
    <x v="15"/>
    <n v="10035"/>
    <x v="3"/>
    <s v="FUR-CH-10000422"/>
    <x v="0"/>
    <x v="1"/>
    <x v="1441"/>
    <n v="327.56400000000002"/>
  </r>
  <r>
    <n v="6552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PA-10002986"/>
    <x v="1"/>
    <x v="10"/>
    <x v="483"/>
    <n v="13.36"/>
  </r>
  <r>
    <n v="6553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ST-10002289"/>
    <x v="1"/>
    <x v="4"/>
    <x v="961"/>
    <n v="158.9"/>
  </r>
  <r>
    <n v="6554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TEC-AC-10001606"/>
    <x v="2"/>
    <x v="11"/>
    <x v="591"/>
    <n v="319.96800000000002"/>
  </r>
  <r>
    <n v="6555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ST-10003805"/>
    <x v="1"/>
    <x v="4"/>
    <x v="1660"/>
    <n v="505.32"/>
  </r>
  <r>
    <n v="6556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PA-10002109"/>
    <x v="1"/>
    <x v="10"/>
    <x v="1780"/>
    <n v="3.8079999999999998"/>
  </r>
  <r>
    <n v="6557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BI-10000632"/>
    <x v="1"/>
    <x v="8"/>
    <x v="1298"/>
    <n v="8.6820000000000004"/>
  </r>
  <r>
    <n v="6558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LA-10003510"/>
    <x v="1"/>
    <x v="2"/>
    <x v="581"/>
    <n v="24.423999999999999"/>
  </r>
  <r>
    <n v="6559"/>
    <s v="CA-2016-166947"/>
    <x v="1117"/>
    <d v="2016-06-10T00:00:00"/>
    <s v="Standard Class"/>
    <s v="EB-13750"/>
    <s v="Edward Becker"/>
    <s v="Corporate"/>
    <s v="United States"/>
    <s v="Buffalo"/>
    <x v="15"/>
    <n v="14215"/>
    <x v="3"/>
    <s v="FUR-CH-10004997"/>
    <x v="0"/>
    <x v="1"/>
    <x v="500"/>
    <n v="1522.6379999999999"/>
  </r>
  <r>
    <n v="6560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EN-10003001"/>
    <x v="1"/>
    <x v="12"/>
    <x v="965"/>
    <n v="419.9"/>
  </r>
  <r>
    <n v="6561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LA-10003766"/>
    <x v="1"/>
    <x v="2"/>
    <x v="366"/>
    <n v="3.15"/>
  </r>
  <r>
    <n v="6562"/>
    <s v="CA-2018-144680"/>
    <x v="185"/>
    <d v="2018-04-02T00:00:00"/>
    <s v="First Class"/>
    <s v="SC-20260"/>
    <s v="Scott Cohen"/>
    <s v="Corporate"/>
    <s v="United States"/>
    <s v="Arlington"/>
    <x v="5"/>
    <n v="76017"/>
    <x v="2"/>
    <s v="OFF-AP-10003040"/>
    <x v="1"/>
    <x v="9"/>
    <x v="731"/>
    <n v="33.619999999999997"/>
  </r>
  <r>
    <n v="6563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BI-10001078"/>
    <x v="1"/>
    <x v="8"/>
    <x v="61"/>
    <n v="16.14"/>
  </r>
  <r>
    <n v="6564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TA-10003469"/>
    <x v="0"/>
    <x v="3"/>
    <x v="1573"/>
    <n v="194.25"/>
  </r>
  <r>
    <n v="6565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AR-10002578"/>
    <x v="1"/>
    <x v="6"/>
    <x v="672"/>
    <n v="8.64"/>
  </r>
  <r>
    <n v="6566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CH-10004675"/>
    <x v="0"/>
    <x v="1"/>
    <x v="636"/>
    <n v="872.32"/>
  </r>
  <r>
    <n v="6567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BI-10004632"/>
    <x v="1"/>
    <x v="8"/>
    <x v="570"/>
    <n v="243.99199999999999"/>
  </r>
  <r>
    <n v="6568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AR-10003087"/>
    <x v="1"/>
    <x v="6"/>
    <x v="773"/>
    <n v="7.12"/>
  </r>
  <r>
    <n v="6569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AR-10001868"/>
    <x v="1"/>
    <x v="6"/>
    <x v="59"/>
    <n v="2.6880000000000002"/>
  </r>
  <r>
    <n v="6570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FUR-CH-10002602"/>
    <x v="0"/>
    <x v="1"/>
    <x v="292"/>
    <n v="317.05799999999999"/>
  </r>
  <r>
    <n v="6571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EN-10000056"/>
    <x v="1"/>
    <x v="12"/>
    <x v="634"/>
    <n v="149.352"/>
  </r>
  <r>
    <n v="6572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TEC-AC-10000474"/>
    <x v="2"/>
    <x v="11"/>
    <x v="1510"/>
    <n v="227.976"/>
  </r>
  <r>
    <n v="6573"/>
    <s v="CA-2017-161543"/>
    <x v="1120"/>
    <d v="2017-05-16T00:00:00"/>
    <s v="Standard Class"/>
    <s v="RD-19720"/>
    <s v="Roger Demir"/>
    <s v="Consumer"/>
    <s v="United States"/>
    <s v="Seattle"/>
    <x v="4"/>
    <n v="98105"/>
    <x v="1"/>
    <s v="OFF-PA-10003971"/>
    <x v="1"/>
    <x v="10"/>
    <x v="1282"/>
    <n v="11.96"/>
  </r>
  <r>
    <n v="6574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OFF-ST-10000689"/>
    <x v="1"/>
    <x v="4"/>
    <x v="427"/>
    <n v="563.4"/>
  </r>
  <r>
    <n v="6575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TEC-MA-10004255"/>
    <x v="2"/>
    <x v="15"/>
    <x v="1781"/>
    <n v="319.92"/>
  </r>
  <r>
    <n v="6576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TEC-AC-10000990"/>
    <x v="2"/>
    <x v="11"/>
    <x v="1531"/>
    <n v="1049.44"/>
  </r>
  <r>
    <n v="6577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FUR-CH-10003968"/>
    <x v="0"/>
    <x v="1"/>
    <x v="56"/>
    <n v="170.352"/>
  </r>
  <r>
    <n v="6578"/>
    <s v="CA-2016-153752"/>
    <x v="401"/>
    <d v="2016-12-11T00:00:00"/>
    <s v="Second Class"/>
    <s v="RO-19780"/>
    <s v="Rose OBrian"/>
    <s v="Consumer"/>
    <s v="United States"/>
    <s v="Arlington"/>
    <x v="17"/>
    <n v="22204"/>
    <x v="0"/>
    <s v="TEC-PH-10001615"/>
    <x v="2"/>
    <x v="7"/>
    <x v="1118"/>
    <n v="173.94"/>
  </r>
  <r>
    <n v="6579"/>
    <s v="CA-2015-103660"/>
    <x v="55"/>
    <d v="2015-08-30T00:00:00"/>
    <s v="Standard Class"/>
    <s v="MW-18220"/>
    <s v="Mitch Webber"/>
    <s v="Consumer"/>
    <s v="United States"/>
    <s v="Seattle"/>
    <x v="4"/>
    <n v="98103"/>
    <x v="1"/>
    <s v="TEC-PH-10000895"/>
    <x v="2"/>
    <x v="7"/>
    <x v="1138"/>
    <n v="1007.944"/>
  </r>
  <r>
    <n v="6580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PA-10003001"/>
    <x v="1"/>
    <x v="10"/>
    <x v="1074"/>
    <n v="6.68"/>
  </r>
  <r>
    <n v="6581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AR-10002766"/>
    <x v="1"/>
    <x v="6"/>
    <x v="1051"/>
    <n v="8.34"/>
  </r>
  <r>
    <n v="6582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FUR-FU-10003095"/>
    <x v="0"/>
    <x v="5"/>
    <x v="1782"/>
    <n v="101.94"/>
  </r>
  <r>
    <n v="6583"/>
    <s v="CA-2017-148516"/>
    <x v="1121"/>
    <d v="2017-08-11T00:00:00"/>
    <s v="Standard Class"/>
    <s v="DW-13585"/>
    <s v="Dorothy Wardle"/>
    <s v="Corporate"/>
    <s v="United States"/>
    <s v="Edmonds"/>
    <x v="4"/>
    <n v="98026"/>
    <x v="1"/>
    <s v="TEC-AC-10003610"/>
    <x v="2"/>
    <x v="11"/>
    <x v="604"/>
    <n v="179.97"/>
  </r>
  <r>
    <n v="6584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727"/>
    <x v="1"/>
    <x v="6"/>
    <x v="1371"/>
    <n v="101.94"/>
  </r>
  <r>
    <n v="6585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TEC-PH-10002660"/>
    <x v="2"/>
    <x v="7"/>
    <x v="705"/>
    <n v="271.95999999999998"/>
  </r>
  <r>
    <n v="6586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FU-10003274"/>
    <x v="0"/>
    <x v="5"/>
    <x v="249"/>
    <n v="8.8000000000000007"/>
  </r>
  <r>
    <n v="6587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829"/>
    <x v="1"/>
    <x v="6"/>
    <x v="944"/>
    <n v="19.68"/>
  </r>
  <r>
    <n v="6588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BO-10003441"/>
    <x v="0"/>
    <x v="0"/>
    <x v="713"/>
    <n v="302.94"/>
  </r>
  <r>
    <n v="6589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BI-10003355"/>
    <x v="1"/>
    <x v="8"/>
    <x v="592"/>
    <n v="14.94"/>
  </r>
  <r>
    <n v="6590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SU-10003505"/>
    <x v="1"/>
    <x v="14"/>
    <x v="414"/>
    <n v="231.72"/>
  </r>
  <r>
    <n v="6591"/>
    <s v="CA-2015-164749"/>
    <x v="893"/>
    <d v="2015-03-26T00:00:00"/>
    <s v="First Class"/>
    <s v="BG-11740"/>
    <s v="Bruce Geld"/>
    <s v="Consumer"/>
    <s v="United States"/>
    <s v="Delray Beach"/>
    <x v="2"/>
    <n v="33445"/>
    <x v="0"/>
    <s v="OFF-LA-10004484"/>
    <x v="1"/>
    <x v="2"/>
    <x v="618"/>
    <n v="9.9120000000000008"/>
  </r>
  <r>
    <n v="6592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OFF-AR-10000658"/>
    <x v="1"/>
    <x v="6"/>
    <x v="333"/>
    <n v="34.65"/>
  </r>
  <r>
    <n v="6593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TEC-PH-10000347"/>
    <x v="2"/>
    <x v="7"/>
    <x v="501"/>
    <n v="19.8"/>
  </r>
  <r>
    <n v="6594"/>
    <s v="CA-2017-126795"/>
    <x v="900"/>
    <d v="2017-06-16T00:00:00"/>
    <s v="Second Class"/>
    <s v="GT-14710"/>
    <s v="Greg Tran"/>
    <s v="Consumer"/>
    <s v="United States"/>
    <s v="New York City"/>
    <x v="15"/>
    <n v="10024"/>
    <x v="3"/>
    <s v="OFF-BI-10001989"/>
    <x v="1"/>
    <x v="8"/>
    <x v="543"/>
    <n v="33.567999999999998"/>
  </r>
  <r>
    <n v="6595"/>
    <s v="CA-2016-146290"/>
    <x v="124"/>
    <d v="2016-05-11T00:00:00"/>
    <s v="Standard Class"/>
    <s v="SV-20815"/>
    <s v="Stuart Van"/>
    <s v="Corporate"/>
    <s v="United States"/>
    <s v="Indianapolis"/>
    <x v="14"/>
    <n v="46203"/>
    <x v="2"/>
    <s v="OFF-AR-10001897"/>
    <x v="1"/>
    <x v="6"/>
    <x v="647"/>
    <n v="125.93"/>
  </r>
  <r>
    <n v="6596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BI-10000285"/>
    <x v="1"/>
    <x v="8"/>
    <x v="462"/>
    <n v="11.76"/>
  </r>
  <r>
    <n v="6597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PA-10001804"/>
    <x v="1"/>
    <x v="10"/>
    <x v="129"/>
    <n v="5.3440000000000003"/>
  </r>
  <r>
    <n v="6598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BI-10002557"/>
    <x v="1"/>
    <x v="8"/>
    <x v="250"/>
    <n v="1.365"/>
  </r>
  <r>
    <n v="6599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PA-10002319"/>
    <x v="1"/>
    <x v="10"/>
    <x v="1400"/>
    <n v="62.015999999999998"/>
  </r>
  <r>
    <n v="6600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FU-10003849"/>
    <x v="0"/>
    <x v="5"/>
    <x v="527"/>
    <n v="60.72"/>
  </r>
  <r>
    <n v="6601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PA-10002923"/>
    <x v="1"/>
    <x v="10"/>
    <x v="1426"/>
    <n v="146.82"/>
  </r>
  <r>
    <n v="6602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CH-10004754"/>
    <x v="0"/>
    <x v="1"/>
    <x v="1133"/>
    <n v="239.84"/>
  </r>
  <r>
    <n v="6603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LA-10000634"/>
    <x v="1"/>
    <x v="2"/>
    <x v="287"/>
    <n v="15.66"/>
  </r>
  <r>
    <n v="6604"/>
    <s v="CA-2018-146346"/>
    <x v="46"/>
    <d v="2018-06-20T00:00:00"/>
    <s v="First Class"/>
    <s v="RA-19945"/>
    <s v="Ryan Akin"/>
    <s v="Consumer"/>
    <s v="United States"/>
    <s v="Commerce City"/>
    <x v="22"/>
    <n v="80022"/>
    <x v="1"/>
    <s v="OFF-ST-10001418"/>
    <x v="1"/>
    <x v="4"/>
    <x v="880"/>
    <n v="146.352"/>
  </r>
  <r>
    <n v="6605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FA-10003467"/>
    <x v="1"/>
    <x v="13"/>
    <x v="495"/>
    <n v="5.94"/>
  </r>
  <r>
    <n v="6606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PA-10001293"/>
    <x v="1"/>
    <x v="10"/>
    <x v="997"/>
    <n v="45.36"/>
  </r>
  <r>
    <n v="6607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PH-10003885"/>
    <x v="2"/>
    <x v="7"/>
    <x v="781"/>
    <n v="211.16800000000001"/>
  </r>
  <r>
    <n v="6608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FUR-CH-10004860"/>
    <x v="0"/>
    <x v="1"/>
    <x v="213"/>
    <n v="484.70400000000001"/>
  </r>
  <r>
    <n v="6609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MA-10002428"/>
    <x v="2"/>
    <x v="15"/>
    <x v="1507"/>
    <n v="371.976"/>
  </r>
  <r>
    <n v="6610"/>
    <s v="US-2016-118906"/>
    <x v="366"/>
    <d v="2016-03-10T00:00:00"/>
    <s v="Same Day"/>
    <s v="KB-16585"/>
    <s v="Ken Black"/>
    <s v="Corporate"/>
    <s v="United States"/>
    <s v="Clinton"/>
    <x v="39"/>
    <n v="20735"/>
    <x v="3"/>
    <s v="OFF-ST-10002406"/>
    <x v="1"/>
    <x v="4"/>
    <x v="329"/>
    <n v="89.82"/>
  </r>
  <r>
    <n v="6611"/>
    <s v="CA-2017-168921"/>
    <x v="201"/>
    <d v="2017-10-22T00:00:00"/>
    <s v="First Class"/>
    <s v="AG-10495"/>
    <s v="Andrew Gjertsen"/>
    <s v="Corporate"/>
    <s v="United States"/>
    <s v="Los Angeles"/>
    <x v="1"/>
    <n v="90049"/>
    <x v="1"/>
    <s v="OFF-BI-10004209"/>
    <x v="1"/>
    <x v="8"/>
    <x v="1216"/>
    <n v="19.295999999999999"/>
  </r>
  <r>
    <n v="6612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CH-10001891"/>
    <x v="0"/>
    <x v="1"/>
    <x v="269"/>
    <n v="191.96"/>
  </r>
  <r>
    <n v="6613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OFF-BI-10002215"/>
    <x v="1"/>
    <x v="8"/>
    <x v="20"/>
    <n v="21.3"/>
  </r>
  <r>
    <n v="6614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TEC-PH-10002103"/>
    <x v="2"/>
    <x v="7"/>
    <x v="540"/>
    <n v="469.95"/>
  </r>
  <r>
    <n v="6615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FU-10003394"/>
    <x v="0"/>
    <x v="5"/>
    <x v="584"/>
    <n v="209.88"/>
  </r>
  <r>
    <n v="6616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FUR-BO-10004218"/>
    <x v="0"/>
    <x v="0"/>
    <x v="1593"/>
    <n v="239.666"/>
  </r>
  <r>
    <n v="6617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LA-10000081"/>
    <x v="1"/>
    <x v="2"/>
    <x v="1331"/>
    <n v="22.5"/>
  </r>
  <r>
    <n v="6618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PA-10001497"/>
    <x v="1"/>
    <x v="10"/>
    <x v="1755"/>
    <n v="219.84"/>
  </r>
  <r>
    <n v="6619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PA-10004983"/>
    <x v="1"/>
    <x v="10"/>
    <x v="1333"/>
    <n v="32.4"/>
  </r>
  <r>
    <n v="6620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AR-10004010"/>
    <x v="1"/>
    <x v="6"/>
    <x v="1743"/>
    <n v="209.94"/>
  </r>
  <r>
    <n v="6621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SU-10002881"/>
    <x v="1"/>
    <x v="14"/>
    <x v="467"/>
    <n v="4164.05"/>
  </r>
  <r>
    <n v="6622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FUR-BO-10001608"/>
    <x v="0"/>
    <x v="0"/>
    <x v="1532"/>
    <n v="212.94"/>
  </r>
  <r>
    <n v="6623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FUR-FU-10001487"/>
    <x v="0"/>
    <x v="5"/>
    <x v="5"/>
    <n v="41.88"/>
  </r>
  <r>
    <n v="6624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OFF-LA-10001934"/>
    <x v="1"/>
    <x v="2"/>
    <x v="574"/>
    <n v="58.48"/>
  </r>
  <r>
    <n v="6625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TA-10002855"/>
    <x v="0"/>
    <x v="3"/>
    <x v="1199"/>
    <n v="102.438"/>
  </r>
  <r>
    <n v="6626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CH-10004875"/>
    <x v="0"/>
    <x v="1"/>
    <x v="1445"/>
    <n v="199.304"/>
  </r>
  <r>
    <n v="6627"/>
    <s v="CA-2015-145541"/>
    <x v="637"/>
    <d v="2015-12-21T00:00:00"/>
    <s v="Standard Class"/>
    <s v="TB-21400"/>
    <s v="Tom Boeckenhauer"/>
    <s v="Consumer"/>
    <s v="United States"/>
    <s v="New York City"/>
    <x v="15"/>
    <n v="10024"/>
    <x v="3"/>
    <s v="TEC-MA-10001127"/>
    <x v="2"/>
    <x v="15"/>
    <x v="1619"/>
    <n v="6999.96"/>
  </r>
  <r>
    <n v="6628"/>
    <s v="CA-2015-138513"/>
    <x v="235"/>
    <d v="2015-05-27T00:00:00"/>
    <s v="Standard Class"/>
    <s v="EH-13990"/>
    <s v="Erica Hackney"/>
    <s v="Consumer"/>
    <s v="United States"/>
    <s v="Bellevue"/>
    <x v="4"/>
    <n v="98006"/>
    <x v="1"/>
    <s v="OFF-PA-10003177"/>
    <x v="1"/>
    <x v="10"/>
    <x v="89"/>
    <n v="12.96"/>
  </r>
  <r>
    <n v="6629"/>
    <s v="CA-2016-135489"/>
    <x v="444"/>
    <d v="2016-09-22T00:00:00"/>
    <s v="Second Class"/>
    <s v="GW-14605"/>
    <s v="Giulietta Weimer"/>
    <s v="Consumer"/>
    <s v="United States"/>
    <s v="New York City"/>
    <x v="15"/>
    <n v="10024"/>
    <x v="3"/>
    <s v="TEC-PH-10000011"/>
    <x v="2"/>
    <x v="7"/>
    <x v="224"/>
    <n v="279.86"/>
  </r>
  <r>
    <n v="6630"/>
    <s v="CA-2016-125696"/>
    <x v="653"/>
    <d v="2016-10-06T00:00:00"/>
    <s v="Standard Class"/>
    <s v="NP-18685"/>
    <s v="Nora Pelletier"/>
    <s v="Home Office"/>
    <s v="United States"/>
    <s v="Wilson"/>
    <x v="3"/>
    <n v="27893"/>
    <x v="0"/>
    <s v="OFF-BI-10001757"/>
    <x v="1"/>
    <x v="8"/>
    <x v="1168"/>
    <n v="7.38"/>
  </r>
  <r>
    <n v="6631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CH-10000847"/>
    <x v="0"/>
    <x v="1"/>
    <x v="996"/>
    <n v="698.35199999999998"/>
  </r>
  <r>
    <n v="6632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TA-10001307"/>
    <x v="0"/>
    <x v="3"/>
    <x v="1100"/>
    <n v="1747.25"/>
  </r>
  <r>
    <n v="6633"/>
    <s v="US-2017-146857"/>
    <x v="715"/>
    <d v="2017-05-08T00:00:00"/>
    <s v="Second Class"/>
    <s v="BE-11455"/>
    <s v="Brad Eason"/>
    <s v="Home Office"/>
    <s v="United States"/>
    <s v="Springfield"/>
    <x v="25"/>
    <n v="65807"/>
    <x v="2"/>
    <s v="OFF-AP-10001205"/>
    <x v="1"/>
    <x v="9"/>
    <x v="1295"/>
    <n v="54.48"/>
  </r>
  <r>
    <n v="6634"/>
    <s v="CA-2017-166275"/>
    <x v="1057"/>
    <d v="2017-10-24T00:00:00"/>
    <s v="Same Day"/>
    <s v="SS-20590"/>
    <s v="Sonia Sunley"/>
    <s v="Consumer"/>
    <s v="United States"/>
    <s v="San Francisco"/>
    <x v="1"/>
    <n v="94109"/>
    <x v="1"/>
    <s v="TEC-AC-10001838"/>
    <x v="2"/>
    <x v="11"/>
    <x v="652"/>
    <n v="199.99"/>
  </r>
  <r>
    <n v="6635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BI-10003982"/>
    <x v="1"/>
    <x v="8"/>
    <x v="351"/>
    <n v="68.540999999999997"/>
  </r>
  <r>
    <n v="6636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TEC-PH-10004977"/>
    <x v="2"/>
    <x v="7"/>
    <x v="34"/>
    <n v="627.16800000000001"/>
  </r>
  <r>
    <n v="6637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LA-10003510"/>
    <x v="1"/>
    <x v="2"/>
    <x v="581"/>
    <n v="122.12"/>
  </r>
  <r>
    <n v="6638"/>
    <s v="CA-2018-103352"/>
    <x v="344"/>
    <d v="2018-11-30T00:00:00"/>
    <s v="Second Class"/>
    <s v="RP-19390"/>
    <s v="Resi Pölking"/>
    <s v="Consumer"/>
    <s v="United States"/>
    <s v="New York City"/>
    <x v="15"/>
    <n v="10011"/>
    <x v="3"/>
    <s v="OFF-AR-10001573"/>
    <x v="1"/>
    <x v="6"/>
    <x v="374"/>
    <n v="6.99"/>
  </r>
  <r>
    <n v="6639"/>
    <s v="CA-2018-103352"/>
    <x v="344"/>
    <d v="2018-11-30T00:00:00"/>
    <s v="Second Class"/>
    <s v="RP-19390"/>
    <s v="Resi Pölking"/>
    <s v="Consumer"/>
    <s v="United States"/>
    <s v="New York City"/>
    <x v="15"/>
    <n v="10011"/>
    <x v="3"/>
    <s v="OFF-BI-10001196"/>
    <x v="1"/>
    <x v="8"/>
    <x v="1390"/>
    <n v="107.42400000000001"/>
  </r>
  <r>
    <n v="6640"/>
    <s v="CA-2015-108609"/>
    <x v="656"/>
    <d v="2015-11-02T00:00:00"/>
    <s v="Second Class"/>
    <s v="AJ-10780"/>
    <s v="Anthony Jacobs"/>
    <s v="Corporate"/>
    <s v="United States"/>
    <s v="Lorain"/>
    <x v="24"/>
    <n v="44052"/>
    <x v="3"/>
    <s v="FUR-TA-10003954"/>
    <x v="0"/>
    <x v="3"/>
    <x v="1218"/>
    <n v="1421.664"/>
  </r>
  <r>
    <n v="6641"/>
    <s v="CA-2018-128328"/>
    <x v="485"/>
    <d v="2018-08-09T00:00:00"/>
    <s v="Standard Class"/>
    <s v="PO-18865"/>
    <s v="Patrick O Donnel"/>
    <s v="Consumer"/>
    <s v="United States"/>
    <s v="Indianapolis"/>
    <x v="14"/>
    <n v="46203"/>
    <x v="2"/>
    <s v="OFF-BI-10001989"/>
    <x v="1"/>
    <x v="8"/>
    <x v="543"/>
    <n v="125.88"/>
  </r>
  <r>
    <n v="6642"/>
    <s v="CA-2018-128328"/>
    <x v="485"/>
    <d v="2018-08-09T00:00:00"/>
    <s v="Standard Class"/>
    <s v="PO-18865"/>
    <s v="Patrick O Donnel"/>
    <s v="Consumer"/>
    <s v="United States"/>
    <s v="Indianapolis"/>
    <x v="14"/>
    <n v="46203"/>
    <x v="2"/>
    <s v="TEC-AC-10001714"/>
    <x v="2"/>
    <x v="11"/>
    <x v="686"/>
    <n v="79.78"/>
  </r>
  <r>
    <n v="6643"/>
    <s v="CA-2018-128328"/>
    <x v="485"/>
    <d v="2018-08-09T00:00:00"/>
    <s v="Standard Class"/>
    <s v="PO-18865"/>
    <s v="Patrick O Donnel"/>
    <s v="Consumer"/>
    <s v="United States"/>
    <s v="Indianapolis"/>
    <x v="14"/>
    <n v="46203"/>
    <x v="2"/>
    <s v="OFF-LA-10003498"/>
    <x v="1"/>
    <x v="2"/>
    <x v="1749"/>
    <n v="133.19999999999999"/>
  </r>
  <r>
    <n v="6644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0576"/>
    <x v="2"/>
    <x v="7"/>
    <x v="816"/>
    <n v="438.36799999999999"/>
  </r>
  <r>
    <n v="6645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4188"/>
    <x v="2"/>
    <x v="7"/>
    <x v="771"/>
    <n v="139.94399999999999"/>
  </r>
  <r>
    <n v="6646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OFF-AP-10001469"/>
    <x v="1"/>
    <x v="9"/>
    <x v="587"/>
    <n v="133.47200000000001"/>
  </r>
  <r>
    <n v="6647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FUR-TA-10003473"/>
    <x v="0"/>
    <x v="3"/>
    <x v="217"/>
    <n v="564.19500000000005"/>
  </r>
  <r>
    <n v="6648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OFF-AP-10001205"/>
    <x v="1"/>
    <x v="9"/>
    <x v="1295"/>
    <n v="87.168000000000006"/>
  </r>
  <r>
    <n v="6649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BI-10002429"/>
    <x v="1"/>
    <x v="8"/>
    <x v="473"/>
    <n v="42.616"/>
  </r>
  <r>
    <n v="6650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TEC-CO-10001943"/>
    <x v="2"/>
    <x v="16"/>
    <x v="1675"/>
    <n v="319.98399999999998"/>
  </r>
  <r>
    <n v="6651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FA-10004854"/>
    <x v="1"/>
    <x v="13"/>
    <x v="272"/>
    <n v="45.92"/>
  </r>
  <r>
    <n v="6652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FUR-FU-10001095"/>
    <x v="0"/>
    <x v="5"/>
    <x v="749"/>
    <n v="21.184000000000001"/>
  </r>
  <r>
    <n v="6653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OFF-PA-10000061"/>
    <x v="1"/>
    <x v="10"/>
    <x v="182"/>
    <n v="20.736000000000001"/>
  </r>
  <r>
    <n v="6654"/>
    <s v="US-2018-124779"/>
    <x v="565"/>
    <d v="2018-09-11T00:00:00"/>
    <s v="First Class"/>
    <s v="BF-11020"/>
    <s v="Barry Französisch"/>
    <s v="Corporate"/>
    <s v="United States"/>
    <s v="Arlington"/>
    <x v="5"/>
    <n v="76017"/>
    <x v="2"/>
    <s v="FUR-CH-10003535"/>
    <x v="0"/>
    <x v="1"/>
    <x v="1522"/>
    <n v="213.43"/>
  </r>
  <r>
    <n v="6655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PH-10004447"/>
    <x v="2"/>
    <x v="7"/>
    <x v="867"/>
    <n v="333.57600000000002"/>
  </r>
  <r>
    <n v="6656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AC-10001114"/>
    <x v="2"/>
    <x v="11"/>
    <x v="1212"/>
    <n v="31.992000000000001"/>
  </r>
  <r>
    <n v="6657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ST-10000563"/>
    <x v="1"/>
    <x v="4"/>
    <x v="904"/>
    <n v="51.167999999999999"/>
  </r>
  <r>
    <n v="6658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EN-10004846"/>
    <x v="1"/>
    <x v="12"/>
    <x v="1497"/>
    <n v="10.64"/>
  </r>
  <r>
    <n v="6659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FU-10002253"/>
    <x v="0"/>
    <x v="5"/>
    <x v="593"/>
    <n v="68.703999999999994"/>
  </r>
  <r>
    <n v="6660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TA-10001039"/>
    <x v="0"/>
    <x v="3"/>
    <x v="833"/>
    <n v="386.91"/>
  </r>
  <r>
    <n v="6661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R-10004587"/>
    <x v="1"/>
    <x v="6"/>
    <x v="1633"/>
    <n v="39.659999999999997"/>
  </r>
  <r>
    <n v="6662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P-10004336"/>
    <x v="1"/>
    <x v="9"/>
    <x v="1041"/>
    <n v="113.92"/>
  </r>
  <r>
    <n v="6663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BI-10001718"/>
    <x v="1"/>
    <x v="8"/>
    <x v="1226"/>
    <n v="447.86"/>
  </r>
  <r>
    <n v="6664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FUR-TA-10001520"/>
    <x v="0"/>
    <x v="3"/>
    <x v="719"/>
    <n v="356.85"/>
  </r>
  <r>
    <n v="6665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OFF-EN-10002831"/>
    <x v="1"/>
    <x v="12"/>
    <x v="837"/>
    <n v="251.58"/>
  </r>
  <r>
    <n v="6666"/>
    <s v="CA-2017-115483"/>
    <x v="216"/>
    <d v="2017-07-18T00:00:00"/>
    <s v="Second Class"/>
    <s v="JS-15880"/>
    <s v="John Stevenson"/>
    <s v="Consumer"/>
    <s v="United States"/>
    <s v="Irving"/>
    <x v="5"/>
    <n v="75061"/>
    <x v="2"/>
    <s v="OFF-PA-10001497"/>
    <x v="1"/>
    <x v="10"/>
    <x v="1755"/>
    <n v="219.84"/>
  </r>
  <r>
    <n v="6667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FUR-FU-10000719"/>
    <x v="0"/>
    <x v="5"/>
    <x v="1673"/>
    <n v="42.85"/>
  </r>
  <r>
    <n v="6668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LA-10002271"/>
    <x v="1"/>
    <x v="2"/>
    <x v="642"/>
    <n v="6.16"/>
  </r>
  <r>
    <n v="6669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SU-10004661"/>
    <x v="1"/>
    <x v="14"/>
    <x v="1757"/>
    <n v="17"/>
  </r>
  <r>
    <n v="6670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TEC-AC-10004859"/>
    <x v="2"/>
    <x v="11"/>
    <x v="1554"/>
    <n v="87.4"/>
  </r>
  <r>
    <n v="6671"/>
    <s v="CA-2018-161088"/>
    <x v="1126"/>
    <d v="2018-05-29T00:00:00"/>
    <s v="Standard Class"/>
    <s v="MH-18115"/>
    <s v="Mick Hernandez"/>
    <s v="Home Office"/>
    <s v="United States"/>
    <s v="Columbus"/>
    <x v="32"/>
    <n v="31907"/>
    <x v="0"/>
    <s v="OFF-BI-10002824"/>
    <x v="1"/>
    <x v="8"/>
    <x v="529"/>
    <n v="29.84"/>
  </r>
  <r>
    <n v="6672"/>
    <s v="CA-2015-154837"/>
    <x v="709"/>
    <d v="2015-08-27T00:00:00"/>
    <s v="Second Class"/>
    <s v="RB-19645"/>
    <s v="Robert Barroso"/>
    <s v="Corporate"/>
    <s v="United States"/>
    <s v="Los Angeles"/>
    <x v="1"/>
    <n v="90032"/>
    <x v="1"/>
    <s v="OFF-BI-10001575"/>
    <x v="1"/>
    <x v="8"/>
    <x v="583"/>
    <n v="49.567999999999998"/>
  </r>
  <r>
    <n v="6673"/>
    <s v="CA-2016-153794"/>
    <x v="861"/>
    <d v="2016-09-16T00:00:00"/>
    <s v="Standard Class"/>
    <s v="SB-20290"/>
    <s v="Sean Braxton"/>
    <s v="Corporate"/>
    <s v="United States"/>
    <s v="San Diego"/>
    <x v="1"/>
    <n v="92024"/>
    <x v="1"/>
    <s v="OFF-AR-10000380"/>
    <x v="1"/>
    <x v="6"/>
    <x v="108"/>
    <n v="265.86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x v="5"/>
    <x v="1783"/>
    <n v="67.959999999999994"/>
  </r>
  <r>
    <n v="6675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R-10003759"/>
    <x v="1"/>
    <x v="6"/>
    <x v="847"/>
    <n v="10.92"/>
  </r>
  <r>
    <n v="6676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MA-10002930"/>
    <x v="2"/>
    <x v="15"/>
    <x v="1784"/>
    <n v="83.9"/>
  </r>
  <r>
    <n v="6677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P-10004052"/>
    <x v="1"/>
    <x v="9"/>
    <x v="1671"/>
    <n v="19.75"/>
  </r>
  <r>
    <n v="6678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AC-10000990"/>
    <x v="2"/>
    <x v="11"/>
    <x v="1531"/>
    <n v="393.54"/>
  </r>
  <r>
    <n v="6679"/>
    <s v="CA-2015-150329"/>
    <x v="982"/>
    <d v="2015-10-14T00:00:00"/>
    <s v="Standard Class"/>
    <s v="SD-20485"/>
    <s v="Shirley Daniels"/>
    <s v="Home Office"/>
    <s v="United States"/>
    <s v="Phoenix"/>
    <x v="16"/>
    <n v="85023"/>
    <x v="1"/>
    <s v="FUR-FU-10003724"/>
    <x v="0"/>
    <x v="5"/>
    <x v="897"/>
    <n v="46.872"/>
  </r>
  <r>
    <n v="6680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ST-10000918"/>
    <x v="1"/>
    <x v="4"/>
    <x v="378"/>
    <n v="10.9"/>
  </r>
  <r>
    <n v="6681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0157"/>
    <x v="1"/>
    <x v="10"/>
    <x v="370"/>
    <n v="79.92"/>
  </r>
  <r>
    <n v="6682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2499"/>
    <x v="1"/>
    <x v="10"/>
    <x v="1610"/>
    <n v="146.82"/>
  </r>
  <r>
    <n v="6683"/>
    <s v="CA-2018-154466"/>
    <x v="314"/>
    <d v="2018-01-02T00:00:00"/>
    <s v="First Class"/>
    <s v="DP-13390"/>
    <s v="Dennis Pardue"/>
    <s v="Home Office"/>
    <s v="United States"/>
    <s v="Franklin"/>
    <x v="6"/>
    <n v="53132"/>
    <x v="2"/>
    <s v="OFF-BI-10002012"/>
    <x v="1"/>
    <x v="8"/>
    <x v="750"/>
    <n v="3.6"/>
  </r>
  <r>
    <n v="6684"/>
    <s v="CA-2015-109134"/>
    <x v="1127"/>
    <d v="2015-11-10T00:00:00"/>
    <s v="Standard Class"/>
    <s v="DE-13255"/>
    <s v="Deanra Eno"/>
    <s v="Home Office"/>
    <s v="United States"/>
    <s v="Los Angeles"/>
    <x v="1"/>
    <n v="90008"/>
    <x v="1"/>
    <s v="FUR-FU-10000320"/>
    <x v="0"/>
    <x v="5"/>
    <x v="1521"/>
    <n v="20.04"/>
  </r>
  <r>
    <n v="6685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ST-10003716"/>
    <x v="1"/>
    <x v="4"/>
    <x v="899"/>
    <n v="180.01599999999999"/>
  </r>
  <r>
    <n v="6686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FUR-FU-10000965"/>
    <x v="0"/>
    <x v="5"/>
    <x v="690"/>
    <n v="41.552"/>
  </r>
  <r>
    <n v="6687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AR-10003829"/>
    <x v="1"/>
    <x v="6"/>
    <x v="944"/>
    <n v="13.12"/>
  </r>
  <r>
    <n v="6688"/>
    <s v="CA-2016-165162"/>
    <x v="263"/>
    <d v="2016-05-21T00:00:00"/>
    <s v="Standard Class"/>
    <s v="HG-15025"/>
    <s v="Hunter Glantz"/>
    <s v="Consumer"/>
    <s v="United States"/>
    <s v="Los Angeles"/>
    <x v="1"/>
    <n v="90032"/>
    <x v="1"/>
    <s v="OFF-ST-10003470"/>
    <x v="1"/>
    <x v="4"/>
    <x v="1349"/>
    <n v="1117.92"/>
  </r>
  <r>
    <n v="6689"/>
    <s v="CA-2018-140494"/>
    <x v="434"/>
    <d v="2018-03-15T00:00:00"/>
    <s v="Second Class"/>
    <s v="CM-11815"/>
    <s v="Candace McMahon"/>
    <s v="Corporate"/>
    <s v="United States"/>
    <s v="San Francisco"/>
    <x v="1"/>
    <n v="94109"/>
    <x v="1"/>
    <s v="TEC-AC-10004568"/>
    <x v="2"/>
    <x v="11"/>
    <x v="1119"/>
    <n v="111.96"/>
  </r>
  <r>
    <n v="6690"/>
    <s v="CA-2018-104108"/>
    <x v="574"/>
    <d v="2018-12-09T00:00:00"/>
    <s v="Standard Class"/>
    <s v="RP-19855"/>
    <s v="Roy Phan"/>
    <s v="Corporate"/>
    <s v="United States"/>
    <s v="Houston"/>
    <x v="5"/>
    <n v="77095"/>
    <x v="2"/>
    <s v="OFF-AR-10000817"/>
    <x v="1"/>
    <x v="6"/>
    <x v="1265"/>
    <n v="12.16"/>
  </r>
  <r>
    <n v="6691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BI-10003460"/>
    <x v="1"/>
    <x v="8"/>
    <x v="238"/>
    <n v="17.52"/>
  </r>
  <r>
    <n v="6692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AP-10002472"/>
    <x v="1"/>
    <x v="9"/>
    <x v="409"/>
    <n v="155.88"/>
  </r>
  <r>
    <n v="6693"/>
    <s v="CA-2018-160899"/>
    <x v="938"/>
    <d v="2018-08-13T00:00:00"/>
    <s v="Second Class"/>
    <s v="DR-12940"/>
    <s v="Daniel Raglin"/>
    <s v="Home Office"/>
    <s v="United States"/>
    <s v="Lake Charles"/>
    <x v="28"/>
    <n v="70601"/>
    <x v="0"/>
    <s v="OFF-BI-10000632"/>
    <x v="1"/>
    <x v="8"/>
    <x v="1298"/>
    <n v="477.51"/>
  </r>
  <r>
    <n v="6694"/>
    <s v="CA-2018-144225"/>
    <x v="1033"/>
    <d v="2018-10-02T00:00:00"/>
    <s v="Second Class"/>
    <s v="CC-12475"/>
    <s v="Cindy Chapman"/>
    <s v="Consumer"/>
    <s v="United States"/>
    <s v="Baltimore"/>
    <x v="39"/>
    <n v="21215"/>
    <x v="3"/>
    <s v="OFF-PA-10000062"/>
    <x v="1"/>
    <x v="10"/>
    <x v="1384"/>
    <n v="164.88"/>
  </r>
  <r>
    <n v="6695"/>
    <s v="US-2017-163538"/>
    <x v="370"/>
    <d v="2017-08-30T00:00:00"/>
    <s v="Standard Class"/>
    <s v="SS-20515"/>
    <s v="Shirley Schmidt"/>
    <s v="Home Office"/>
    <s v="United States"/>
    <s v="Franklin"/>
    <x v="6"/>
    <n v="53132"/>
    <x v="2"/>
    <s v="TEC-AC-10002006"/>
    <x v="2"/>
    <x v="11"/>
    <x v="1088"/>
    <n v="47.97"/>
  </r>
  <r>
    <n v="6696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318"/>
    <x v="1"/>
    <x v="8"/>
    <x v="1583"/>
    <n v="415.17599999999999"/>
  </r>
  <r>
    <n v="6697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236"/>
    <x v="1"/>
    <x v="8"/>
    <x v="901"/>
    <n v="35.231999999999999"/>
  </r>
  <r>
    <n v="6698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PA-10000062"/>
    <x v="1"/>
    <x v="10"/>
    <x v="1384"/>
    <n v="54.96"/>
  </r>
  <r>
    <n v="6699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PA-10003205"/>
    <x v="1"/>
    <x v="10"/>
    <x v="1785"/>
    <n v="16.34"/>
  </r>
  <r>
    <n v="6700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FUR-CH-10000988"/>
    <x v="0"/>
    <x v="1"/>
    <x v="1142"/>
    <n v="225.29599999999999"/>
  </r>
  <r>
    <n v="6701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BI-10001524"/>
    <x v="1"/>
    <x v="8"/>
    <x v="302"/>
    <n v="50.351999999999997"/>
  </r>
  <r>
    <n v="6702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FUR-FU-10001986"/>
    <x v="0"/>
    <x v="5"/>
    <x v="1143"/>
    <n v="163.136"/>
  </r>
  <r>
    <n v="6703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OFF-BI-10001031"/>
    <x v="1"/>
    <x v="8"/>
    <x v="875"/>
    <n v="6.4080000000000004"/>
  </r>
  <r>
    <n v="6704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2468"/>
    <x v="2"/>
    <x v="7"/>
    <x v="1220"/>
    <n v="217.584"/>
  </r>
  <r>
    <n v="6705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OFF-FA-10003059"/>
    <x v="1"/>
    <x v="13"/>
    <x v="803"/>
    <n v="5.43"/>
  </r>
  <r>
    <n v="6706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3931"/>
    <x v="2"/>
    <x v="7"/>
    <x v="161"/>
    <n v="143.976"/>
  </r>
  <r>
    <n v="6707"/>
    <s v="CA-2017-112277"/>
    <x v="545"/>
    <d v="2017-09-15T00:00:00"/>
    <s v="Standard Class"/>
    <s v="SC-20695"/>
    <s v="Steve Chapman"/>
    <s v="Corporate"/>
    <s v="United States"/>
    <s v="Fort Lauderdale"/>
    <x v="2"/>
    <n v="33311"/>
    <x v="0"/>
    <s v="TEC-PH-10003505"/>
    <x v="2"/>
    <x v="7"/>
    <x v="911"/>
    <n v="519.67999999999995"/>
  </r>
  <r>
    <n v="6708"/>
    <s v="CA-2015-167724"/>
    <x v="138"/>
    <d v="2015-04-18T00:00:00"/>
    <s v="Standard Class"/>
    <s v="BF-11170"/>
    <s v="Ben Ferrer"/>
    <s v="Home Office"/>
    <s v="United States"/>
    <s v="Baltimore"/>
    <x v="39"/>
    <n v="21215"/>
    <x v="3"/>
    <s v="OFF-LA-10002368"/>
    <x v="1"/>
    <x v="2"/>
    <x v="1786"/>
    <n v="7.83"/>
  </r>
  <r>
    <n v="6709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4287"/>
    <x v="0"/>
    <x v="1"/>
    <x v="158"/>
    <n v="883.84"/>
  </r>
  <r>
    <n v="6710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1891"/>
    <x v="0"/>
    <x v="1"/>
    <x v="269"/>
    <n v="230.352"/>
  </r>
  <r>
    <n v="6711"/>
    <s v="CA-2017-149503"/>
    <x v="10"/>
    <d v="2017-12-12T00:00:00"/>
    <s v="First Class"/>
    <s v="SP-20650"/>
    <s v="Stephanie Phelps"/>
    <s v="Corporate"/>
    <s v="United States"/>
    <s v="Stockton"/>
    <x v="1"/>
    <n v="95207"/>
    <x v="1"/>
    <s v="OFF-BI-10002133"/>
    <x v="1"/>
    <x v="8"/>
    <x v="1148"/>
    <n v="273.92"/>
  </r>
  <r>
    <n v="6712"/>
    <s v="CA-2018-163069"/>
    <x v="238"/>
    <d v="2018-08-21T00:00:00"/>
    <s v="Second Class"/>
    <s v="PJ-19015"/>
    <s v="Pauline Johnson"/>
    <s v="Consumer"/>
    <s v="United States"/>
    <s v="Columbus"/>
    <x v="24"/>
    <n v="43229"/>
    <x v="3"/>
    <s v="OFF-AR-10001419"/>
    <x v="1"/>
    <x v="6"/>
    <x v="1016"/>
    <n v="9.9120000000000008"/>
  </r>
  <r>
    <n v="6713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2298"/>
    <x v="0"/>
    <x v="5"/>
    <x v="1306"/>
    <n v="266.35199999999998"/>
  </r>
  <r>
    <n v="6714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4091"/>
    <x v="0"/>
    <x v="5"/>
    <x v="268"/>
    <n v="56.328000000000003"/>
  </r>
  <r>
    <n v="6715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TEC-AC-10004510"/>
    <x v="2"/>
    <x v="11"/>
    <x v="954"/>
    <n v="39.264000000000003"/>
  </r>
  <r>
    <n v="6716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OFF-AR-10002987"/>
    <x v="1"/>
    <x v="6"/>
    <x v="1562"/>
    <n v="95.231999999999999"/>
  </r>
  <r>
    <n v="6717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FA-10002280"/>
    <x v="1"/>
    <x v="13"/>
    <x v="660"/>
    <n v="30"/>
  </r>
  <r>
    <n v="6718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PA-10001934"/>
    <x v="1"/>
    <x v="10"/>
    <x v="549"/>
    <n v="25.92"/>
  </r>
  <r>
    <n v="6719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FUR-FU-10003268"/>
    <x v="0"/>
    <x v="5"/>
    <x v="886"/>
    <n v="159.91999999999999"/>
  </r>
  <r>
    <n v="6720"/>
    <s v="CA-2017-130442"/>
    <x v="186"/>
    <d v="2017-12-19T00:00:00"/>
    <s v="First Class"/>
    <s v="SF-20065"/>
    <s v="Sandra Flanagan"/>
    <s v="Consumer"/>
    <s v="United States"/>
    <s v="Goldsboro"/>
    <x v="3"/>
    <n v="27534"/>
    <x v="0"/>
    <s v="OFF-AP-10004859"/>
    <x v="1"/>
    <x v="9"/>
    <x v="931"/>
    <n v="34.944000000000003"/>
  </r>
  <r>
    <n v="6721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TEC-AC-10000057"/>
    <x v="2"/>
    <x v="11"/>
    <x v="633"/>
    <n v="149.94999999999999"/>
  </r>
  <r>
    <n v="6722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0914"/>
    <x v="1"/>
    <x v="6"/>
    <x v="1748"/>
    <n v="23.32"/>
  </r>
  <r>
    <n v="6723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4956"/>
    <x v="1"/>
    <x v="6"/>
    <x v="1245"/>
    <n v="16.739999999999998"/>
  </r>
  <r>
    <n v="6724"/>
    <s v="US-2018-166394"/>
    <x v="507"/>
    <d v="2018-09-06T00:00:00"/>
    <s v="Second Class"/>
    <s v="VM-21835"/>
    <s v="Vivian Mathis"/>
    <s v="Consumer"/>
    <s v="United States"/>
    <s v="Nashua"/>
    <x v="38"/>
    <n v="3060"/>
    <x v="3"/>
    <s v="OFF-FA-10001843"/>
    <x v="1"/>
    <x v="13"/>
    <x v="128"/>
    <n v="14.82"/>
  </r>
  <r>
    <n v="6725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FA-10000585"/>
    <x v="1"/>
    <x v="13"/>
    <x v="205"/>
    <n v="10.47"/>
  </r>
  <r>
    <n v="6726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LA-10003720"/>
    <x v="1"/>
    <x v="2"/>
    <x v="1636"/>
    <n v="11.07"/>
  </r>
  <r>
    <n v="6727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BI-10000301"/>
    <x v="1"/>
    <x v="8"/>
    <x v="626"/>
    <n v="20.704000000000001"/>
  </r>
  <r>
    <n v="6728"/>
    <s v="CA-2018-145443"/>
    <x v="682"/>
    <d v="2018-08-15T00:00:00"/>
    <s v="Second Class"/>
    <s v="SC-20695"/>
    <s v="Steve Chapman"/>
    <s v="Corporate"/>
    <s v="United States"/>
    <s v="Richmond"/>
    <x v="14"/>
    <n v="47374"/>
    <x v="2"/>
    <s v="OFF-PA-10003302"/>
    <x v="1"/>
    <x v="10"/>
    <x v="1721"/>
    <n v="177.2"/>
  </r>
  <r>
    <n v="6729"/>
    <s v="CA-2017-165827"/>
    <x v="254"/>
    <d v="2017-11-09T00:00:00"/>
    <s v="Standard Class"/>
    <s v="MF-17665"/>
    <s v="Maureen Fritzler"/>
    <s v="Corporate"/>
    <s v="United States"/>
    <s v="Miami"/>
    <x v="2"/>
    <n v="33180"/>
    <x v="0"/>
    <s v="FUR-FU-10001889"/>
    <x v="0"/>
    <x v="5"/>
    <x v="1159"/>
    <n v="50.496000000000002"/>
  </r>
  <r>
    <n v="6730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BI-10002982"/>
    <x v="1"/>
    <x v="8"/>
    <x v="1268"/>
    <n v="6.1289999999999996"/>
  </r>
  <r>
    <n v="6731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FUR-CH-10002965"/>
    <x v="0"/>
    <x v="1"/>
    <x v="230"/>
    <n v="643.13599999999997"/>
  </r>
  <r>
    <n v="6732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PA-10001937"/>
    <x v="1"/>
    <x v="10"/>
    <x v="290"/>
    <n v="20.736000000000001"/>
  </r>
  <r>
    <n v="6733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PA-10001977"/>
    <x v="1"/>
    <x v="10"/>
    <x v="1473"/>
    <n v="177.536"/>
  </r>
  <r>
    <n v="6734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AP-10000692"/>
    <x v="1"/>
    <x v="9"/>
    <x v="1251"/>
    <n v="32.432000000000002"/>
  </r>
  <r>
    <n v="6735"/>
    <s v="CA-2016-141754"/>
    <x v="139"/>
    <d v="2016-12-25T00:00:00"/>
    <s v="Standard Class"/>
    <s v="EM-14200"/>
    <s v="Evan Minnotte"/>
    <s v="Home Office"/>
    <s v="United States"/>
    <s v="Miami"/>
    <x v="2"/>
    <n v="33142"/>
    <x v="0"/>
    <s v="OFF-LA-10004093"/>
    <x v="1"/>
    <x v="2"/>
    <x v="677"/>
    <n v="11.696"/>
  </r>
  <r>
    <n v="6736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AP-10004980"/>
    <x v="1"/>
    <x v="9"/>
    <x v="977"/>
    <n v="113.76"/>
  </r>
  <r>
    <n v="6737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1932"/>
    <x v="1"/>
    <x v="4"/>
    <x v="1650"/>
    <n v="579.51"/>
  </r>
  <r>
    <n v="6738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0636"/>
    <x v="1"/>
    <x v="4"/>
    <x v="1753"/>
    <n v="150.66"/>
  </r>
  <r>
    <n v="6739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BI-10000069"/>
    <x v="1"/>
    <x v="8"/>
    <x v="492"/>
    <n v="48.031999999999996"/>
  </r>
  <r>
    <n v="6740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ST-10001837"/>
    <x v="1"/>
    <x v="4"/>
    <x v="1341"/>
    <n v="102.624"/>
  </r>
  <r>
    <n v="6741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FUR-CH-10003981"/>
    <x v="0"/>
    <x v="1"/>
    <x v="1176"/>
    <n v="359.77199999999999"/>
  </r>
  <r>
    <n v="6742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AR-10000716"/>
    <x v="1"/>
    <x v="6"/>
    <x v="795"/>
    <n v="13.391999999999999"/>
  </r>
  <r>
    <n v="6743"/>
    <s v="US-2018-101784"/>
    <x v="91"/>
    <d v="2018-07-11T00:00:00"/>
    <s v="Standard Class"/>
    <s v="PO-18850"/>
    <s v="Patrick OBrill"/>
    <s v="Consumer"/>
    <s v="United States"/>
    <s v="Los Angeles"/>
    <x v="1"/>
    <n v="90008"/>
    <x v="1"/>
    <s v="FUR-CH-10001146"/>
    <x v="0"/>
    <x v="1"/>
    <x v="124"/>
    <n v="122.136"/>
  </r>
  <r>
    <n v="6744"/>
    <s v="CA-2016-156923"/>
    <x v="1130"/>
    <d v="2016-02-20T00:00:00"/>
    <s v="Standard Class"/>
    <s v="SP-20860"/>
    <s v="Sung Pak"/>
    <s v="Corporate"/>
    <s v="United States"/>
    <s v="Dover"/>
    <x v="38"/>
    <n v="3820"/>
    <x v="3"/>
    <s v="OFF-PA-10002751"/>
    <x v="1"/>
    <x v="10"/>
    <x v="151"/>
    <n v="35.880000000000003"/>
  </r>
  <r>
    <n v="6745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TEC-AC-10001606"/>
    <x v="2"/>
    <x v="11"/>
    <x v="591"/>
    <n v="479.952"/>
  </r>
  <r>
    <n v="6746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OFF-AR-10001427"/>
    <x v="1"/>
    <x v="6"/>
    <x v="252"/>
    <n v="23.92"/>
  </r>
  <r>
    <n v="6747"/>
    <s v="CA-2018-159156"/>
    <x v="38"/>
    <d v="2018-11-16T00:00:00"/>
    <s v="First Class"/>
    <s v="KB-16600"/>
    <s v="Ken Brennan"/>
    <s v="Corporate"/>
    <s v="United States"/>
    <s v="New York City"/>
    <x v="15"/>
    <n v="10009"/>
    <x v="3"/>
    <s v="TEC-PH-10004389"/>
    <x v="2"/>
    <x v="7"/>
    <x v="1431"/>
    <n v="629.95000000000005"/>
  </r>
  <r>
    <n v="6748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BI-10002498"/>
    <x v="1"/>
    <x v="8"/>
    <x v="441"/>
    <n v="14.952"/>
  </r>
  <r>
    <n v="6749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PA-10002245"/>
    <x v="1"/>
    <x v="10"/>
    <x v="1344"/>
    <n v="17.940000000000001"/>
  </r>
  <r>
    <n v="6750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TEC-PH-10004522"/>
    <x v="2"/>
    <x v="7"/>
    <x v="1704"/>
    <n v="116.98"/>
  </r>
  <r>
    <n v="6751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FUR-CH-10003535"/>
    <x v="0"/>
    <x v="1"/>
    <x v="1522"/>
    <n v="121.96"/>
  </r>
  <r>
    <n v="6752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0595"/>
    <x v="1"/>
    <x v="9"/>
    <x v="1505"/>
    <n v="8.74"/>
  </r>
  <r>
    <n v="6753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PA-10003039"/>
    <x v="1"/>
    <x v="10"/>
    <x v="335"/>
    <n v="61.96"/>
  </r>
  <r>
    <n v="6754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BI-10002003"/>
    <x v="1"/>
    <x v="8"/>
    <x v="1393"/>
    <n v="7.96"/>
  </r>
  <r>
    <n v="6755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2311"/>
    <x v="1"/>
    <x v="9"/>
    <x v="14"/>
    <n v="275.24"/>
  </r>
  <r>
    <n v="6756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FU-10002445"/>
    <x v="0"/>
    <x v="5"/>
    <x v="1448"/>
    <n v="47.4"/>
  </r>
  <r>
    <n v="6757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CH-10003606"/>
    <x v="0"/>
    <x v="1"/>
    <x v="1575"/>
    <n v="512.96"/>
  </r>
  <r>
    <n v="6758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TEC-PH-10002115"/>
    <x v="2"/>
    <x v="7"/>
    <x v="802"/>
    <n v="395.94"/>
  </r>
  <r>
    <n v="6759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OFF-ST-10000934"/>
    <x v="1"/>
    <x v="4"/>
    <x v="357"/>
    <n v="81.96"/>
  </r>
  <r>
    <n v="6760"/>
    <s v="CA-2018-165715"/>
    <x v="574"/>
    <d v="2018-12-08T00:00:00"/>
    <s v="Standard Class"/>
    <s v="BG-11035"/>
    <s v="Barry Gonzalez"/>
    <s v="Consumer"/>
    <s v="United States"/>
    <s v="Greensboro"/>
    <x v="3"/>
    <n v="27405"/>
    <x v="0"/>
    <s v="OFF-AR-10003903"/>
    <x v="1"/>
    <x v="6"/>
    <x v="888"/>
    <n v="32.776000000000003"/>
  </r>
  <r>
    <n v="6761"/>
    <s v="CA-2018-100636"/>
    <x v="335"/>
    <d v="2018-06-30T00:00:00"/>
    <s v="Standard Class"/>
    <s v="DO-13435"/>
    <s v="Denny Ordway"/>
    <s v="Consumer"/>
    <s v="United States"/>
    <s v="New York City"/>
    <x v="15"/>
    <n v="10035"/>
    <x v="3"/>
    <s v="OFF-ST-10004123"/>
    <x v="1"/>
    <x v="4"/>
    <x v="72"/>
    <n v="272.94"/>
  </r>
  <r>
    <n v="6762"/>
    <s v="CA-2017-162943"/>
    <x v="1131"/>
    <d v="2017-07-26T00:00:00"/>
    <s v="Second Class"/>
    <s v="DB-12970"/>
    <s v="Darren Budd"/>
    <s v="Corporate"/>
    <s v="United States"/>
    <s v="New York City"/>
    <x v="15"/>
    <n v="10035"/>
    <x v="3"/>
    <s v="FUR-CH-10001708"/>
    <x v="0"/>
    <x v="1"/>
    <x v="894"/>
    <n v="253.76400000000001"/>
  </r>
  <r>
    <n v="6763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LA-10000240"/>
    <x v="1"/>
    <x v="2"/>
    <x v="2"/>
    <n v="29.24"/>
  </r>
  <r>
    <n v="6764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ST-10002485"/>
    <x v="1"/>
    <x v="4"/>
    <x v="212"/>
    <n v="35.167999999999999"/>
  </r>
  <r>
    <n v="6765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TEC-MA-10003230"/>
    <x v="2"/>
    <x v="15"/>
    <x v="1787"/>
    <n v="1362.9"/>
  </r>
  <r>
    <n v="6766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CH-10002602"/>
    <x v="0"/>
    <x v="1"/>
    <x v="292"/>
    <n v="317.05799999999999"/>
  </r>
  <r>
    <n v="6767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OFF-AR-10001683"/>
    <x v="1"/>
    <x v="6"/>
    <x v="32"/>
    <n v="15.76"/>
  </r>
  <r>
    <n v="6768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FU-10002456"/>
    <x v="0"/>
    <x v="5"/>
    <x v="1019"/>
    <n v="14.56"/>
  </r>
  <r>
    <n v="6769"/>
    <s v="CA-2015-109302"/>
    <x v="1132"/>
    <d v="2015-08-16T00:00:00"/>
    <s v="Standard Class"/>
    <s v="CS-12175"/>
    <s v="Charles Sheldon"/>
    <s v="Corporate"/>
    <s v="United States"/>
    <s v="Lakewood"/>
    <x v="30"/>
    <n v="8701"/>
    <x v="3"/>
    <s v="OFF-BI-10002854"/>
    <x v="1"/>
    <x v="8"/>
    <x v="905"/>
    <n v="196.21"/>
  </r>
  <r>
    <n v="6770"/>
    <s v="CA-2018-139787"/>
    <x v="20"/>
    <d v="2018-09-23T00:00:00"/>
    <s v="Standard Class"/>
    <s v="JP-16135"/>
    <s v="Julie Prescott"/>
    <s v="Home Office"/>
    <s v="United States"/>
    <s v="Columbus"/>
    <x v="32"/>
    <n v="31907"/>
    <x v="0"/>
    <s v="OFF-AR-10002445"/>
    <x v="1"/>
    <x v="6"/>
    <x v="1646"/>
    <n v="35.4"/>
  </r>
  <r>
    <n v="6771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PA-10004359"/>
    <x v="1"/>
    <x v="10"/>
    <x v="1069"/>
    <n v="419.4"/>
  </r>
  <r>
    <n v="6772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BI-10000279"/>
    <x v="1"/>
    <x v="8"/>
    <x v="1774"/>
    <n v="13.005000000000001"/>
  </r>
  <r>
    <n v="6773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3314"/>
    <x v="1"/>
    <x v="8"/>
    <x v="309"/>
    <n v="7.7119999999999997"/>
  </r>
  <r>
    <n v="6774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0494"/>
    <x v="1"/>
    <x v="8"/>
    <x v="1572"/>
    <n v="4.1760000000000002"/>
  </r>
  <r>
    <n v="6775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PA-10000295"/>
    <x v="1"/>
    <x v="10"/>
    <x v="1788"/>
    <n v="38.880000000000003"/>
  </r>
  <r>
    <n v="6776"/>
    <s v="CA-2016-105361"/>
    <x v="368"/>
    <d v="2016-04-04T00:00:00"/>
    <s v="Standard Class"/>
    <s v="CM-12115"/>
    <s v="Chad McGuire"/>
    <s v="Consumer"/>
    <s v="United States"/>
    <s v="New York City"/>
    <x v="15"/>
    <n v="10024"/>
    <x v="3"/>
    <s v="OFF-PA-10002615"/>
    <x v="1"/>
    <x v="10"/>
    <x v="251"/>
    <n v="17.64"/>
  </r>
  <r>
    <n v="6777"/>
    <s v="US-2017-152373"/>
    <x v="64"/>
    <d v="2017-09-11T00:00:00"/>
    <s v="Standard Class"/>
    <s v="PT-19090"/>
    <s v="Pete Takahito"/>
    <s v="Consumer"/>
    <s v="United States"/>
    <s v="San Antonio"/>
    <x v="5"/>
    <n v="78207"/>
    <x v="2"/>
    <s v="OFF-ST-10003479"/>
    <x v="1"/>
    <x v="4"/>
    <x v="41"/>
    <n v="93.456000000000003"/>
  </r>
  <r>
    <n v="6778"/>
    <s v="US-2018-166037"/>
    <x v="480"/>
    <d v="2018-02-01T00:00:00"/>
    <s v="Standard Class"/>
    <s v="CL-12700"/>
    <s v="Craig Leslie"/>
    <s v="Home Office"/>
    <s v="United States"/>
    <s v="New York City"/>
    <x v="15"/>
    <n v="10009"/>
    <x v="3"/>
    <s v="TEC-AC-10002800"/>
    <x v="2"/>
    <x v="11"/>
    <x v="1217"/>
    <n v="449.91"/>
  </r>
  <r>
    <n v="6779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BO-10003159"/>
    <x v="0"/>
    <x v="0"/>
    <x v="1110"/>
    <n v="344.94"/>
  </r>
  <r>
    <n v="6780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FU-10002364"/>
    <x v="0"/>
    <x v="5"/>
    <x v="1241"/>
    <n v="14.76"/>
  </r>
  <r>
    <n v="6781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BI-10003350"/>
    <x v="1"/>
    <x v="8"/>
    <x v="843"/>
    <n v="12.76"/>
  </r>
  <r>
    <n v="6782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LA-10004093"/>
    <x v="1"/>
    <x v="2"/>
    <x v="677"/>
    <n v="58.48"/>
  </r>
  <r>
    <n v="6783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FU-10000732"/>
    <x v="0"/>
    <x v="5"/>
    <x v="546"/>
    <n v="20.096"/>
  </r>
  <r>
    <n v="6784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U-10004884"/>
    <x v="1"/>
    <x v="14"/>
    <x v="1789"/>
    <n v="37.752000000000002"/>
  </r>
  <r>
    <n v="6785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TA-10001771"/>
    <x v="0"/>
    <x v="3"/>
    <x v="1733"/>
    <n v="138.58799999999999"/>
  </r>
  <r>
    <n v="6786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T-10000060"/>
    <x v="1"/>
    <x v="4"/>
    <x v="393"/>
    <n v="259.92"/>
  </r>
  <r>
    <n v="6787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PA-10004100"/>
    <x v="1"/>
    <x v="10"/>
    <x v="261"/>
    <n v="20.736000000000001"/>
  </r>
  <r>
    <n v="6788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FUR-FU-10003975"/>
    <x v="0"/>
    <x v="5"/>
    <x v="784"/>
    <n v="129.93"/>
  </r>
  <r>
    <n v="6789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OFF-PA-10001712"/>
    <x v="1"/>
    <x v="10"/>
    <x v="984"/>
    <n v="69.930000000000007"/>
  </r>
  <r>
    <n v="6790"/>
    <s v="CA-2016-161445"/>
    <x v="67"/>
    <d v="2016-09-09T00:00:00"/>
    <s v="Second Class"/>
    <s v="CC-12610"/>
    <s v="Corey Catlett"/>
    <s v="Corporate"/>
    <s v="United States"/>
    <s v="Durham"/>
    <x v="3"/>
    <n v="27707"/>
    <x v="0"/>
    <s v="OFF-AR-10001953"/>
    <x v="1"/>
    <x v="6"/>
    <x v="401"/>
    <n v="140.73599999999999"/>
  </r>
  <r>
    <n v="6791"/>
    <s v="CA-2017-124527"/>
    <x v="76"/>
    <d v="2017-11-17T00:00:00"/>
    <s v="First Class"/>
    <s v="IM-15055"/>
    <s v="Ionia McGrath"/>
    <s v="Consumer"/>
    <s v="United States"/>
    <s v="Roseville"/>
    <x v="1"/>
    <n v="95661"/>
    <x v="1"/>
    <s v="OFF-BI-10004967"/>
    <x v="1"/>
    <x v="8"/>
    <x v="257"/>
    <n v="8.32"/>
  </r>
  <r>
    <n v="6792"/>
    <s v="CA-2017-162348"/>
    <x v="338"/>
    <d v="2017-11-15T00:00:00"/>
    <s v="Standard Class"/>
    <s v="BF-11170"/>
    <s v="Ben Ferrer"/>
    <s v="Home Office"/>
    <s v="United States"/>
    <s v="Sacramento"/>
    <x v="1"/>
    <n v="95823"/>
    <x v="1"/>
    <s v="FUR-FU-10003731"/>
    <x v="0"/>
    <x v="5"/>
    <x v="1602"/>
    <n v="9.98"/>
  </r>
  <r>
    <n v="6793"/>
    <s v="CA-2015-141005"/>
    <x v="860"/>
    <d v="2015-08-18T00:00:00"/>
    <s v="First Class"/>
    <s v="CS-12355"/>
    <s v="Christine Sundaresam"/>
    <s v="Consumer"/>
    <s v="United States"/>
    <s v="Fairfield"/>
    <x v="29"/>
    <n v="6824"/>
    <x v="3"/>
    <s v="OFF-BI-10001989"/>
    <x v="1"/>
    <x v="8"/>
    <x v="543"/>
    <n v="62.94"/>
  </r>
  <r>
    <n v="6794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OFF-ST-10000344"/>
    <x v="1"/>
    <x v="4"/>
    <x v="1023"/>
    <n v="21.488"/>
  </r>
  <r>
    <n v="6795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TEC-PH-10001051"/>
    <x v="2"/>
    <x v="7"/>
    <x v="1264"/>
    <n v="239.976"/>
  </r>
  <r>
    <n v="6796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FUR-FU-10001215"/>
    <x v="0"/>
    <x v="5"/>
    <x v="1609"/>
    <n v="34.503999999999998"/>
  </r>
  <r>
    <n v="6797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1473"/>
    <x v="0"/>
    <x v="5"/>
    <x v="1254"/>
    <n v="20.103999999999999"/>
  </r>
  <r>
    <n v="6798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OFF-BI-10000315"/>
    <x v="1"/>
    <x v="8"/>
    <x v="413"/>
    <n v="3.798"/>
  </r>
  <r>
    <n v="6799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2240"/>
    <x v="0"/>
    <x v="5"/>
    <x v="1790"/>
    <n v="7.88"/>
  </r>
  <r>
    <n v="6800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TA-10002607"/>
    <x v="0"/>
    <x v="3"/>
    <x v="225"/>
    <n v="35.445"/>
  </r>
  <r>
    <n v="6801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MA-10003356"/>
    <x v="2"/>
    <x v="15"/>
    <x v="1370"/>
    <n v="269.97000000000003"/>
  </r>
  <r>
    <n v="6802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2217"/>
    <x v="2"/>
    <x v="11"/>
    <x v="1188"/>
    <n v="45.12"/>
  </r>
  <r>
    <n v="6803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4353"/>
    <x v="2"/>
    <x v="11"/>
    <x v="725"/>
    <n v="100.8"/>
  </r>
  <r>
    <n v="6804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CH-10004754"/>
    <x v="0"/>
    <x v="1"/>
    <x v="1133"/>
    <n v="47.968000000000004"/>
  </r>
  <r>
    <n v="6805"/>
    <s v="CA-2015-152233"/>
    <x v="1082"/>
    <d v="2015-10-06T00:00:00"/>
    <s v="First Class"/>
    <s v="KH-16510"/>
    <s v="Keith Herrera"/>
    <s v="Consumer"/>
    <s v="United States"/>
    <s v="Pomona"/>
    <x v="1"/>
    <n v="91767"/>
    <x v="1"/>
    <s v="TEC-AC-10002800"/>
    <x v="2"/>
    <x v="11"/>
    <x v="1217"/>
    <n v="99.98"/>
  </r>
  <r>
    <n v="6806"/>
    <s v="CA-2015-125682"/>
    <x v="754"/>
    <d v="2015-11-25T00:00:00"/>
    <s v="First Class"/>
    <s v="RB-19645"/>
    <s v="Robert Barroso"/>
    <s v="Corporate"/>
    <s v="United States"/>
    <s v="Atlanta"/>
    <x v="32"/>
    <n v="30318"/>
    <x v="0"/>
    <s v="OFF-PA-10001752"/>
    <x v="1"/>
    <x v="10"/>
    <x v="1369"/>
    <n v="9.9600000000000009"/>
  </r>
  <r>
    <n v="6807"/>
    <s v="CA-2018-162880"/>
    <x v="53"/>
    <d v="2018-12-29T00:00:00"/>
    <s v="Standard Class"/>
    <s v="GD-14590"/>
    <s v="Giulietta Dortch"/>
    <s v="Corporate"/>
    <s v="United States"/>
    <s v="Everett"/>
    <x v="4"/>
    <n v="98208"/>
    <x v="1"/>
    <s v="OFF-BI-10003314"/>
    <x v="1"/>
    <x v="8"/>
    <x v="309"/>
    <n v="3.8559999999999999"/>
  </r>
  <r>
    <n v="6808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OFF-PA-10000357"/>
    <x v="1"/>
    <x v="10"/>
    <x v="448"/>
    <n v="98.376000000000005"/>
  </r>
  <r>
    <n v="6809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FUR-FU-10001085"/>
    <x v="0"/>
    <x v="5"/>
    <x v="1599"/>
    <n v="22.38"/>
  </r>
  <r>
    <n v="6810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0301"/>
    <x v="1"/>
    <x v="8"/>
    <x v="626"/>
    <n v="3.8820000000000001"/>
  </r>
  <r>
    <n v="6811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2930"/>
    <x v="2"/>
    <x v="15"/>
    <x v="1784"/>
    <n v="12.585000000000001"/>
  </r>
  <r>
    <n v="6812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CH-10002372"/>
    <x v="0"/>
    <x v="1"/>
    <x v="396"/>
    <n v="113.372"/>
  </r>
  <r>
    <n v="6813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3707"/>
    <x v="1"/>
    <x v="8"/>
    <x v="785"/>
    <n v="18.312000000000001"/>
  </r>
  <r>
    <n v="6814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FU-10001057"/>
    <x v="0"/>
    <x v="5"/>
    <x v="1791"/>
    <n v="127.93600000000001"/>
  </r>
  <r>
    <n v="6815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1681"/>
    <x v="2"/>
    <x v="15"/>
    <x v="345"/>
    <n v="241.17"/>
  </r>
  <r>
    <n v="6816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FUR-FU-10003981"/>
    <x v="0"/>
    <x v="5"/>
    <x v="326"/>
    <n v="6.24"/>
  </r>
  <r>
    <n v="6817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FA-10000624"/>
    <x v="1"/>
    <x v="13"/>
    <x v="295"/>
    <n v="17.899999999999999"/>
  </r>
  <r>
    <n v="6818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BI-10004995"/>
    <x v="1"/>
    <x v="8"/>
    <x v="317"/>
    <n v="3266.3760000000002"/>
  </r>
  <r>
    <n v="6819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OFF-BI-10003784"/>
    <x v="1"/>
    <x v="8"/>
    <x v="1324"/>
    <n v="1.68"/>
  </r>
  <r>
    <n v="6820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4586"/>
    <x v="0"/>
    <x v="5"/>
    <x v="1482"/>
    <n v="7.968"/>
  </r>
  <r>
    <n v="6821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CH-10004698"/>
    <x v="0"/>
    <x v="1"/>
    <x v="168"/>
    <n v="113.372"/>
  </r>
  <r>
    <n v="6822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1935"/>
    <x v="0"/>
    <x v="5"/>
    <x v="346"/>
    <n v="2.96"/>
  </r>
  <r>
    <n v="6823"/>
    <s v="US-2018-115609"/>
    <x v="808"/>
    <d v="2018-11-07T00:00:00"/>
    <s v="Standard Class"/>
    <s v="CS-12505"/>
    <s v="Cindy Stewart"/>
    <s v="Consumer"/>
    <s v="United States"/>
    <s v="Los Angeles"/>
    <x v="1"/>
    <n v="90036"/>
    <x v="1"/>
    <s v="OFF-AP-10003040"/>
    <x v="1"/>
    <x v="9"/>
    <x v="731"/>
    <n v="168.1"/>
  </r>
  <r>
    <n v="6824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OFF-EN-10001335"/>
    <x v="1"/>
    <x v="12"/>
    <x v="468"/>
    <n v="98.46"/>
  </r>
  <r>
    <n v="6825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FUR-TA-10002041"/>
    <x v="0"/>
    <x v="3"/>
    <x v="364"/>
    <n v="358.58"/>
  </r>
  <r>
    <n v="6826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ST-10001558"/>
    <x v="1"/>
    <x v="4"/>
    <x v="720"/>
    <n v="32.479999999999997"/>
  </r>
  <r>
    <n v="6827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TEC-CO-10004722"/>
    <x v="2"/>
    <x v="16"/>
    <x v="1374"/>
    <n v="17499.95"/>
  </r>
  <r>
    <n v="6828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4600"/>
    <x v="1"/>
    <x v="8"/>
    <x v="1486"/>
    <n v="735.98"/>
  </r>
  <r>
    <n v="6829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3712"/>
    <x v="1"/>
    <x v="8"/>
    <x v="697"/>
    <n v="34.369999999999997"/>
  </r>
  <r>
    <n v="6830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AR-10001958"/>
    <x v="1"/>
    <x v="6"/>
    <x v="209"/>
    <n v="33.96"/>
  </r>
  <r>
    <n v="6831"/>
    <s v="CA-2017-140438"/>
    <x v="435"/>
    <d v="2017-12-27T00:00:00"/>
    <s v="Second Class"/>
    <s v="PW-19030"/>
    <s v="Pauline Webber"/>
    <s v="Corporate"/>
    <s v="United States"/>
    <s v="New York City"/>
    <x v="15"/>
    <n v="10009"/>
    <x v="3"/>
    <s v="TEC-PH-10001750"/>
    <x v="2"/>
    <x v="7"/>
    <x v="978"/>
    <n v="197.97"/>
  </r>
  <r>
    <n v="6832"/>
    <s v="US-2018-123204"/>
    <x v="246"/>
    <d v="2018-07-27T00:00:00"/>
    <s v="Standard Class"/>
    <s v="CS-11860"/>
    <s v="Cari Schnelling"/>
    <s v="Consumer"/>
    <s v="United States"/>
    <s v="New York City"/>
    <x v="15"/>
    <n v="10024"/>
    <x v="3"/>
    <s v="OFF-AP-10002287"/>
    <x v="1"/>
    <x v="9"/>
    <x v="1284"/>
    <n v="17.48"/>
  </r>
  <r>
    <n v="6833"/>
    <s v="CA-2016-112522"/>
    <x v="998"/>
    <d v="2016-10-17T00:00:00"/>
    <s v="Standard Class"/>
    <s v="DP-13165"/>
    <s v="David Philippe"/>
    <s v="Consumer"/>
    <s v="United States"/>
    <s v="Chicago"/>
    <x v="10"/>
    <n v="60610"/>
    <x v="2"/>
    <s v="OFF-AR-10003183"/>
    <x v="1"/>
    <x v="6"/>
    <x v="1399"/>
    <n v="8.016"/>
  </r>
  <r>
    <n v="6834"/>
    <s v="CA-2017-153101"/>
    <x v="162"/>
    <d v="2017-09-08T00:00:00"/>
    <s v="Same Day"/>
    <s v="PJ-19015"/>
    <s v="Pauline Johnson"/>
    <s v="Consumer"/>
    <s v="United States"/>
    <s v="Santa Ana"/>
    <x v="1"/>
    <n v="92704"/>
    <x v="1"/>
    <s v="FUR-TA-10003008"/>
    <x v="0"/>
    <x v="3"/>
    <x v="956"/>
    <n v="146.04"/>
  </r>
  <r>
    <n v="6835"/>
    <s v="CA-2017-142615"/>
    <x v="73"/>
    <d v="2017-11-24T00:00:00"/>
    <s v="Standard Class"/>
    <s v="BM-11575"/>
    <s v="Brendan Murry"/>
    <s v="Corporate"/>
    <s v="United States"/>
    <s v="Montebello"/>
    <x v="1"/>
    <n v="90640"/>
    <x v="1"/>
    <s v="TEC-AC-10004803"/>
    <x v="2"/>
    <x v="11"/>
    <x v="1765"/>
    <n v="27.88"/>
  </r>
  <r>
    <n v="6836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OFF-LA-10003510"/>
    <x v="1"/>
    <x v="2"/>
    <x v="581"/>
    <n v="152.65"/>
  </r>
  <r>
    <n v="6837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FUR-FU-10000087"/>
    <x v="0"/>
    <x v="5"/>
    <x v="207"/>
    <n v="22.72"/>
  </r>
  <r>
    <n v="6838"/>
    <s v="CA-2016-116260"/>
    <x v="380"/>
    <d v="2016-07-12T00:00:00"/>
    <s v="Standard Class"/>
    <s v="BF-10975"/>
    <s v="Barbara Fisher"/>
    <s v="Corporate"/>
    <s v="United States"/>
    <s v="Vineland"/>
    <x v="30"/>
    <n v="8360"/>
    <x v="3"/>
    <s v="OFF-AR-10003732"/>
    <x v="1"/>
    <x v="6"/>
    <x v="325"/>
    <n v="11.12"/>
  </r>
  <r>
    <n v="6839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OFF-AP-10000275"/>
    <x v="1"/>
    <x v="9"/>
    <x v="1728"/>
    <n v="1640.7"/>
  </r>
  <r>
    <n v="6840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TEC-PH-10003505"/>
    <x v="2"/>
    <x v="7"/>
    <x v="911"/>
    <n v="371.2"/>
  </r>
  <r>
    <n v="6841"/>
    <s v="CA-2016-166338"/>
    <x v="401"/>
    <d v="2016-12-07T00:00:00"/>
    <s v="First Class"/>
    <s v="MP-18175"/>
    <s v="Mike Pelletier"/>
    <s v="Home Office"/>
    <s v="United States"/>
    <s v="Troy"/>
    <x v="24"/>
    <n v="45373"/>
    <x v="3"/>
    <s v="OFF-BI-10002852"/>
    <x v="1"/>
    <x v="8"/>
    <x v="91"/>
    <n v="14.832000000000001"/>
  </r>
  <r>
    <n v="6842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TEC-AC-10004877"/>
    <x v="2"/>
    <x v="11"/>
    <x v="1679"/>
    <n v="20.7"/>
  </r>
  <r>
    <n v="6843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FA-10002975"/>
    <x v="1"/>
    <x v="13"/>
    <x v="128"/>
    <n v="11.34"/>
  </r>
  <r>
    <n v="6844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ST-10000419"/>
    <x v="1"/>
    <x v="4"/>
    <x v="1025"/>
    <n v="67.900000000000006"/>
  </r>
  <r>
    <n v="6845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FUR-CH-10002073"/>
    <x v="0"/>
    <x v="1"/>
    <x v="1792"/>
    <n v="1059.1199999999999"/>
  </r>
  <r>
    <n v="6846"/>
    <s v="CA-2015-147543"/>
    <x v="522"/>
    <d v="2015-07-12T00:00:00"/>
    <s v="Standard Class"/>
    <s v="BC-11125"/>
    <s v="Becky Castell"/>
    <s v="Home Office"/>
    <s v="United States"/>
    <s v="El Cajon"/>
    <x v="1"/>
    <n v="92020"/>
    <x v="1"/>
    <s v="FUR-CH-10000155"/>
    <x v="0"/>
    <x v="1"/>
    <x v="1167"/>
    <n v="478.48"/>
  </r>
  <r>
    <n v="6847"/>
    <s v="US-2017-159093"/>
    <x v="195"/>
    <d v="2017-05-14T00:00:00"/>
    <s v="Standard Class"/>
    <s v="RS-19420"/>
    <s v="Ricardo Sperren"/>
    <s v="Corporate"/>
    <s v="United States"/>
    <s v="Los Angeles"/>
    <x v="1"/>
    <n v="90036"/>
    <x v="1"/>
    <s v="OFF-PA-10001260"/>
    <x v="1"/>
    <x v="10"/>
    <x v="1778"/>
    <n v="32.04"/>
  </r>
  <r>
    <n v="6848"/>
    <s v="CA-2017-162110"/>
    <x v="427"/>
    <d v="2017-07-22T00:00:00"/>
    <s v="Standard Class"/>
    <s v="NP-18670"/>
    <s v="Nora Paige"/>
    <s v="Consumer"/>
    <s v="United States"/>
    <s v="Phoenix"/>
    <x v="16"/>
    <n v="85023"/>
    <x v="1"/>
    <s v="TEC-PH-10001924"/>
    <x v="2"/>
    <x v="7"/>
    <x v="432"/>
    <n v="55.991999999999997"/>
  </r>
  <r>
    <n v="6849"/>
    <s v="US-2017-163461"/>
    <x v="1133"/>
    <d v="2017-06-21T00:00:00"/>
    <s v="First Class"/>
    <s v="BT-11440"/>
    <s v="Bobby Trafton"/>
    <s v="Consumer"/>
    <s v="United States"/>
    <s v="Frankfort"/>
    <x v="10"/>
    <n v="60423"/>
    <x v="2"/>
    <s v="OFF-PA-10003134"/>
    <x v="1"/>
    <x v="10"/>
    <x v="1672"/>
    <n v="76.864000000000004"/>
  </r>
  <r>
    <n v="6850"/>
    <s v="CA-2015-101462"/>
    <x v="1017"/>
    <d v="2015-04-25T00:00:00"/>
    <s v="Standard Class"/>
    <s v="BP-11230"/>
    <s v="Benjamin Patterson"/>
    <s v="Consumer"/>
    <s v="United States"/>
    <s v="Los Angeles"/>
    <x v="1"/>
    <n v="90045"/>
    <x v="1"/>
    <s v="FUR-FU-10000409"/>
    <x v="0"/>
    <x v="5"/>
    <x v="1430"/>
    <n v="59.92"/>
  </r>
  <r>
    <n v="6851"/>
    <s v="US-2017-100461"/>
    <x v="1134"/>
    <d v="2017-01-12T00:00:00"/>
    <s v="Standard Class"/>
    <s v="JO-15145"/>
    <s v="Jack OBriant"/>
    <s v="Corporate"/>
    <s v="United States"/>
    <s v="Franklin"/>
    <x v="6"/>
    <n v="53132"/>
    <x v="2"/>
    <s v="FUR-BO-10002545"/>
    <x v="0"/>
    <x v="0"/>
    <x v="37"/>
    <n v="1565.88"/>
  </r>
  <r>
    <n v="6852"/>
    <s v="US-2017-100461"/>
    <x v="1134"/>
    <d v="2017-01-12T00:00:00"/>
    <s v="Standard Class"/>
    <s v="JO-15145"/>
    <s v="Jack OBriant"/>
    <s v="Corporate"/>
    <s v="United States"/>
    <s v="Franklin"/>
    <x v="6"/>
    <n v="53132"/>
    <x v="2"/>
    <s v="OFF-BI-10001460"/>
    <x v="1"/>
    <x v="8"/>
    <x v="58"/>
    <n v="106.05"/>
  </r>
  <r>
    <n v="6853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328"/>
    <x v="1"/>
    <x v="4"/>
    <x v="178"/>
    <n v="62.04"/>
  </r>
  <r>
    <n v="6854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TEC-PH-10003601"/>
    <x v="2"/>
    <x v="7"/>
    <x v="1392"/>
    <n v="494.97"/>
  </r>
  <r>
    <n v="6855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522"/>
    <x v="1"/>
    <x v="4"/>
    <x v="198"/>
    <n v="367.96"/>
  </r>
  <r>
    <n v="6856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PA-10001994"/>
    <x v="1"/>
    <x v="10"/>
    <x v="1123"/>
    <n v="44.96"/>
  </r>
  <r>
    <n v="6857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EN-10001453"/>
    <x v="1"/>
    <x v="12"/>
    <x v="1685"/>
    <n v="182.94"/>
  </r>
  <r>
    <n v="6858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PA-10004911"/>
    <x v="1"/>
    <x v="10"/>
    <x v="939"/>
    <n v="28.14"/>
  </r>
  <r>
    <n v="6859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1404"/>
    <x v="1"/>
    <x v="2"/>
    <x v="926"/>
    <n v="7.38"/>
  </r>
  <r>
    <n v="6860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FA-10001561"/>
    <x v="1"/>
    <x v="13"/>
    <x v="840"/>
    <n v="10.9"/>
  </r>
  <r>
    <n v="6861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TEC-AC-10001383"/>
    <x v="2"/>
    <x v="11"/>
    <x v="607"/>
    <n v="274.89"/>
  </r>
  <r>
    <n v="6862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3190"/>
    <x v="1"/>
    <x v="2"/>
    <x v="1173"/>
    <n v="23.04"/>
  </r>
  <r>
    <n v="6863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FUR-CH-10003774"/>
    <x v="0"/>
    <x v="1"/>
    <x v="1195"/>
    <n v="218.352"/>
  </r>
  <r>
    <n v="6864"/>
    <s v="CA-2018-138618"/>
    <x v="96"/>
    <d v="2018-12-08T00:00:00"/>
    <s v="Standard Class"/>
    <s v="MY-17380"/>
    <s v="Maribeth Yedwab"/>
    <s v="Corporate"/>
    <s v="United States"/>
    <s v="San Antonio"/>
    <x v="5"/>
    <n v="78207"/>
    <x v="2"/>
    <s v="OFF-PA-10000520"/>
    <x v="1"/>
    <x v="10"/>
    <x v="1428"/>
    <n v="10.368"/>
  </r>
  <r>
    <n v="6865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BI-10004465"/>
    <x v="1"/>
    <x v="8"/>
    <x v="740"/>
    <n v="12.672000000000001"/>
  </r>
  <r>
    <n v="6866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555"/>
    <x v="2"/>
    <x v="7"/>
    <x v="463"/>
    <n v="91.96"/>
  </r>
  <r>
    <n v="6867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AC-10000844"/>
    <x v="2"/>
    <x v="11"/>
    <x v="106"/>
    <n v="254.97"/>
  </r>
  <r>
    <n v="6868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187"/>
    <x v="2"/>
    <x v="7"/>
    <x v="1419"/>
    <n v="31.984000000000002"/>
  </r>
  <r>
    <n v="6869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FUR-TA-10003569"/>
    <x v="0"/>
    <x v="3"/>
    <x v="1367"/>
    <n v="2887.056"/>
  </r>
  <r>
    <n v="6870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3848"/>
    <x v="1"/>
    <x v="10"/>
    <x v="1451"/>
    <n v="12.96"/>
  </r>
  <r>
    <n v="6871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2606"/>
    <x v="1"/>
    <x v="10"/>
    <x v="1601"/>
    <n v="47.52"/>
  </r>
  <r>
    <n v="6872"/>
    <s v="CA-2017-145009"/>
    <x v="5"/>
    <d v="2017-12-08T00:00:00"/>
    <s v="Second Class"/>
    <s v="RF-19345"/>
    <s v="Randy Ferguson"/>
    <s v="Corporate"/>
    <s v="United States"/>
    <s v="Chicago"/>
    <x v="10"/>
    <n v="60610"/>
    <x v="2"/>
    <s v="OFF-LA-10004853"/>
    <x v="1"/>
    <x v="2"/>
    <x v="691"/>
    <n v="11.952"/>
  </r>
  <r>
    <n v="6873"/>
    <s v="CA-2016-162544"/>
    <x v="1135"/>
    <d v="2016-12-19T00:00:00"/>
    <s v="First Class"/>
    <s v="SG-20080"/>
    <s v="Sandra Glassco"/>
    <s v="Consumer"/>
    <s v="United States"/>
    <s v="Seattle"/>
    <x v="4"/>
    <n v="98105"/>
    <x v="1"/>
    <s v="OFF-PA-10004948"/>
    <x v="1"/>
    <x v="10"/>
    <x v="1656"/>
    <n v="4.9800000000000004"/>
  </r>
  <r>
    <n v="6874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OFF-BI-10003676"/>
    <x v="1"/>
    <x v="8"/>
    <x v="825"/>
    <n v="10.78"/>
  </r>
  <r>
    <n v="6875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TEC-AC-10001314"/>
    <x v="2"/>
    <x v="11"/>
    <x v="953"/>
    <n v="119.976"/>
  </r>
  <r>
    <n v="6876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OFF-LA-10004545"/>
    <x v="1"/>
    <x v="2"/>
    <x v="1338"/>
    <n v="25.06"/>
  </r>
  <r>
    <n v="6877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FUR-TA-10003238"/>
    <x v="0"/>
    <x v="3"/>
    <x v="1243"/>
    <n v="1652.94"/>
  </r>
  <r>
    <n v="6878"/>
    <s v="US-2016-123918"/>
    <x v="52"/>
    <d v="2016-10-15T00:00:00"/>
    <s v="Same Day"/>
    <s v="CG-12520"/>
    <s v="Claire Gute"/>
    <s v="Consumer"/>
    <s v="United States"/>
    <s v="Dallas"/>
    <x v="5"/>
    <n v="75217"/>
    <x v="2"/>
    <s v="FUR-FU-10004952"/>
    <x v="0"/>
    <x v="5"/>
    <x v="854"/>
    <n v="131.376"/>
  </r>
  <r>
    <n v="6879"/>
    <s v="US-2016-123918"/>
    <x v="52"/>
    <d v="2016-10-15T00:00:00"/>
    <s v="Same Day"/>
    <s v="CG-12520"/>
    <s v="Claire Gute"/>
    <s v="Consumer"/>
    <s v="United States"/>
    <s v="Dallas"/>
    <x v="5"/>
    <n v="75217"/>
    <x v="2"/>
    <s v="OFF-PA-10003001"/>
    <x v="1"/>
    <x v="10"/>
    <x v="1074"/>
    <n v="5.3440000000000003"/>
  </r>
  <r>
    <n v="6880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CH-10001215"/>
    <x v="0"/>
    <x v="1"/>
    <x v="446"/>
    <n v="2003.92"/>
  </r>
  <r>
    <n v="6881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4255"/>
    <x v="1"/>
    <x v="10"/>
    <x v="1316"/>
    <n v="32.4"/>
  </r>
  <r>
    <n v="6882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TA-10001705"/>
    <x v="0"/>
    <x v="3"/>
    <x v="216"/>
    <n v="1913.4"/>
  </r>
  <r>
    <n v="6883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ST-10002554"/>
    <x v="1"/>
    <x v="4"/>
    <x v="1154"/>
    <n v="146.72999999999999"/>
  </r>
  <r>
    <n v="6884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2222"/>
    <x v="1"/>
    <x v="10"/>
    <x v="395"/>
    <n v="114.2"/>
  </r>
  <r>
    <n v="6885"/>
    <s v="CA-2016-120677"/>
    <x v="70"/>
    <d v="2016-06-04T00:00:00"/>
    <s v="Standard Class"/>
    <s v="BD-11320"/>
    <s v="Bill Donatelli"/>
    <s v="Consumer"/>
    <s v="United States"/>
    <s v="Minneapolis"/>
    <x v="11"/>
    <n v="55407"/>
    <x v="2"/>
    <s v="FUR-CH-10002320"/>
    <x v="0"/>
    <x v="1"/>
    <x v="1463"/>
    <n v="2567.84"/>
  </r>
  <r>
    <n v="6886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AC-10003499"/>
    <x v="2"/>
    <x v="11"/>
    <x v="103"/>
    <n v="37.055999999999997"/>
  </r>
  <r>
    <n v="6887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PH-10003580"/>
    <x v="2"/>
    <x v="7"/>
    <x v="1007"/>
    <n v="259.89600000000002"/>
  </r>
  <r>
    <n v="6888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PA-10004675"/>
    <x v="1"/>
    <x v="10"/>
    <x v="69"/>
    <n v="19.05"/>
  </r>
  <r>
    <n v="6889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BI-10000666"/>
    <x v="1"/>
    <x v="8"/>
    <x v="990"/>
    <n v="73.343999999999994"/>
  </r>
  <r>
    <n v="6890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1552"/>
    <x v="2"/>
    <x v="7"/>
    <x v="181"/>
    <n v="95.68"/>
  </r>
  <r>
    <n v="6891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0673"/>
    <x v="1"/>
    <x v="10"/>
    <x v="253"/>
    <n v="50.96"/>
  </r>
  <r>
    <n v="6892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AR-10000380"/>
    <x v="1"/>
    <x v="6"/>
    <x v="108"/>
    <n v="113.94"/>
  </r>
  <r>
    <n v="6893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848"/>
    <x v="1"/>
    <x v="10"/>
    <x v="1451"/>
    <n v="25.92"/>
  </r>
  <r>
    <n v="6894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FUR-FU-10002963"/>
    <x v="0"/>
    <x v="5"/>
    <x v="1511"/>
    <n v="20.32"/>
  </r>
  <r>
    <n v="6895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2447"/>
    <x v="2"/>
    <x v="7"/>
    <x v="53"/>
    <n v="411.98"/>
  </r>
  <r>
    <n v="6896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SU-10004261"/>
    <x v="1"/>
    <x v="14"/>
    <x v="611"/>
    <n v="34.479999999999997"/>
  </r>
  <r>
    <n v="6897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228"/>
    <x v="1"/>
    <x v="10"/>
    <x v="1677"/>
    <n v="244.55"/>
  </r>
  <r>
    <n v="6898"/>
    <s v="CA-2018-122028"/>
    <x v="238"/>
    <d v="2018-08-25T00:00:00"/>
    <s v="Standard Class"/>
    <s v="CK-12205"/>
    <s v="Chloris Kastensmidt"/>
    <s v="Consumer"/>
    <s v="United States"/>
    <s v="Lakewood"/>
    <x v="24"/>
    <n v="44107"/>
    <x v="3"/>
    <s v="OFF-BI-10004817"/>
    <x v="1"/>
    <x v="8"/>
    <x v="1209"/>
    <n v="10.782"/>
  </r>
  <r>
    <n v="6899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FUR-CH-10002880"/>
    <x v="0"/>
    <x v="1"/>
    <x v="810"/>
    <n v="602.65099999999995"/>
  </r>
  <r>
    <n v="6900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OFF-BI-10001249"/>
    <x v="1"/>
    <x v="8"/>
    <x v="1192"/>
    <n v="7.6559999999999997"/>
  </r>
  <r>
    <n v="6901"/>
    <s v="CA-2016-140557"/>
    <x v="67"/>
    <d v="2016-09-11T00:00:00"/>
    <s v="Standard Class"/>
    <s v="TN-21040"/>
    <s v="Tanja Norvell"/>
    <s v="Home Office"/>
    <s v="United States"/>
    <s v="New York City"/>
    <x v="15"/>
    <n v="10009"/>
    <x v="3"/>
    <s v="TEC-AC-10002402"/>
    <x v="2"/>
    <x v="11"/>
    <x v="658"/>
    <n v="559.92999999999995"/>
  </r>
  <r>
    <n v="6902"/>
    <s v="US-2018-135013"/>
    <x v="1138"/>
    <d v="2018-07-24T00:00:00"/>
    <s v="Same Day"/>
    <s v="HR-14830"/>
    <s v="Harold Ryan"/>
    <s v="Corporate"/>
    <s v="United States"/>
    <s v="Huntington Beach"/>
    <x v="1"/>
    <n v="92646"/>
    <x v="1"/>
    <s v="TEC-CO-10001449"/>
    <x v="2"/>
    <x v="16"/>
    <x v="307"/>
    <n v="2399.96"/>
  </r>
  <r>
    <n v="6903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FA-10002280"/>
    <x v="1"/>
    <x v="13"/>
    <x v="660"/>
    <n v="16"/>
  </r>
  <r>
    <n v="6904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AP-10003278"/>
    <x v="1"/>
    <x v="9"/>
    <x v="1793"/>
    <n v="5.5880000000000001"/>
  </r>
  <r>
    <n v="6905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ST-10003994"/>
    <x v="1"/>
    <x v="4"/>
    <x v="1745"/>
    <n v="235.92"/>
  </r>
  <r>
    <n v="6906"/>
    <s v="US-2018-149006"/>
    <x v="1139"/>
    <d v="2018-12-08T00:00:00"/>
    <s v="Second Class"/>
    <s v="BN-11470"/>
    <s v="Brad Norvell"/>
    <s v="Corporate"/>
    <s v="United States"/>
    <s v="Brentwood"/>
    <x v="1"/>
    <n v="94513"/>
    <x v="1"/>
    <s v="OFF-ST-10003221"/>
    <x v="1"/>
    <x v="4"/>
    <x v="684"/>
    <n v="10.68"/>
  </r>
  <r>
    <n v="6907"/>
    <s v="CA-2018-149468"/>
    <x v="968"/>
    <d v="2018-05-20T00:00:00"/>
    <s v="Same Day"/>
    <s v="AR-10405"/>
    <s v="Allen Rosenblatt"/>
    <s v="Corporate"/>
    <s v="United States"/>
    <s v="Trenton"/>
    <x v="12"/>
    <n v="48183"/>
    <x v="2"/>
    <s v="OFF-BI-10002225"/>
    <x v="1"/>
    <x v="8"/>
    <x v="341"/>
    <n v="41.28"/>
  </r>
  <r>
    <n v="6908"/>
    <s v="CA-2017-140249"/>
    <x v="720"/>
    <d v="2017-10-03T00:00:00"/>
    <s v="Standard Class"/>
    <s v="SW-20455"/>
    <s v="Shaun Weien"/>
    <s v="Consumer"/>
    <s v="United States"/>
    <s v="Seattle"/>
    <x v="4"/>
    <n v="98103"/>
    <x v="1"/>
    <s v="TEC-PH-10002584"/>
    <x v="2"/>
    <x v="7"/>
    <x v="1705"/>
    <n v="1001.5839999999999"/>
  </r>
  <r>
    <n v="6909"/>
    <s v="US-2018-135503"/>
    <x v="389"/>
    <d v="2018-12-15T00:00:00"/>
    <s v="Standard Class"/>
    <s v="JE-16165"/>
    <s v="Justin Ellison"/>
    <s v="Corporate"/>
    <s v="United States"/>
    <s v="North Charleston"/>
    <x v="20"/>
    <n v="29406"/>
    <x v="0"/>
    <s v="FUR-FU-10002364"/>
    <x v="0"/>
    <x v="5"/>
    <x v="1241"/>
    <n v="14.76"/>
  </r>
  <r>
    <n v="6910"/>
    <s v="CA-2015-126277"/>
    <x v="103"/>
    <d v="2015-09-18T00:00:00"/>
    <s v="Second Class"/>
    <s v="LH-16900"/>
    <s v="Lena Hernandez"/>
    <s v="Consumer"/>
    <s v="United States"/>
    <s v="Columbus"/>
    <x v="24"/>
    <n v="43229"/>
    <x v="3"/>
    <s v="OFF-BI-10004022"/>
    <x v="1"/>
    <x v="8"/>
    <x v="756"/>
    <n v="2.5019999999999998"/>
  </r>
  <r>
    <n v="6911"/>
    <s v="US-2018-115301"/>
    <x v="570"/>
    <d v="2018-08-02T00:00:00"/>
    <s v="Standard Class"/>
    <s v="VG-21790"/>
    <s v="Vivek Gonzalez"/>
    <s v="Consumer"/>
    <s v="United States"/>
    <s v="Seattle"/>
    <x v="4"/>
    <n v="98103"/>
    <x v="1"/>
    <s v="FUR-BO-10004709"/>
    <x v="0"/>
    <x v="0"/>
    <x v="267"/>
    <n v="115.96"/>
  </r>
  <r>
    <n v="6912"/>
    <s v="CA-2018-168942"/>
    <x v="378"/>
    <d v="2018-08-05T00:00:00"/>
    <s v="Second Class"/>
    <s v="EM-13960"/>
    <s v="Eric Murdock"/>
    <s v="Consumer"/>
    <s v="United States"/>
    <s v="San Francisco"/>
    <x v="1"/>
    <n v="94109"/>
    <x v="1"/>
    <s v="OFF-ST-10004340"/>
    <x v="1"/>
    <x v="4"/>
    <x v="818"/>
    <n v="186.54"/>
  </r>
  <r>
    <n v="6913"/>
    <s v="US-2018-128398"/>
    <x v="743"/>
    <d v="2018-05-05T00:00:00"/>
    <s v="Second Class"/>
    <s v="EM-13825"/>
    <s v="Elizabeth Moffitt"/>
    <s v="Corporate"/>
    <s v="United States"/>
    <s v="Los Angeles"/>
    <x v="1"/>
    <n v="90049"/>
    <x v="1"/>
    <s v="TEC-AC-10001714"/>
    <x v="2"/>
    <x v="11"/>
    <x v="686"/>
    <n v="159.56"/>
  </r>
  <r>
    <n v="6914"/>
    <s v="CA-2016-104115"/>
    <x v="821"/>
    <d v="2016-06-16T00:00:00"/>
    <s v="Standard Class"/>
    <s v="JH-15910"/>
    <s v="Jonathan Howell"/>
    <s v="Consumer"/>
    <s v="United States"/>
    <s v="West Palm Beach"/>
    <x v="2"/>
    <n v="33407"/>
    <x v="0"/>
    <s v="TEC-PH-10002844"/>
    <x v="2"/>
    <x v="7"/>
    <x v="104"/>
    <n v="55.984000000000002"/>
  </r>
  <r>
    <n v="6915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ST-10000585"/>
    <x v="1"/>
    <x v="4"/>
    <x v="547"/>
    <n v="132.16"/>
  </r>
  <r>
    <n v="6916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BI-10002824"/>
    <x v="1"/>
    <x v="8"/>
    <x v="529"/>
    <n v="17.904"/>
  </r>
  <r>
    <n v="6917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PA-10001289"/>
    <x v="1"/>
    <x v="10"/>
    <x v="962"/>
    <n v="124.032"/>
  </r>
  <r>
    <n v="6918"/>
    <s v="CA-2015-124247"/>
    <x v="757"/>
    <d v="2015-12-21T00:00:00"/>
    <s v="Standard Class"/>
    <s v="SH-20635"/>
    <s v="Stefanie Holloman"/>
    <s v="Corporate"/>
    <s v="United States"/>
    <s v="Sacramento"/>
    <x v="1"/>
    <n v="95823"/>
    <x v="1"/>
    <s v="FUR-CH-10001854"/>
    <x v="0"/>
    <x v="1"/>
    <x v="1120"/>
    <n v="1403.92"/>
  </r>
  <r>
    <n v="6919"/>
    <s v="CA-2017-105473"/>
    <x v="947"/>
    <d v="2017-04-18T00:00:00"/>
    <s v="Second Class"/>
    <s v="BM-11785"/>
    <s v="Bryan Mills"/>
    <s v="Consumer"/>
    <s v="United States"/>
    <s v="Seattle"/>
    <x v="4"/>
    <n v="98115"/>
    <x v="1"/>
    <s v="OFF-SU-10003567"/>
    <x v="1"/>
    <x v="14"/>
    <x v="1498"/>
    <n v="28.8"/>
  </r>
  <r>
    <n v="6920"/>
    <s v="CA-2016-102806"/>
    <x v="1031"/>
    <d v="2016-05-28T00:00:00"/>
    <s v="Standard Class"/>
    <s v="HG-14965"/>
    <s v="Henry Goldwyn"/>
    <s v="Corporate"/>
    <s v="United States"/>
    <s v="Philadelphia"/>
    <x v="9"/>
    <n v="19143"/>
    <x v="3"/>
    <s v="OFF-BI-10001597"/>
    <x v="1"/>
    <x v="8"/>
    <x v="799"/>
    <n v="24.588000000000001"/>
  </r>
  <r>
    <n v="6921"/>
    <s v="CA-2018-121706"/>
    <x v="425"/>
    <d v="2018-03-02T00:00:00"/>
    <s v="Standard Class"/>
    <s v="BM-11140"/>
    <s v="Becky Martin"/>
    <s v="Consumer"/>
    <s v="United States"/>
    <s v="Santa Barbara"/>
    <x v="1"/>
    <n v="93101"/>
    <x v="1"/>
    <s v="OFF-AP-10003287"/>
    <x v="1"/>
    <x v="9"/>
    <x v="544"/>
    <n v="356.79"/>
  </r>
  <r>
    <n v="6922"/>
    <s v="CA-2018-109211"/>
    <x v="1095"/>
    <d v="2018-04-10T00:00:00"/>
    <s v="Standard Class"/>
    <s v="PS-19045"/>
    <s v="Penelope Sewall"/>
    <s v="Home Office"/>
    <s v="United States"/>
    <s v="New York City"/>
    <x v="15"/>
    <n v="10011"/>
    <x v="3"/>
    <s v="OFF-EN-10001532"/>
    <x v="1"/>
    <x v="12"/>
    <x v="619"/>
    <n v="16.98"/>
  </r>
  <r>
    <n v="6923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LA-10003930"/>
    <x v="1"/>
    <x v="2"/>
    <x v="509"/>
    <n v="491.55"/>
  </r>
  <r>
    <n v="6924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EN-10003845"/>
    <x v="1"/>
    <x v="12"/>
    <x v="437"/>
    <n v="7.38"/>
  </r>
  <r>
    <n v="6925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OFF-PA-10002659"/>
    <x v="1"/>
    <x v="10"/>
    <x v="932"/>
    <n v="23.66"/>
  </r>
  <r>
    <n v="6926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FUR-BO-10001608"/>
    <x v="0"/>
    <x v="0"/>
    <x v="1532"/>
    <n v="681.40800000000002"/>
  </r>
  <r>
    <n v="6927"/>
    <s v="CA-2017-140046"/>
    <x v="1062"/>
    <d v="2017-08-03T00:00:00"/>
    <s v="Standard Class"/>
    <s v="KM-16660"/>
    <s v="Khloe Miller"/>
    <s v="Consumer"/>
    <s v="United States"/>
    <s v="Los Angeles"/>
    <x v="1"/>
    <n v="90032"/>
    <x v="1"/>
    <s v="OFF-LA-10000305"/>
    <x v="1"/>
    <x v="2"/>
    <x v="1716"/>
    <n v="18.899999999999999"/>
  </r>
  <r>
    <n v="6928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ST-10003638"/>
    <x v="1"/>
    <x v="4"/>
    <x v="1232"/>
    <n v="93.68"/>
  </r>
  <r>
    <n v="6929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LA-10001934"/>
    <x v="1"/>
    <x v="2"/>
    <x v="574"/>
    <n v="21.93"/>
  </r>
  <r>
    <n v="6930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TEC-PH-10003012"/>
    <x v="2"/>
    <x v="7"/>
    <x v="349"/>
    <n v="862.34400000000005"/>
  </r>
  <r>
    <n v="6931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PA-10001019"/>
    <x v="1"/>
    <x v="10"/>
    <x v="682"/>
    <n v="19.98"/>
  </r>
  <r>
    <n v="6932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070"/>
    <x v="2"/>
    <x v="7"/>
    <x v="1794"/>
    <n v="13.494"/>
  </r>
  <r>
    <n v="6933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583"/>
    <x v="2"/>
    <x v="7"/>
    <x v="1717"/>
    <n v="23.988"/>
  </r>
  <r>
    <n v="6934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FUR-FU-10001057"/>
    <x v="0"/>
    <x v="5"/>
    <x v="1791"/>
    <n v="31.984000000000002"/>
  </r>
  <r>
    <n v="6935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OFF-AR-10001044"/>
    <x v="1"/>
    <x v="6"/>
    <x v="1052"/>
    <n v="41.584000000000003"/>
  </r>
  <r>
    <n v="6936"/>
    <s v="CA-2018-137365"/>
    <x v="329"/>
    <d v="2018-12-03T00:00:00"/>
    <s v="Second Class"/>
    <s v="BP-11095"/>
    <s v="Bart Pistole"/>
    <s v="Corporate"/>
    <s v="United States"/>
    <s v="El Paso"/>
    <x v="5"/>
    <n v="79907"/>
    <x v="2"/>
    <s v="TEC-AC-10001767"/>
    <x v="2"/>
    <x v="11"/>
    <x v="97"/>
    <n v="95.975999999999999"/>
  </r>
  <r>
    <n v="6937"/>
    <s v="CA-2017-129847"/>
    <x v="476"/>
    <d v="2017-09-04T00:00:00"/>
    <s v="First Class"/>
    <s v="TA-21385"/>
    <s v="Tom Ashbrook"/>
    <s v="Home Office"/>
    <s v="United States"/>
    <s v="Chicago"/>
    <x v="10"/>
    <n v="60653"/>
    <x v="2"/>
    <s v="FUR-FU-10000277"/>
    <x v="0"/>
    <x v="5"/>
    <x v="1795"/>
    <n v="84.272000000000006"/>
  </r>
  <r>
    <n v="6938"/>
    <s v="CA-2015-126963"/>
    <x v="345"/>
    <d v="2015-06-15T00:00:00"/>
    <s v="Same Day"/>
    <s v="PS-18760"/>
    <s v="Pamela Stobb"/>
    <s v="Consumer"/>
    <s v="United States"/>
    <s v="El Paso"/>
    <x v="5"/>
    <n v="79907"/>
    <x v="2"/>
    <s v="OFF-PA-10001952"/>
    <x v="1"/>
    <x v="10"/>
    <x v="1756"/>
    <n v="36.543999999999997"/>
  </r>
  <r>
    <n v="6939"/>
    <s v="CA-2017-125094"/>
    <x v="732"/>
    <d v="2017-11-09T00:00:00"/>
    <s v="Standard Class"/>
    <s v="NP-18700"/>
    <s v="Nora Preis"/>
    <s v="Consumer"/>
    <s v="United States"/>
    <s v="Seattle"/>
    <x v="4"/>
    <n v="98105"/>
    <x v="1"/>
    <s v="TEC-AC-10004420"/>
    <x v="2"/>
    <x v="11"/>
    <x v="1796"/>
    <n v="479.72"/>
  </r>
  <r>
    <n v="6940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BI-10001071"/>
    <x v="1"/>
    <x v="8"/>
    <x v="670"/>
    <n v="102.36799999999999"/>
  </r>
  <r>
    <n v="6941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U-10002503"/>
    <x v="1"/>
    <x v="14"/>
    <x v="676"/>
    <n v="28.4"/>
  </r>
  <r>
    <n v="6942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T-10001490"/>
    <x v="1"/>
    <x v="4"/>
    <x v="519"/>
    <n v="713.88"/>
  </r>
  <r>
    <n v="6943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PA-10003790"/>
    <x v="1"/>
    <x v="10"/>
    <x v="1260"/>
    <n v="68.52"/>
  </r>
  <r>
    <n v="6944"/>
    <s v="CA-2016-139248"/>
    <x v="395"/>
    <d v="2016-07-30T00:00:00"/>
    <s v="Standard Class"/>
    <s v="RD-19930"/>
    <s v="Russell DAscenzo"/>
    <s v="Consumer"/>
    <s v="United States"/>
    <s v="Los Angeles"/>
    <x v="1"/>
    <n v="90032"/>
    <x v="1"/>
    <s v="TEC-PH-10004094"/>
    <x v="2"/>
    <x v="7"/>
    <x v="1797"/>
    <n v="623.96"/>
  </r>
  <r>
    <n v="6945"/>
    <s v="CA-2015-148369"/>
    <x v="865"/>
    <d v="2015-09-27T00:00:00"/>
    <s v="Standard Class"/>
    <s v="TH-21115"/>
    <s v="Thea Hudgings"/>
    <s v="Corporate"/>
    <s v="United States"/>
    <s v="Newark"/>
    <x v="13"/>
    <n v="19711"/>
    <x v="3"/>
    <s v="OFF-BI-10004876"/>
    <x v="1"/>
    <x v="8"/>
    <x v="987"/>
    <n v="11.12"/>
  </r>
  <r>
    <n v="6946"/>
    <s v="CA-2017-106243"/>
    <x v="955"/>
    <d v="2017-10-04T00:00:00"/>
    <s v="Standard Class"/>
    <s v="GM-14680"/>
    <s v="Greg Matthias"/>
    <s v="Consumer"/>
    <s v="United States"/>
    <s v="New York City"/>
    <x v="15"/>
    <n v="10011"/>
    <x v="3"/>
    <s v="FUR-BO-10003034"/>
    <x v="0"/>
    <x v="0"/>
    <x v="1204"/>
    <n v="523.91999999999996"/>
  </r>
  <r>
    <n v="6947"/>
    <s v="CA-2016-126466"/>
    <x v="529"/>
    <d v="2016-11-13T00:00:00"/>
    <s v="Standard Class"/>
    <s v="JO-15550"/>
    <s v="Jesus Ocampo"/>
    <s v="Home Office"/>
    <s v="United States"/>
    <s v="Roseville"/>
    <x v="1"/>
    <n v="95661"/>
    <x v="1"/>
    <s v="OFF-FA-10000490"/>
    <x v="1"/>
    <x v="13"/>
    <x v="311"/>
    <n v="2.48"/>
  </r>
  <r>
    <n v="6948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OFF-ST-10002574"/>
    <x v="1"/>
    <x v="4"/>
    <x v="936"/>
    <n v="221.024"/>
  </r>
  <r>
    <n v="6949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FUR-CH-10003535"/>
    <x v="0"/>
    <x v="1"/>
    <x v="1522"/>
    <n v="128.05799999999999"/>
  </r>
  <r>
    <n v="6950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OFF-BI-10001628"/>
    <x v="1"/>
    <x v="8"/>
    <x v="1113"/>
    <n v="58.408000000000001"/>
  </r>
  <r>
    <n v="6951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FUR-TA-10001676"/>
    <x v="0"/>
    <x v="3"/>
    <x v="967"/>
    <n v="79.974000000000004"/>
  </r>
  <r>
    <n v="6952"/>
    <s v="CA-2016-161767"/>
    <x v="312"/>
    <d v="2016-11-24T00:00:00"/>
    <s v="Standard Class"/>
    <s v="GK-14620"/>
    <s v="Grace Kelly"/>
    <s v="Corporate"/>
    <s v="United States"/>
    <s v="Dallas"/>
    <x v="5"/>
    <n v="75217"/>
    <x v="2"/>
    <s v="TEC-MA-10002790"/>
    <x v="2"/>
    <x v="15"/>
    <x v="1798"/>
    <n v="479.988"/>
  </r>
  <r>
    <n v="6953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1757"/>
    <x v="1"/>
    <x v="8"/>
    <x v="1168"/>
    <n v="11.808"/>
  </r>
  <r>
    <n v="6954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4828"/>
    <x v="1"/>
    <x v="8"/>
    <x v="1587"/>
    <n v="53.567999999999998"/>
  </r>
  <r>
    <n v="6955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TEC-PH-10000369"/>
    <x v="2"/>
    <x v="7"/>
    <x v="1356"/>
    <n v="503.96"/>
  </r>
  <r>
    <n v="6956"/>
    <s v="CA-2016-115420"/>
    <x v="334"/>
    <d v="2016-05-02T00:00:00"/>
    <s v="Standard Class"/>
    <s v="LS-16945"/>
    <s v="Linda Southworth"/>
    <s v="Corporate"/>
    <s v="United States"/>
    <s v="Los Angeles"/>
    <x v="1"/>
    <n v="90004"/>
    <x v="1"/>
    <s v="OFF-EN-10003862"/>
    <x v="1"/>
    <x v="12"/>
    <x v="761"/>
    <n v="21.34"/>
  </r>
  <r>
    <n v="6957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OFF-BI-10003963"/>
    <x v="1"/>
    <x v="8"/>
    <x v="1330"/>
    <n v="36.4"/>
  </r>
  <r>
    <n v="6958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FUR-FU-10004848"/>
    <x v="0"/>
    <x v="5"/>
    <x v="28"/>
    <n v="51.75"/>
  </r>
  <r>
    <n v="6959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ST-10001328"/>
    <x v="1"/>
    <x v="4"/>
    <x v="178"/>
    <n v="15.51"/>
  </r>
  <r>
    <n v="6960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2377"/>
    <x v="1"/>
    <x v="10"/>
    <x v="127"/>
    <n v="146.82"/>
  </r>
  <r>
    <n v="6961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3441"/>
    <x v="1"/>
    <x v="10"/>
    <x v="491"/>
    <n v="12.96"/>
  </r>
  <r>
    <n v="6962"/>
    <s v="CA-2018-162096"/>
    <x v="468"/>
    <d v="2018-11-10T00:00:00"/>
    <s v="Same Day"/>
    <s v="TB-21190"/>
    <s v="Thomas Brumley"/>
    <s v="Home Office"/>
    <s v="United States"/>
    <s v="Riverside"/>
    <x v="1"/>
    <n v="92503"/>
    <x v="1"/>
    <s v="OFF-AR-10002221"/>
    <x v="1"/>
    <x v="6"/>
    <x v="1018"/>
    <n v="7.8"/>
  </r>
  <r>
    <n v="6963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EN-10001509"/>
    <x v="1"/>
    <x v="12"/>
    <x v="29"/>
    <n v="10.199999999999999"/>
  </r>
  <r>
    <n v="6964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AR-10003338"/>
    <x v="1"/>
    <x v="6"/>
    <x v="1439"/>
    <n v="22.32"/>
  </r>
  <r>
    <n v="6965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4728"/>
    <x v="1"/>
    <x v="8"/>
    <x v="545"/>
    <n v="24.1"/>
  </r>
  <r>
    <n v="6966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TEC-AC-10000358"/>
    <x v="2"/>
    <x v="11"/>
    <x v="1288"/>
    <n v="75.98"/>
  </r>
  <r>
    <n v="6967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2764"/>
    <x v="1"/>
    <x v="8"/>
    <x v="508"/>
    <n v="6.46"/>
  </r>
  <r>
    <n v="6968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PA-10001461"/>
    <x v="1"/>
    <x v="10"/>
    <x v="1596"/>
    <n v="60.12"/>
  </r>
  <r>
    <n v="6969"/>
    <s v="CA-2016-110765"/>
    <x v="1140"/>
    <d v="2016-10-20T00:00:00"/>
    <s v="Second Class"/>
    <s v="MP-17965"/>
    <s v="Michael Paige"/>
    <s v="Corporate"/>
    <s v="United States"/>
    <s v="New York City"/>
    <x v="15"/>
    <n v="10011"/>
    <x v="3"/>
    <s v="TEC-PH-10004165"/>
    <x v="2"/>
    <x v="7"/>
    <x v="896"/>
    <n v="824.97"/>
  </r>
  <r>
    <n v="6970"/>
    <s v="CA-2017-163937"/>
    <x v="994"/>
    <d v="2017-01-13T00:00:00"/>
    <s v="Second Class"/>
    <s v="JB-16000"/>
    <s v="Joy Bell-"/>
    <s v="Consumer"/>
    <s v="United States"/>
    <s v="Longview"/>
    <x v="4"/>
    <n v="98632"/>
    <x v="1"/>
    <s v="FUR-FU-10000010"/>
    <x v="0"/>
    <x v="5"/>
    <x v="528"/>
    <n v="24.85"/>
  </r>
  <r>
    <n v="6971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ST-10000321"/>
    <x v="1"/>
    <x v="4"/>
    <x v="1543"/>
    <n v="12.624000000000001"/>
  </r>
  <r>
    <n v="6972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AC-10000109"/>
    <x v="2"/>
    <x v="11"/>
    <x v="203"/>
    <n v="89.584000000000003"/>
  </r>
  <r>
    <n v="6973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PH-10002415"/>
    <x v="2"/>
    <x v="7"/>
    <x v="1526"/>
    <n v="471.92"/>
  </r>
  <r>
    <n v="6974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BI-10001460"/>
    <x v="1"/>
    <x v="8"/>
    <x v="58"/>
    <n v="18.18"/>
  </r>
  <r>
    <n v="6975"/>
    <s v="CA-2018-146185"/>
    <x v="175"/>
    <d v="2018-09-19T00:00:00"/>
    <s v="Standard Class"/>
    <s v="CC-12145"/>
    <s v="Charles Crestani"/>
    <s v="Consumer"/>
    <s v="United States"/>
    <s v="Houston"/>
    <x v="5"/>
    <n v="77095"/>
    <x v="2"/>
    <s v="OFF-AR-10002987"/>
    <x v="1"/>
    <x v="6"/>
    <x v="1562"/>
    <n v="31.744"/>
  </r>
  <r>
    <n v="6976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OFF-LA-10000443"/>
    <x v="1"/>
    <x v="2"/>
    <x v="1128"/>
    <n v="5.9039999999999999"/>
  </r>
  <r>
    <n v="6977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FUR-FU-10004306"/>
    <x v="0"/>
    <x v="5"/>
    <x v="623"/>
    <n v="621.76"/>
  </r>
  <r>
    <n v="6978"/>
    <s v="US-2017-119298"/>
    <x v="881"/>
    <d v="2017-11-28T00:00:00"/>
    <s v="First Class"/>
    <s v="EP-13915"/>
    <s v="Emily Phan"/>
    <s v="Consumer"/>
    <s v="United States"/>
    <s v="Jonesboro"/>
    <x v="36"/>
    <n v="72401"/>
    <x v="0"/>
    <s v="TEC-PH-10002564"/>
    <x v="2"/>
    <x v="7"/>
    <x v="986"/>
    <n v="59.98"/>
  </r>
  <r>
    <n v="6979"/>
    <s v="CA-2018-155159"/>
    <x v="920"/>
    <d v="2018-11-29T00:00:00"/>
    <s v="Second Class"/>
    <s v="DL-13315"/>
    <s v="Delfina Latchford"/>
    <s v="Consumer"/>
    <s v="United States"/>
    <s v="Atlanta"/>
    <x v="32"/>
    <n v="30318"/>
    <x v="0"/>
    <s v="OFF-PA-10003724"/>
    <x v="1"/>
    <x v="10"/>
    <x v="363"/>
    <n v="48.87"/>
  </r>
  <r>
    <n v="6980"/>
    <s v="CA-2018-149076"/>
    <x v="424"/>
    <d v="2018-01-19T00:00:00"/>
    <s v="Standard Class"/>
    <s v="SO-20335"/>
    <s v="Sean O Donnel"/>
    <s v="Consumer"/>
    <s v="United States"/>
    <s v="Los Angeles"/>
    <x v="1"/>
    <n v="90036"/>
    <x v="1"/>
    <s v="OFF-PA-10000483"/>
    <x v="1"/>
    <x v="10"/>
    <x v="1681"/>
    <n v="154.9"/>
  </r>
  <r>
    <n v="6981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FA-10000611"/>
    <x v="1"/>
    <x v="13"/>
    <x v="1075"/>
    <n v="5.92"/>
  </r>
  <r>
    <n v="6982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PA-10000246"/>
    <x v="1"/>
    <x v="10"/>
    <x v="1595"/>
    <n v="30.18"/>
  </r>
  <r>
    <n v="6983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4728"/>
    <x v="1"/>
    <x v="8"/>
    <x v="545"/>
    <n v="24.1"/>
  </r>
  <r>
    <n v="6984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TEC-PH-10002365"/>
    <x v="2"/>
    <x v="7"/>
    <x v="404"/>
    <n v="8.7799999999999994"/>
  </r>
  <r>
    <n v="6985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P-10002457"/>
    <x v="1"/>
    <x v="9"/>
    <x v="550"/>
    <n v="376.74"/>
  </r>
  <r>
    <n v="6986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0320"/>
    <x v="1"/>
    <x v="8"/>
    <x v="777"/>
    <n v="29.52"/>
  </r>
  <r>
    <n v="6987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R-10004999"/>
    <x v="1"/>
    <x v="6"/>
    <x v="874"/>
    <n v="11.96"/>
  </r>
  <r>
    <n v="6988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1116"/>
    <x v="1"/>
    <x v="8"/>
    <x v="1076"/>
    <n v="26.4"/>
  </r>
  <r>
    <n v="6989"/>
    <s v="CA-2018-158561"/>
    <x v="343"/>
    <d v="2018-11-16T00:00:00"/>
    <s v="Second Class"/>
    <s v="BB-11545"/>
    <s v="Brenda Bowman"/>
    <s v="Corporate"/>
    <s v="United States"/>
    <s v="Fort Lauderdale"/>
    <x v="2"/>
    <n v="33311"/>
    <x v="0"/>
    <s v="OFF-AP-10002651"/>
    <x v="1"/>
    <x v="9"/>
    <x v="1351"/>
    <n v="1158.1199999999999"/>
  </r>
  <r>
    <n v="6990"/>
    <s v="CA-2018-165099"/>
    <x v="157"/>
    <d v="2018-12-13T00:00:00"/>
    <s v="First Class"/>
    <s v="DK-13375"/>
    <s v="Dennis Kane"/>
    <s v="Consumer"/>
    <s v="United States"/>
    <s v="Abilene"/>
    <x v="5"/>
    <n v="79605"/>
    <x v="2"/>
    <s v="OFF-AP-10001634"/>
    <x v="1"/>
    <x v="9"/>
    <x v="1799"/>
    <n v="1.3919999999999999"/>
  </r>
  <r>
    <n v="6991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P-10003266"/>
    <x v="1"/>
    <x v="9"/>
    <x v="668"/>
    <n v="44.43"/>
  </r>
  <r>
    <n v="6992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TEC-PH-10002890"/>
    <x v="2"/>
    <x v="7"/>
    <x v="1396"/>
    <n v="226.2"/>
  </r>
  <r>
    <n v="6993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FUR-FU-10000308"/>
    <x v="0"/>
    <x v="5"/>
    <x v="1279"/>
    <n v="186.54"/>
  </r>
  <r>
    <n v="6994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380"/>
    <x v="1"/>
    <x v="6"/>
    <x v="108"/>
    <n v="265.86"/>
  </r>
  <r>
    <n v="6995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122"/>
    <x v="1"/>
    <x v="6"/>
    <x v="312"/>
    <n v="27.9"/>
  </r>
  <r>
    <n v="6996"/>
    <s v="CA-2016-166800"/>
    <x v="902"/>
    <d v="2016-11-26T00:00:00"/>
    <s v="Standard Class"/>
    <s v="AG-10300"/>
    <s v="Aleksandra Gannaway"/>
    <s v="Corporate"/>
    <s v="United States"/>
    <s v="Las Vegas"/>
    <x v="33"/>
    <n v="89115"/>
    <x v="1"/>
    <s v="OFF-AP-10004868"/>
    <x v="1"/>
    <x v="9"/>
    <x v="1028"/>
    <n v="31.08"/>
  </r>
  <r>
    <n v="6997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BI-10004002"/>
    <x v="1"/>
    <x v="8"/>
    <x v="154"/>
    <n v="13.84"/>
  </r>
  <r>
    <n v="6998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PA-10004475"/>
    <x v="1"/>
    <x v="10"/>
    <x v="1073"/>
    <n v="175.87200000000001"/>
  </r>
  <r>
    <n v="6999"/>
    <s v="US-2017-134369"/>
    <x v="1142"/>
    <d v="2017-09-22T00:00:00"/>
    <s v="Standard Class"/>
    <s v="BC-11125"/>
    <s v="Becky Castell"/>
    <s v="Home Office"/>
    <s v="United States"/>
    <s v="Laguna Niguel"/>
    <x v="1"/>
    <n v="92677"/>
    <x v="1"/>
    <s v="OFF-PA-10002195"/>
    <x v="1"/>
    <x v="10"/>
    <x v="1552"/>
    <n v="12.96"/>
  </r>
  <r>
    <n v="7000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AP-10002670"/>
    <x v="1"/>
    <x v="9"/>
    <x v="1699"/>
    <n v="208.44"/>
  </r>
  <r>
    <n v="7001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SU-10004498"/>
    <x v="1"/>
    <x v="14"/>
    <x v="506"/>
    <n v="25.76"/>
  </r>
  <r>
    <n v="7002"/>
    <s v="CA-2016-104871"/>
    <x v="1110"/>
    <d v="2016-04-03T00:00:00"/>
    <s v="Standard Class"/>
    <s v="DR-12940"/>
    <s v="Daniel Raglin"/>
    <s v="Home Office"/>
    <s v="United States"/>
    <s v="Normal"/>
    <x v="10"/>
    <n v="61761"/>
    <x v="2"/>
    <s v="FUR-CH-10003298"/>
    <x v="0"/>
    <x v="1"/>
    <x v="1576"/>
    <n v="366.74400000000003"/>
  </r>
  <r>
    <n v="7003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FUR-FU-10000723"/>
    <x v="0"/>
    <x v="5"/>
    <x v="481"/>
    <n v="289.24"/>
  </r>
  <r>
    <n v="7004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OFF-BI-10000632"/>
    <x v="1"/>
    <x v="8"/>
    <x v="1298"/>
    <n v="69.456000000000003"/>
  </r>
  <r>
    <n v="7005"/>
    <s v="CA-2015-126333"/>
    <x v="851"/>
    <d v="2015-12-28T00:00:00"/>
    <s v="Standard Class"/>
    <s v="ME-18010"/>
    <s v="Michelle Ellison"/>
    <s v="Corporate"/>
    <s v="United States"/>
    <s v="Port Arthur"/>
    <x v="5"/>
    <n v="77642"/>
    <x v="2"/>
    <s v="OFF-PA-10000223"/>
    <x v="1"/>
    <x v="10"/>
    <x v="1383"/>
    <n v="5.1840000000000002"/>
  </r>
  <r>
    <n v="7006"/>
    <s v="CA-2016-141740"/>
    <x v="549"/>
    <d v="2016-11-05T00:00:00"/>
    <s v="Standard Class"/>
    <s v="JF-15490"/>
    <s v="Jeremy Farry"/>
    <s v="Consumer"/>
    <s v="United States"/>
    <s v="New York City"/>
    <x v="15"/>
    <n v="10009"/>
    <x v="3"/>
    <s v="FUR-CH-10001545"/>
    <x v="0"/>
    <x v="1"/>
    <x v="1746"/>
    <n v="205.16399999999999"/>
  </r>
  <r>
    <n v="7007"/>
    <s v="CA-2015-119466"/>
    <x v="534"/>
    <d v="2015-12-21T00:00:00"/>
    <s v="Standard Class"/>
    <s v="SP-20860"/>
    <s v="Sung Pak"/>
    <s v="Corporate"/>
    <s v="United States"/>
    <s v="Chicago"/>
    <x v="10"/>
    <n v="60623"/>
    <x v="2"/>
    <s v="FUR-FU-10001546"/>
    <x v="0"/>
    <x v="5"/>
    <x v="1432"/>
    <n v="8.5440000000000005"/>
  </r>
  <r>
    <n v="7008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OFF-BI-10001098"/>
    <x v="1"/>
    <x v="8"/>
    <x v="411"/>
    <n v="12.827999999999999"/>
  </r>
  <r>
    <n v="7009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CH-10003379"/>
    <x v="0"/>
    <x v="1"/>
    <x v="465"/>
    <n v="598.45799999999997"/>
  </r>
  <r>
    <n v="7010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FU-10000193"/>
    <x v="0"/>
    <x v="5"/>
    <x v="1512"/>
    <n v="25.984000000000002"/>
  </r>
  <r>
    <n v="7011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BI-10000829"/>
    <x v="1"/>
    <x v="8"/>
    <x v="308"/>
    <n v="17.96"/>
  </r>
  <r>
    <n v="7012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SU-10003002"/>
    <x v="1"/>
    <x v="14"/>
    <x v="1567"/>
    <n v="5.04"/>
  </r>
  <r>
    <n v="7013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AP-10002118"/>
    <x v="1"/>
    <x v="9"/>
    <x v="77"/>
    <n v="208.16"/>
  </r>
  <r>
    <n v="7014"/>
    <s v="CA-2018-141201"/>
    <x v="34"/>
    <d v="2018-12-11T00:00:00"/>
    <s v="Second Class"/>
    <s v="DB-12910"/>
    <s v="Daniel Byrd"/>
    <s v="Home Office"/>
    <s v="United States"/>
    <s v="Salinas"/>
    <x v="1"/>
    <n v="93905"/>
    <x v="1"/>
    <s v="FUR-BO-10001519"/>
    <x v="0"/>
    <x v="0"/>
    <x v="673"/>
    <n v="148.25700000000001"/>
  </r>
  <r>
    <n v="7015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AP-10002578"/>
    <x v="1"/>
    <x v="9"/>
    <x v="415"/>
    <n v="146.76"/>
  </r>
  <r>
    <n v="7016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AC-10000710"/>
    <x v="2"/>
    <x v="11"/>
    <x v="679"/>
    <n v="32.96"/>
  </r>
  <r>
    <n v="7017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PH-10000984"/>
    <x v="2"/>
    <x v="7"/>
    <x v="471"/>
    <n v="587.97"/>
  </r>
  <r>
    <n v="7018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PA-10000213"/>
    <x v="1"/>
    <x v="10"/>
    <x v="1449"/>
    <n v="14.94"/>
  </r>
  <r>
    <n v="7019"/>
    <s v="US-2017-154256"/>
    <x v="661"/>
    <d v="2017-06-27T00:00:00"/>
    <s v="Second Class"/>
    <s v="SM-20005"/>
    <s v="Sally Matthias"/>
    <s v="Consumer"/>
    <s v="United States"/>
    <s v="New York City"/>
    <x v="15"/>
    <n v="10035"/>
    <x v="3"/>
    <s v="OFF-LA-10003720"/>
    <x v="1"/>
    <x v="2"/>
    <x v="1636"/>
    <n v="25.83"/>
  </r>
  <r>
    <n v="7020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837"/>
    <x v="1"/>
    <x v="10"/>
    <x v="1800"/>
    <n v="15.552"/>
  </r>
  <r>
    <n v="7021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SU-10004661"/>
    <x v="1"/>
    <x v="14"/>
    <x v="1757"/>
    <n v="6.8"/>
  </r>
  <r>
    <n v="7022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FUR-FU-10003274"/>
    <x v="0"/>
    <x v="5"/>
    <x v="249"/>
    <n v="4.2240000000000002"/>
  </r>
  <r>
    <n v="7023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TEC-PH-10000149"/>
    <x v="2"/>
    <x v="7"/>
    <x v="425"/>
    <n v="143.63999999999999"/>
  </r>
  <r>
    <n v="7024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0019"/>
    <x v="1"/>
    <x v="10"/>
    <x v="712"/>
    <n v="31.103999999999999"/>
  </r>
  <r>
    <n v="7025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125"/>
    <x v="1"/>
    <x v="10"/>
    <x v="1022"/>
    <n v="223.05600000000001"/>
  </r>
  <r>
    <n v="7026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TEC-PH-10002538"/>
    <x v="2"/>
    <x v="7"/>
    <x v="530"/>
    <n v="227.46"/>
  </r>
  <r>
    <n v="7027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OFF-BI-10000279"/>
    <x v="1"/>
    <x v="8"/>
    <x v="1774"/>
    <n v="46.24"/>
  </r>
  <r>
    <n v="7028"/>
    <s v="CA-2018-131653"/>
    <x v="926"/>
    <d v="2018-02-05T00:00:00"/>
    <s v="Standard Class"/>
    <s v="RD-19585"/>
    <s v="Rob Dowd"/>
    <s v="Consumer"/>
    <s v="United States"/>
    <s v="New York City"/>
    <x v="15"/>
    <n v="10011"/>
    <x v="3"/>
    <s v="OFF-LA-10001045"/>
    <x v="1"/>
    <x v="2"/>
    <x v="709"/>
    <n v="5.22"/>
  </r>
  <r>
    <n v="7029"/>
    <s v="US-2017-157840"/>
    <x v="887"/>
    <d v="2017-12-23T00:00:00"/>
    <s v="Second Class"/>
    <s v="MC-17575"/>
    <s v="Matt Collins"/>
    <s v="Consumer"/>
    <s v="United States"/>
    <s v="Fremont"/>
    <x v="8"/>
    <n v="68025"/>
    <x v="2"/>
    <s v="OFF-PA-10003673"/>
    <x v="1"/>
    <x v="10"/>
    <x v="981"/>
    <n v="33.9"/>
  </r>
  <r>
    <n v="7030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ST-10002562"/>
    <x v="1"/>
    <x v="4"/>
    <x v="684"/>
    <n v="28.14"/>
  </r>
  <r>
    <n v="7031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TEC-AC-10002305"/>
    <x v="2"/>
    <x v="11"/>
    <x v="1530"/>
    <n v="36"/>
  </r>
  <r>
    <n v="7032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AR-10003373"/>
    <x v="1"/>
    <x v="6"/>
    <x v="291"/>
    <n v="92.94"/>
  </r>
  <r>
    <n v="7033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FUR-CH-10003774"/>
    <x v="0"/>
    <x v="1"/>
    <x v="1195"/>
    <n v="245.64599999999999"/>
  </r>
  <r>
    <n v="7034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1510"/>
    <x v="1"/>
    <x v="8"/>
    <x v="710"/>
    <n v="55.008000000000003"/>
  </r>
  <r>
    <n v="7035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4236"/>
    <x v="1"/>
    <x v="8"/>
    <x v="901"/>
    <n v="35.231999999999999"/>
  </r>
  <r>
    <n v="7036"/>
    <s v="CA-2018-119494"/>
    <x v="45"/>
    <d v="2018-11-13T00:00:00"/>
    <s v="Standard Class"/>
    <s v="JE-15610"/>
    <s v="Jim Epp"/>
    <s v="Corporate"/>
    <s v="United States"/>
    <s v="San Diego"/>
    <x v="1"/>
    <n v="92105"/>
    <x v="1"/>
    <s v="FUR-CH-10004675"/>
    <x v="0"/>
    <x v="1"/>
    <x v="636"/>
    <n v="523.39200000000005"/>
  </r>
  <r>
    <n v="7037"/>
    <s v="CA-2015-124618"/>
    <x v="1073"/>
    <d v="2015-05-04T00:00:00"/>
    <s v="Second Class"/>
    <s v="CS-11860"/>
    <s v="Cari Schnelling"/>
    <s v="Consumer"/>
    <s v="United States"/>
    <s v="Lakeland"/>
    <x v="2"/>
    <n v="33801"/>
    <x v="0"/>
    <s v="TEC-CO-10004202"/>
    <x v="2"/>
    <x v="16"/>
    <x v="845"/>
    <n v="479.98399999999998"/>
  </r>
  <r>
    <n v="7038"/>
    <s v="CA-2018-161970"/>
    <x v="585"/>
    <d v="2018-09-27T00:00:00"/>
    <s v="Standard Class"/>
    <s v="PB-19105"/>
    <s v="Peter Bühler"/>
    <s v="Consumer"/>
    <s v="United States"/>
    <s v="Smyrna"/>
    <x v="32"/>
    <n v="30080"/>
    <x v="0"/>
    <s v="OFF-PA-10004255"/>
    <x v="1"/>
    <x v="10"/>
    <x v="1316"/>
    <n v="12.96"/>
  </r>
  <r>
    <n v="7039"/>
    <s v="CA-2018-161970"/>
    <x v="585"/>
    <d v="2018-09-27T00:00:00"/>
    <s v="Standard Class"/>
    <s v="PB-19105"/>
    <s v="Peter Bühler"/>
    <s v="Consumer"/>
    <s v="United States"/>
    <s v="Smyrna"/>
    <x v="32"/>
    <n v="30080"/>
    <x v="0"/>
    <s v="OFF-AR-10003896"/>
    <x v="1"/>
    <x v="6"/>
    <x v="1801"/>
    <n v="17.940000000000001"/>
  </r>
  <r>
    <n v="7040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ST-10002276"/>
    <x v="1"/>
    <x v="4"/>
    <x v="227"/>
    <n v="166.72"/>
  </r>
  <r>
    <n v="7041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BI-10001617"/>
    <x v="1"/>
    <x v="8"/>
    <x v="1325"/>
    <n v="24.815999999999999"/>
  </r>
  <r>
    <n v="7042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FUR-FU-10000308"/>
    <x v="0"/>
    <x v="5"/>
    <x v="1279"/>
    <n v="124.36"/>
  </r>
  <r>
    <n v="7043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TEC-CO-10001943"/>
    <x v="2"/>
    <x v="16"/>
    <x v="1675"/>
    <n v="599.97"/>
  </r>
  <r>
    <n v="7044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FUR-CH-10002647"/>
    <x v="0"/>
    <x v="1"/>
    <x v="476"/>
    <n v="198.744"/>
  </r>
  <r>
    <n v="7045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OFF-SU-10004768"/>
    <x v="1"/>
    <x v="14"/>
    <x v="1309"/>
    <n v="9.1839999999999993"/>
  </r>
  <r>
    <n v="7046"/>
    <s v="CA-2017-160136"/>
    <x v="54"/>
    <d v="2017-11-09T00:00:00"/>
    <s v="Standard Class"/>
    <s v="PJ-18835"/>
    <s v="Patrick Jones"/>
    <s v="Corporate"/>
    <s v="United States"/>
    <s v="Dallas"/>
    <x v="5"/>
    <n v="75217"/>
    <x v="2"/>
    <s v="OFF-PA-10002160"/>
    <x v="1"/>
    <x v="10"/>
    <x v="1200"/>
    <n v="9.2479999999999993"/>
  </r>
  <r>
    <n v="7047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FUR-TA-10003748"/>
    <x v="0"/>
    <x v="3"/>
    <x v="211"/>
    <n v="99.591999999999999"/>
  </r>
  <r>
    <n v="7048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TEC-AC-10001908"/>
    <x v="2"/>
    <x v="11"/>
    <x v="296"/>
    <n v="399.96"/>
  </r>
  <r>
    <n v="7049"/>
    <s v="CA-2017-119515"/>
    <x v="1041"/>
    <d v="2017-08-16T00:00:00"/>
    <s v="First Class"/>
    <s v="TR-21325"/>
    <s v="Toby Ritter"/>
    <s v="Consumer"/>
    <s v="United States"/>
    <s v="Nashville"/>
    <x v="18"/>
    <n v="37211"/>
    <x v="0"/>
    <s v="OFF-PA-10000552"/>
    <x v="1"/>
    <x v="10"/>
    <x v="1541"/>
    <n v="15.552"/>
  </r>
  <r>
    <n v="7050"/>
    <s v="CA-2015-141355"/>
    <x v="794"/>
    <d v="2015-09-30T00:00:00"/>
    <s v="Standard Class"/>
    <s v="BF-11005"/>
    <s v="Barry Franz"/>
    <s v="Home Office"/>
    <s v="United States"/>
    <s v="Aurora"/>
    <x v="22"/>
    <n v="80013"/>
    <x v="1"/>
    <s v="OFF-AR-10003179"/>
    <x v="1"/>
    <x v="6"/>
    <x v="1574"/>
    <n v="14.576000000000001"/>
  </r>
  <r>
    <n v="705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593"/>
    <x v="1"/>
    <x v="8"/>
    <x v="271"/>
    <n v="209.6"/>
  </r>
  <r>
    <n v="7052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R-10000914"/>
    <x v="1"/>
    <x v="6"/>
    <x v="1748"/>
    <n v="23.32"/>
  </r>
  <r>
    <n v="7053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PA-10000241"/>
    <x v="1"/>
    <x v="10"/>
    <x v="1161"/>
    <n v="30.98"/>
  </r>
  <r>
    <n v="7054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TEC-AC-10000057"/>
    <x v="2"/>
    <x v="11"/>
    <x v="633"/>
    <n v="119.96"/>
  </r>
  <r>
    <n v="7055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CH-10003774"/>
    <x v="0"/>
    <x v="1"/>
    <x v="1195"/>
    <n v="363.92"/>
  </r>
  <r>
    <n v="7056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24"/>
    <x v="1"/>
    <x v="8"/>
    <x v="529"/>
    <n v="35.808"/>
  </r>
  <r>
    <n v="7057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001"/>
    <x v="1"/>
    <x v="8"/>
    <x v="819"/>
    <n v="122.688"/>
  </r>
  <r>
    <n v="7058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TA-10004619"/>
    <x v="0"/>
    <x v="3"/>
    <x v="892"/>
    <n v="892.13599999999997"/>
  </r>
  <r>
    <n v="7059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ST-10000636"/>
    <x v="1"/>
    <x v="4"/>
    <x v="1753"/>
    <n v="50.22"/>
  </r>
  <r>
    <n v="7060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P-10001469"/>
    <x v="1"/>
    <x v="9"/>
    <x v="587"/>
    <n v="83.42"/>
  </r>
  <r>
    <n v="706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97"/>
    <x v="1"/>
    <x v="8"/>
    <x v="1802"/>
    <n v="5.8719999999999999"/>
  </r>
  <r>
    <n v="7062"/>
    <s v="CA-2016-132633"/>
    <x v="302"/>
    <d v="2016-02-05T00:00:00"/>
    <s v="Second Class"/>
    <s v="KH-16630"/>
    <s v="Ken Heidel"/>
    <s v="Corporate"/>
    <s v="United States"/>
    <s v="Pleasant Grove"/>
    <x v="7"/>
    <n v="84062"/>
    <x v="1"/>
    <s v="OFF-BI-10002432"/>
    <x v="1"/>
    <x v="8"/>
    <x v="876"/>
    <n v="12.144"/>
  </r>
  <r>
    <n v="7063"/>
    <s v="CA-2017-157742"/>
    <x v="723"/>
    <d v="2017-12-31T00:00:00"/>
    <s v="Second Class"/>
    <s v="KL-16645"/>
    <s v="Ken Lonsdale"/>
    <s v="Consumer"/>
    <s v="United States"/>
    <s v="Springfield"/>
    <x v="21"/>
    <n v="97477"/>
    <x v="1"/>
    <s v="OFF-EN-10002592"/>
    <x v="1"/>
    <x v="12"/>
    <x v="1711"/>
    <n v="27.792000000000002"/>
  </r>
  <r>
    <n v="7064"/>
    <s v="CA-2018-127712"/>
    <x v="515"/>
    <d v="2018-09-05T00:00:00"/>
    <s v="Standard Class"/>
    <s v="MG-17890"/>
    <s v="Michael Granlund"/>
    <s v="Home Office"/>
    <s v="United States"/>
    <s v="Salem"/>
    <x v="21"/>
    <n v="97301"/>
    <x v="1"/>
    <s v="OFF-SU-10002522"/>
    <x v="1"/>
    <x v="14"/>
    <x v="1553"/>
    <n v="6.2080000000000002"/>
  </r>
  <r>
    <n v="7065"/>
    <s v="CA-2018-169474"/>
    <x v="1144"/>
    <d v="2018-02-09T00:00:00"/>
    <s v="Standard Class"/>
    <s v="JF-15355"/>
    <s v="Jay Fein"/>
    <s v="Consumer"/>
    <s v="United States"/>
    <s v="Rochester"/>
    <x v="15"/>
    <n v="14609"/>
    <x v="3"/>
    <s v="OFF-AP-10003971"/>
    <x v="1"/>
    <x v="9"/>
    <x v="924"/>
    <n v="32.67"/>
  </r>
  <r>
    <n v="7066"/>
    <s v="CA-2015-106726"/>
    <x v="776"/>
    <d v="2015-12-08T00:00:00"/>
    <s v="First Class"/>
    <s v="RS-19765"/>
    <s v="Roland Schwarz"/>
    <s v="Corporate"/>
    <s v="United States"/>
    <s v="Los Angeles"/>
    <x v="1"/>
    <n v="90008"/>
    <x v="1"/>
    <s v="OFF-ST-10001496"/>
    <x v="1"/>
    <x v="4"/>
    <x v="734"/>
    <n v="1261.33"/>
  </r>
  <r>
    <n v="7067"/>
    <s v="CA-2017-147473"/>
    <x v="198"/>
    <d v="2017-06-03T00:00:00"/>
    <s v="Standard Class"/>
    <s v="NL-18310"/>
    <s v="Nancy Lomonaco"/>
    <s v="Home Office"/>
    <s v="United States"/>
    <s v="Los Angeles"/>
    <x v="1"/>
    <n v="90049"/>
    <x v="1"/>
    <s v="OFF-PA-10004782"/>
    <x v="1"/>
    <x v="10"/>
    <x v="1422"/>
    <n v="38.880000000000003"/>
  </r>
  <r>
    <n v="7068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BI-10000343"/>
    <x v="1"/>
    <x v="8"/>
    <x v="187"/>
    <n v="1.964"/>
  </r>
  <r>
    <n v="7069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PA-10003591"/>
    <x v="1"/>
    <x v="10"/>
    <x v="694"/>
    <n v="82.656000000000006"/>
  </r>
  <r>
    <n v="7070"/>
    <s v="CA-2015-141901"/>
    <x v="128"/>
    <d v="2015-08-14T00:00:00"/>
    <s v="Standard Class"/>
    <s v="GM-14500"/>
    <s v="Gene McClure"/>
    <s v="Consumer"/>
    <s v="United States"/>
    <s v="Fresno"/>
    <x v="1"/>
    <n v="93727"/>
    <x v="1"/>
    <s v="OFF-PA-10001667"/>
    <x v="1"/>
    <x v="10"/>
    <x v="459"/>
    <n v="5.98"/>
  </r>
  <r>
    <n v="7071"/>
    <s v="CA-2017-164490"/>
    <x v="64"/>
    <d v="2017-09-10T00:00:00"/>
    <s v="Second Class"/>
    <s v="SU-20665"/>
    <s v="Stephanie Ulpright"/>
    <s v="Home Office"/>
    <s v="United States"/>
    <s v="Chicago"/>
    <x v="10"/>
    <n v="60653"/>
    <x v="2"/>
    <s v="OFF-PA-10004971"/>
    <x v="1"/>
    <x v="10"/>
    <x v="610"/>
    <n v="9.2479999999999993"/>
  </r>
  <r>
    <n v="7072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216"/>
    <x v="1"/>
    <x v="6"/>
    <x v="1464"/>
    <n v="4.4480000000000004"/>
  </r>
  <r>
    <n v="7073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PA-10004355"/>
    <x v="1"/>
    <x v="10"/>
    <x v="1104"/>
    <n v="5.1840000000000002"/>
  </r>
  <r>
    <n v="7074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953"/>
    <x v="1"/>
    <x v="6"/>
    <x v="401"/>
    <n v="175.92"/>
  </r>
  <r>
    <n v="7075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BI-10004364"/>
    <x v="1"/>
    <x v="8"/>
    <x v="306"/>
    <n v="4.7519999999999998"/>
  </r>
  <r>
    <n v="7076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SU-10001165"/>
    <x v="1"/>
    <x v="14"/>
    <x v="1049"/>
    <n v="13.343999999999999"/>
  </r>
  <r>
    <n v="7077"/>
    <s v="CA-2017-167416"/>
    <x v="536"/>
    <d v="2017-05-17T00:00:00"/>
    <s v="Standard Class"/>
    <s v="JM-15580"/>
    <s v="Jill Matthias"/>
    <s v="Consumer"/>
    <s v="United States"/>
    <s v="Seattle"/>
    <x v="4"/>
    <n v="98105"/>
    <x v="1"/>
    <s v="OFF-EN-10001141"/>
    <x v="1"/>
    <x v="12"/>
    <x v="599"/>
    <n v="54.9"/>
  </r>
  <r>
    <n v="7078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0014"/>
    <x v="1"/>
    <x v="8"/>
    <x v="635"/>
    <n v="22.911000000000001"/>
  </r>
  <r>
    <n v="7079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P-10000159"/>
    <x v="1"/>
    <x v="9"/>
    <x v="1416"/>
    <n v="309.45600000000002"/>
  </r>
  <r>
    <n v="7080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R-10003560"/>
    <x v="1"/>
    <x v="6"/>
    <x v="488"/>
    <n v="19.456"/>
  </r>
  <r>
    <n v="7081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FUR-TA-10001768"/>
    <x v="0"/>
    <x v="3"/>
    <x v="114"/>
    <n v="472.51799999999997"/>
  </r>
  <r>
    <n v="7082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TEC-AC-10002049"/>
    <x v="2"/>
    <x v="11"/>
    <x v="1063"/>
    <n v="1012.68"/>
  </r>
  <r>
    <n v="7083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3166"/>
    <x v="1"/>
    <x v="8"/>
    <x v="1414"/>
    <n v="17.22"/>
  </r>
  <r>
    <n v="7084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OFF-AR-10003469"/>
    <x v="1"/>
    <x v="6"/>
    <x v="1259"/>
    <n v="3.52"/>
  </r>
  <r>
    <n v="7085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TEC-PH-10002549"/>
    <x v="2"/>
    <x v="7"/>
    <x v="938"/>
    <n v="1626.192"/>
  </r>
  <r>
    <n v="7086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BI-10003476"/>
    <x v="1"/>
    <x v="8"/>
    <x v="1535"/>
    <n v="8.5950000000000006"/>
  </r>
  <r>
    <n v="7087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SU-10000157"/>
    <x v="1"/>
    <x v="14"/>
    <x v="1408"/>
    <n v="190.89599999999999"/>
  </r>
  <r>
    <n v="7088"/>
    <s v="US-2018-143175"/>
    <x v="646"/>
    <d v="2018-08-06T00:00:00"/>
    <s v="Second Class"/>
    <s v="GA-14515"/>
    <s v="George Ashbrook"/>
    <s v="Consumer"/>
    <s v="United States"/>
    <s v="Los Angeles"/>
    <x v="1"/>
    <n v="90004"/>
    <x v="1"/>
    <s v="OFF-ST-10003123"/>
    <x v="1"/>
    <x v="4"/>
    <x v="1278"/>
    <n v="99.87"/>
  </r>
  <r>
    <n v="7089"/>
    <s v="CA-2016-105844"/>
    <x v="969"/>
    <d v="2016-10-27T00:00:00"/>
    <s v="Second Class"/>
    <s v="JF-15415"/>
    <s v="Jennifer Ferguson"/>
    <s v="Consumer"/>
    <s v="United States"/>
    <s v="Sparks"/>
    <x v="33"/>
    <n v="89431"/>
    <x v="1"/>
    <s v="OFF-AR-10001955"/>
    <x v="1"/>
    <x v="6"/>
    <x v="1031"/>
    <n v="79.36"/>
  </r>
  <r>
    <n v="7090"/>
    <s v="CA-2018-118864"/>
    <x v="140"/>
    <d v="2018-06-19T00:00:00"/>
    <s v="Second Class"/>
    <s v="KH-16690"/>
    <s v="Kristen Hastings"/>
    <s v="Corporate"/>
    <s v="United States"/>
    <s v="Los Angeles"/>
    <x v="1"/>
    <n v="90032"/>
    <x v="1"/>
    <s v="TEC-PH-10001809"/>
    <x v="2"/>
    <x v="7"/>
    <x v="1174"/>
    <n v="119.96"/>
  </r>
  <r>
    <n v="7091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0474"/>
    <x v="1"/>
    <x v="10"/>
    <x v="33"/>
    <n v="106.32"/>
  </r>
  <r>
    <n v="7092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P-10001205"/>
    <x v="1"/>
    <x v="9"/>
    <x v="1295"/>
    <n v="163.44"/>
  </r>
  <r>
    <n v="7093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R-10004691"/>
    <x v="1"/>
    <x v="6"/>
    <x v="1380"/>
    <n v="42.76"/>
  </r>
  <r>
    <n v="7094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4996"/>
    <x v="1"/>
    <x v="10"/>
    <x v="1528"/>
    <n v="51.55"/>
  </r>
  <r>
    <n v="7095"/>
    <s v="US-2016-153374"/>
    <x v="97"/>
    <d v="2016-02-13T00:00:00"/>
    <s v="Second Class"/>
    <s v="JF-15565"/>
    <s v="Jill Fjeld"/>
    <s v="Consumer"/>
    <s v="United States"/>
    <s v="Decatur"/>
    <x v="10"/>
    <n v="62521"/>
    <x v="2"/>
    <s v="TEC-AC-10001908"/>
    <x v="2"/>
    <x v="11"/>
    <x v="296"/>
    <n v="479.952"/>
  </r>
  <r>
    <n v="7096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0666"/>
    <x v="1"/>
    <x v="8"/>
    <x v="990"/>
    <n v="146.68799999999999"/>
  </r>
  <r>
    <n v="7097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4318"/>
    <x v="1"/>
    <x v="8"/>
    <x v="1583"/>
    <n v="276.78399999999999"/>
  </r>
  <r>
    <n v="7098"/>
    <s v="CA-2017-101980"/>
    <x v="1146"/>
    <d v="2017-08-20T00:00:00"/>
    <s v="First Class"/>
    <s v="RP-19390"/>
    <s v="Resi Pölking"/>
    <s v="Consumer"/>
    <s v="United States"/>
    <s v="New York City"/>
    <x v="15"/>
    <n v="10009"/>
    <x v="3"/>
    <s v="OFF-BI-10003429"/>
    <x v="1"/>
    <x v="8"/>
    <x v="853"/>
    <n v="25.32"/>
  </r>
  <r>
    <n v="7099"/>
    <s v="CA-2018-144596"/>
    <x v="44"/>
    <d v="2018-11-10T00:00:00"/>
    <s v="Standard Class"/>
    <s v="CD-11980"/>
    <s v="Carol Darley"/>
    <s v="Consumer"/>
    <s v="United States"/>
    <s v="New York City"/>
    <x v="15"/>
    <n v="10011"/>
    <x v="3"/>
    <s v="OFF-PA-10003302"/>
    <x v="1"/>
    <x v="10"/>
    <x v="1721"/>
    <n v="318.95999999999998"/>
  </r>
  <r>
    <n v="7100"/>
    <s v="CA-2016-124933"/>
    <x v="207"/>
    <d v="2016-12-30T00:00:00"/>
    <s v="Second Class"/>
    <s v="DF-13135"/>
    <s v="David Flashing"/>
    <s v="Consumer"/>
    <s v="United States"/>
    <s v="New York City"/>
    <x v="15"/>
    <n v="10009"/>
    <x v="3"/>
    <s v="OFF-PA-10003302"/>
    <x v="1"/>
    <x v="10"/>
    <x v="1721"/>
    <n v="212.64"/>
  </r>
  <r>
    <n v="7101"/>
    <s v="CA-2015-159625"/>
    <x v="533"/>
    <d v="2015-11-28T00:00:00"/>
    <s v="Standard Class"/>
    <s v="SM-20005"/>
    <s v="Sally Matthias"/>
    <s v="Consumer"/>
    <s v="United States"/>
    <s v="Scottsdale"/>
    <x v="16"/>
    <n v="85254"/>
    <x v="1"/>
    <s v="OFF-EN-10002621"/>
    <x v="1"/>
    <x v="12"/>
    <x v="153"/>
    <n v="23.472000000000001"/>
  </r>
  <r>
    <n v="7102"/>
    <s v="CA-2017-144337"/>
    <x v="1147"/>
    <d v="2017-08-05T00:00:00"/>
    <s v="Second Class"/>
    <s v="SG-20890"/>
    <s v="Susan Gilcrest"/>
    <s v="Corporate"/>
    <s v="United States"/>
    <s v="Amarillo"/>
    <x v="5"/>
    <n v="79109"/>
    <x v="2"/>
    <s v="OFF-PA-10000249"/>
    <x v="1"/>
    <x v="10"/>
    <x v="33"/>
    <n v="19.648"/>
  </r>
  <r>
    <n v="7103"/>
    <s v="CA-2015-117478"/>
    <x v="158"/>
    <d v="2015-09-24T00:00:00"/>
    <s v="First Class"/>
    <s v="LH-16750"/>
    <s v="Larry Hughes"/>
    <s v="Consumer"/>
    <s v="United States"/>
    <s v="Philadelphia"/>
    <x v="9"/>
    <n v="19140"/>
    <x v="3"/>
    <s v="OFF-BI-10000050"/>
    <x v="1"/>
    <x v="8"/>
    <x v="348"/>
    <n v="6.57"/>
  </r>
  <r>
    <n v="7104"/>
    <s v="CA-2018-147410"/>
    <x v="507"/>
    <d v="2018-09-08T00:00:00"/>
    <s v="Standard Class"/>
    <s v="EJ-14155"/>
    <s v="Eva Jacobs"/>
    <s v="Consumer"/>
    <s v="United States"/>
    <s v="Santa Ana"/>
    <x v="1"/>
    <n v="92704"/>
    <x v="1"/>
    <s v="OFF-ST-10003805"/>
    <x v="1"/>
    <x v="4"/>
    <x v="1660"/>
    <n v="421.1"/>
  </r>
  <r>
    <n v="7105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CH-10000785"/>
    <x v="0"/>
    <x v="1"/>
    <x v="324"/>
    <n v="760.11599999999999"/>
  </r>
  <r>
    <n v="7106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FU-10004909"/>
    <x v="0"/>
    <x v="5"/>
    <x v="1358"/>
    <n v="38.783999999999999"/>
  </r>
  <r>
    <n v="7107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TEC-AC-10001553"/>
    <x v="2"/>
    <x v="11"/>
    <x v="1608"/>
    <n v="122.328"/>
  </r>
  <r>
    <n v="7108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TEC-PH-10004774"/>
    <x v="2"/>
    <x v="7"/>
    <x v="714"/>
    <n v="25.98"/>
  </r>
  <r>
    <n v="7109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582"/>
    <x v="1"/>
    <x v="6"/>
    <x v="1185"/>
    <n v="3.28"/>
  </r>
  <r>
    <n v="7110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T-10000991"/>
    <x v="1"/>
    <x v="4"/>
    <x v="157"/>
    <n v="459.88"/>
  </r>
  <r>
    <n v="7111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2522"/>
    <x v="1"/>
    <x v="14"/>
    <x v="1553"/>
    <n v="7.76"/>
  </r>
  <r>
    <n v="7112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022"/>
    <x v="1"/>
    <x v="6"/>
    <x v="908"/>
    <n v="71.959999999999994"/>
  </r>
  <r>
    <n v="7113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1218"/>
    <x v="1"/>
    <x v="14"/>
    <x v="134"/>
    <n v="54.9"/>
  </r>
  <r>
    <n v="7114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BI-10000174"/>
    <x v="1"/>
    <x v="8"/>
    <x v="1444"/>
    <n v="9.2799999999999994"/>
  </r>
  <r>
    <n v="7115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FUR-TA-10003392"/>
    <x v="0"/>
    <x v="3"/>
    <x v="1648"/>
    <n v="1685.88"/>
  </r>
  <r>
    <n v="7116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OFF-BI-10001890"/>
    <x v="1"/>
    <x v="8"/>
    <x v="176"/>
    <n v="5.7279999999999998"/>
  </r>
  <r>
    <n v="7117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PA-10000167"/>
    <x v="1"/>
    <x v="10"/>
    <x v="1081"/>
    <n v="61.96"/>
  </r>
  <r>
    <n v="7118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BI-10003784"/>
    <x v="1"/>
    <x v="8"/>
    <x v="1324"/>
    <n v="1.3440000000000001"/>
  </r>
  <r>
    <n v="7119"/>
    <s v="CA-2018-104906"/>
    <x v="778"/>
    <d v="2018-02-17T00:00:00"/>
    <s v="Standard Class"/>
    <s v="JP-15460"/>
    <s v="Jennifer Patt"/>
    <s v="Corporate"/>
    <s v="United States"/>
    <s v="New York City"/>
    <x v="15"/>
    <n v="10009"/>
    <x v="3"/>
    <s v="OFF-PA-10001184"/>
    <x v="1"/>
    <x v="10"/>
    <x v="1317"/>
    <n v="17.940000000000001"/>
  </r>
  <r>
    <n v="7120"/>
    <s v="CA-2018-118122"/>
    <x v="701"/>
    <d v="2018-11-24T00:00:00"/>
    <s v="Standard Class"/>
    <s v="GG-14650"/>
    <s v="Greg Guthrie"/>
    <s v="Corporate"/>
    <s v="United States"/>
    <s v="Seattle"/>
    <x v="4"/>
    <n v="98103"/>
    <x v="1"/>
    <s v="OFF-BI-10002103"/>
    <x v="1"/>
    <x v="8"/>
    <x v="531"/>
    <n v="13.904"/>
  </r>
  <r>
    <n v="7121"/>
    <s v="US-2015-147774"/>
    <x v="407"/>
    <d v="2015-01-26T00:00:00"/>
    <s v="Standard Class"/>
    <s v="MM-18280"/>
    <s v="Muhammed MacIntyre"/>
    <s v="Corporate"/>
    <s v="United States"/>
    <s v="Smyrna"/>
    <x v="18"/>
    <n v="37167"/>
    <x v="0"/>
    <s v="OFF-BI-10003091"/>
    <x v="1"/>
    <x v="8"/>
    <x v="1175"/>
    <n v="67.194000000000003"/>
  </r>
  <r>
    <n v="7122"/>
    <s v="CA-2018-166926"/>
    <x v="96"/>
    <d v="2018-12-08T00:00:00"/>
    <s v="Standard Class"/>
    <s v="SO-20335"/>
    <s v="Sean O Donnel"/>
    <s v="Consumer"/>
    <s v="United States"/>
    <s v="Seattle"/>
    <x v="4"/>
    <n v="98105"/>
    <x v="1"/>
    <s v="OFF-PA-10001593"/>
    <x v="1"/>
    <x v="10"/>
    <x v="1764"/>
    <n v="41.86"/>
  </r>
  <r>
    <n v="7123"/>
    <s v="CA-2018-166926"/>
    <x v="96"/>
    <d v="2018-12-08T00:00:00"/>
    <s v="Standard Class"/>
    <s v="SO-20335"/>
    <s v="Sean O Donnel"/>
    <s v="Consumer"/>
    <s v="United States"/>
    <s v="Seattle"/>
    <x v="4"/>
    <n v="98105"/>
    <x v="1"/>
    <s v="FUR-BO-10002598"/>
    <x v="0"/>
    <x v="0"/>
    <x v="1518"/>
    <n v="141.96"/>
  </r>
  <r>
    <n v="7124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FUR-FU-10000320"/>
    <x v="0"/>
    <x v="5"/>
    <x v="1521"/>
    <n v="10.02"/>
  </r>
  <r>
    <n v="7125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OFF-PA-10001815"/>
    <x v="1"/>
    <x v="10"/>
    <x v="1402"/>
    <n v="144.12"/>
  </r>
  <r>
    <n v="7126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PA-10003971"/>
    <x v="1"/>
    <x v="10"/>
    <x v="1282"/>
    <n v="17.940000000000001"/>
  </r>
  <r>
    <n v="7127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AR-10004685"/>
    <x v="1"/>
    <x v="6"/>
    <x v="184"/>
    <n v="13.89"/>
  </r>
  <r>
    <n v="7128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OFF-PA-10001609"/>
    <x v="1"/>
    <x v="10"/>
    <x v="1117"/>
    <n v="16.45"/>
  </r>
  <r>
    <n v="7129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FUR-FU-10000550"/>
    <x v="0"/>
    <x v="5"/>
    <x v="1454"/>
    <n v="19.920000000000002"/>
  </r>
  <r>
    <n v="7130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TEC-AC-10004209"/>
    <x v="2"/>
    <x v="11"/>
    <x v="909"/>
    <n v="35.167999999999999"/>
  </r>
  <r>
    <n v="7131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OFF-PA-10003022"/>
    <x v="1"/>
    <x v="10"/>
    <x v="1723"/>
    <n v="123.08799999999999"/>
  </r>
  <r>
    <n v="7132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TA-10001039"/>
    <x v="0"/>
    <x v="3"/>
    <x v="833"/>
    <n v="257.94"/>
  </r>
  <r>
    <n v="7133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2624"/>
    <x v="2"/>
    <x v="7"/>
    <x v="1136"/>
    <n v="1879.96"/>
  </r>
  <r>
    <n v="7134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FU-10001473"/>
    <x v="0"/>
    <x v="5"/>
    <x v="994"/>
    <n v="27.46"/>
  </r>
  <r>
    <n v="7135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1819"/>
    <x v="2"/>
    <x v="7"/>
    <x v="814"/>
    <n v="89.98"/>
  </r>
  <r>
    <n v="7136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CH-10004287"/>
    <x v="0"/>
    <x v="1"/>
    <x v="158"/>
    <n v="828.6"/>
  </r>
  <r>
    <n v="7137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728"/>
    <x v="1"/>
    <x v="8"/>
    <x v="545"/>
    <n v="7.23"/>
  </r>
  <r>
    <n v="7138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ST-10000918"/>
    <x v="1"/>
    <x v="4"/>
    <x v="378"/>
    <n v="17.440000000000001"/>
  </r>
  <r>
    <n v="7139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593"/>
    <x v="1"/>
    <x v="8"/>
    <x v="271"/>
    <n v="62.88"/>
  </r>
  <r>
    <n v="7140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FUR-BO-10001337"/>
    <x v="0"/>
    <x v="0"/>
    <x v="431"/>
    <n v="290.35199999999998"/>
  </r>
  <r>
    <n v="7141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TEC-AC-10002473"/>
    <x v="2"/>
    <x v="11"/>
    <x v="721"/>
    <n v="113.52"/>
  </r>
  <r>
    <n v="7142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FUR-FU-10003623"/>
    <x v="0"/>
    <x v="5"/>
    <x v="1236"/>
    <n v="135.30000000000001"/>
  </r>
  <r>
    <n v="7143"/>
    <s v="CA-2015-122217"/>
    <x v="156"/>
    <d v="2015-11-29T00:00:00"/>
    <s v="Standard Class"/>
    <s v="HP-14815"/>
    <s v="Harold Pawlan"/>
    <s v="Home Office"/>
    <s v="United States"/>
    <s v="Virginia Beach"/>
    <x v="17"/>
    <n v="23464"/>
    <x v="0"/>
    <s v="FUR-FU-10002045"/>
    <x v="0"/>
    <x v="5"/>
    <x v="1365"/>
    <n v="111.15"/>
  </r>
  <r>
    <n v="7144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TEC-PH-10002555"/>
    <x v="2"/>
    <x v="7"/>
    <x v="1353"/>
    <n v="776.85"/>
  </r>
  <r>
    <n v="7145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BI-10002794"/>
    <x v="1"/>
    <x v="8"/>
    <x v="102"/>
    <n v="12.294"/>
  </r>
  <r>
    <n v="7146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FUR-TA-10004086"/>
    <x v="0"/>
    <x v="3"/>
    <x v="833"/>
    <n v="154.76400000000001"/>
  </r>
  <r>
    <n v="7147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ST-10004946"/>
    <x v="1"/>
    <x v="4"/>
    <x v="1779"/>
    <n v="43.28"/>
  </r>
  <r>
    <n v="7148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PA-10000241"/>
    <x v="1"/>
    <x v="10"/>
    <x v="1161"/>
    <n v="92.94"/>
  </r>
  <r>
    <n v="7149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AP-10004036"/>
    <x v="1"/>
    <x v="9"/>
    <x v="1283"/>
    <n v="52.56"/>
  </r>
  <r>
    <n v="7150"/>
    <s v="CA-2016-166583"/>
    <x v="153"/>
    <d v="2016-06-30T00:00:00"/>
    <s v="Standard Class"/>
    <s v="VD-21670"/>
    <s v="Valerie Dominguez"/>
    <s v="Consumer"/>
    <s v="United States"/>
    <s v="Houston"/>
    <x v="5"/>
    <n v="77070"/>
    <x v="2"/>
    <s v="TEC-PH-10001578"/>
    <x v="2"/>
    <x v="7"/>
    <x v="1231"/>
    <n v="971.88"/>
  </r>
  <r>
    <n v="7151"/>
    <s v="CA-2018-100412"/>
    <x v="66"/>
    <d v="2018-12-26T00:00:00"/>
    <s v="Standard Class"/>
    <s v="SR-20425"/>
    <s v="Sharelle Roach"/>
    <s v="Home Office"/>
    <s v="United States"/>
    <s v="Tuscaloosa"/>
    <x v="19"/>
    <n v="35401"/>
    <x v="0"/>
    <s v="FUR-CH-10002647"/>
    <x v="0"/>
    <x v="1"/>
    <x v="476"/>
    <n v="141.96"/>
  </r>
  <r>
    <n v="7152"/>
    <s v="CA-2018-142909"/>
    <x v="66"/>
    <d v="2018-12-25T00:00:00"/>
    <s v="Second Class"/>
    <s v="AG-10330"/>
    <s v="Alex Grayson"/>
    <s v="Consumer"/>
    <s v="United States"/>
    <s v="Mesa"/>
    <x v="16"/>
    <n v="85204"/>
    <x v="1"/>
    <s v="FUR-TA-10003008"/>
    <x v="0"/>
    <x v="3"/>
    <x v="956"/>
    <n v="182.55"/>
  </r>
  <r>
    <n v="7153"/>
    <s v="CA-2015-137911"/>
    <x v="1148"/>
    <d v="2015-10-15T00:00:00"/>
    <s v="Standard Class"/>
    <s v="BP-11095"/>
    <s v="Bart Pistole"/>
    <s v="Corporate"/>
    <s v="United States"/>
    <s v="Jacksonville"/>
    <x v="3"/>
    <n v="28540"/>
    <x v="0"/>
    <s v="OFF-PA-10004071"/>
    <x v="1"/>
    <x v="10"/>
    <x v="418"/>
    <n v="88.768000000000001"/>
  </r>
  <r>
    <n v="7154"/>
    <s v="CA-2016-106208"/>
    <x v="895"/>
    <d v="2016-12-15T00:00:00"/>
    <s v="Standard Class"/>
    <s v="JW-16075"/>
    <s v="Julia West"/>
    <s v="Consumer"/>
    <s v="United States"/>
    <s v="Chicago"/>
    <x v="10"/>
    <n v="60610"/>
    <x v="2"/>
    <s v="OFF-AP-10004980"/>
    <x v="1"/>
    <x v="9"/>
    <x v="977"/>
    <n v="53.088000000000001"/>
  </r>
  <r>
    <n v="7155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FUR-FU-10000747"/>
    <x v="0"/>
    <x v="5"/>
    <x v="1751"/>
    <n v="275.88"/>
  </r>
  <r>
    <n v="7156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OFF-BI-10004492"/>
    <x v="1"/>
    <x v="8"/>
    <x v="352"/>
    <n v="157.9"/>
  </r>
  <r>
    <n v="7157"/>
    <s v="CA-2018-126718"/>
    <x v="568"/>
    <d v="2018-05-04T00:00:00"/>
    <s v="Standard Class"/>
    <s v="KT-16480"/>
    <s v="Kean Thornton"/>
    <s v="Consumer"/>
    <s v="United States"/>
    <s v="Orange"/>
    <x v="30"/>
    <n v="7050"/>
    <x v="3"/>
    <s v="OFF-LA-10004055"/>
    <x v="1"/>
    <x v="2"/>
    <x v="745"/>
    <n v="4.91"/>
  </r>
  <r>
    <n v="7158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ST-10002485"/>
    <x v="1"/>
    <x v="4"/>
    <x v="212"/>
    <n v="87.92"/>
  </r>
  <r>
    <n v="7159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PA-10001243"/>
    <x v="1"/>
    <x v="10"/>
    <x v="1803"/>
    <n v="5.98"/>
  </r>
  <r>
    <n v="7160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TEC-PH-10004447"/>
    <x v="2"/>
    <x v="7"/>
    <x v="867"/>
    <n v="222.38399999999999"/>
  </r>
  <r>
    <n v="7161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OFF-FA-10002280"/>
    <x v="1"/>
    <x v="13"/>
    <x v="660"/>
    <n v="16"/>
  </r>
  <r>
    <n v="7162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PA-10004734"/>
    <x v="1"/>
    <x v="10"/>
    <x v="340"/>
    <n v="21.84"/>
  </r>
  <r>
    <n v="7163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BI-10000145"/>
    <x v="1"/>
    <x v="8"/>
    <x v="743"/>
    <n v="15.6"/>
  </r>
  <r>
    <n v="7164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EN-10004773"/>
    <x v="1"/>
    <x v="12"/>
    <x v="153"/>
    <n v="247.84"/>
  </r>
  <r>
    <n v="7165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BI-10004970"/>
    <x v="1"/>
    <x v="8"/>
    <x v="918"/>
    <n v="9.9120000000000008"/>
  </r>
  <r>
    <n v="7166"/>
    <s v="CA-2017-158610"/>
    <x v="251"/>
    <d v="2017-09-22T00:00:00"/>
    <s v="First Class"/>
    <s v="CK-12595"/>
    <s v="Clytie Kelty"/>
    <s v="Consumer"/>
    <s v="United States"/>
    <s v="Providence"/>
    <x v="34"/>
    <n v="2908"/>
    <x v="3"/>
    <s v="OFF-ST-10000604"/>
    <x v="1"/>
    <x v="4"/>
    <x v="54"/>
    <n v="69.52"/>
  </r>
  <r>
    <n v="7167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AR-10003190"/>
    <x v="1"/>
    <x v="6"/>
    <x v="650"/>
    <n v="11.52"/>
  </r>
  <r>
    <n v="7168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CH-10000155"/>
    <x v="0"/>
    <x v="1"/>
    <x v="1167"/>
    <n v="717.72"/>
  </r>
  <r>
    <n v="7169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ST-10003058"/>
    <x v="1"/>
    <x v="4"/>
    <x v="394"/>
    <n v="236.5"/>
  </r>
  <r>
    <n v="7170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TA-10004767"/>
    <x v="0"/>
    <x v="3"/>
    <x v="1157"/>
    <n v="170.352"/>
  </r>
  <r>
    <n v="7171"/>
    <s v="US-2018-168613"/>
    <x v="1048"/>
    <d v="2018-10-14T00:00:00"/>
    <s v="Standard Class"/>
    <s v="GM-14440"/>
    <s v="Gary McGarr"/>
    <s v="Consumer"/>
    <s v="United States"/>
    <s v="New York City"/>
    <x v="15"/>
    <n v="10009"/>
    <x v="3"/>
    <s v="FUR-CH-10002372"/>
    <x v="0"/>
    <x v="1"/>
    <x v="396"/>
    <n v="145.76400000000001"/>
  </r>
  <r>
    <n v="7172"/>
    <s v="CA-2018-125381"/>
    <x v="1016"/>
    <d v="2018-04-27T00:00:00"/>
    <s v="Second Class"/>
    <s v="SG-20605"/>
    <s v="Speros Goranitis"/>
    <s v="Consumer"/>
    <s v="United States"/>
    <s v="San Francisco"/>
    <x v="1"/>
    <n v="94109"/>
    <x v="1"/>
    <s v="TEC-AC-10000158"/>
    <x v="2"/>
    <x v="11"/>
    <x v="358"/>
    <n v="107.97"/>
  </r>
  <r>
    <n v="7173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AC-10000158"/>
    <x v="2"/>
    <x v="11"/>
    <x v="358"/>
    <n v="143.96"/>
  </r>
  <r>
    <n v="7174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CO-10002313"/>
    <x v="2"/>
    <x v="16"/>
    <x v="350"/>
    <n v="2399.96"/>
  </r>
  <r>
    <n v="7175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PA-10002581"/>
    <x v="1"/>
    <x v="10"/>
    <x v="1310"/>
    <n v="74.352000000000004"/>
  </r>
  <r>
    <n v="7176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AP-10001205"/>
    <x v="1"/>
    <x v="9"/>
    <x v="1295"/>
    <n v="87.168000000000006"/>
  </r>
  <r>
    <n v="7177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ST-10000344"/>
    <x v="1"/>
    <x v="4"/>
    <x v="1023"/>
    <n v="32.231999999999999"/>
  </r>
  <r>
    <n v="7178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2897"/>
    <x v="1"/>
    <x v="8"/>
    <x v="1802"/>
    <n v="2.202"/>
  </r>
  <r>
    <n v="7179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3694"/>
    <x v="1"/>
    <x v="8"/>
    <x v="859"/>
    <n v="9.3960000000000008"/>
  </r>
  <r>
    <n v="7180"/>
    <s v="US-2017-144351"/>
    <x v="696"/>
    <d v="2017-11-18T00:00:00"/>
    <s v="Standard Class"/>
    <s v="RC-19960"/>
    <s v="Ryan Crowe"/>
    <s v="Consumer"/>
    <s v="United States"/>
    <s v="Baltimore"/>
    <x v="39"/>
    <n v="21215"/>
    <x v="3"/>
    <s v="TEC-PH-10001644"/>
    <x v="2"/>
    <x v="7"/>
    <x v="1494"/>
    <n v="89.97"/>
  </r>
  <r>
    <n v="7181"/>
    <s v="CA-2015-106054"/>
    <x v="1037"/>
    <d v="2015-01-07T00:00:00"/>
    <s v="First Class"/>
    <s v="JO-15145"/>
    <s v="Jack OBriant"/>
    <s v="Corporate"/>
    <s v="United States"/>
    <s v="Athens"/>
    <x v="32"/>
    <n v="30605"/>
    <x v="0"/>
    <s v="OFF-AR-10002399"/>
    <x v="1"/>
    <x v="6"/>
    <x v="320"/>
    <n v="12.78"/>
  </r>
  <r>
    <n v="7182"/>
    <s v="CA-2017-138667"/>
    <x v="797"/>
    <d v="2017-12-30T00:00:00"/>
    <s v="Second Class"/>
    <s v="MW-18220"/>
    <s v="Mitch Webber"/>
    <s v="Consumer"/>
    <s v="United States"/>
    <s v="Lancaster"/>
    <x v="24"/>
    <n v="43130"/>
    <x v="3"/>
    <s v="TEC-AC-10003063"/>
    <x v="2"/>
    <x v="11"/>
    <x v="1062"/>
    <n v="40"/>
  </r>
  <r>
    <n v="7183"/>
    <s v="CA-2018-150609"/>
    <x v="504"/>
    <d v="2018-05-04T00:00:00"/>
    <s v="Standard Class"/>
    <s v="NZ-18565"/>
    <s v="Nick Zandusky"/>
    <s v="Home Office"/>
    <s v="United States"/>
    <s v="Los Angeles"/>
    <x v="1"/>
    <n v="90032"/>
    <x v="1"/>
    <s v="OFF-BI-10002071"/>
    <x v="1"/>
    <x v="8"/>
    <x v="700"/>
    <n v="23.24"/>
  </r>
  <r>
    <n v="7184"/>
    <s v="CA-2018-128853"/>
    <x v="81"/>
    <d v="2018-04-23T00:00:00"/>
    <s v="First Class"/>
    <s v="JM-15250"/>
    <s v="Janet Martin"/>
    <s v="Consumer"/>
    <s v="United States"/>
    <s v="Baltimore"/>
    <x v="39"/>
    <n v="21215"/>
    <x v="3"/>
    <s v="FUR-CH-10004218"/>
    <x v="0"/>
    <x v="1"/>
    <x v="38"/>
    <n v="908.82"/>
  </r>
  <r>
    <n v="7185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SU-10000432"/>
    <x v="1"/>
    <x v="14"/>
    <x v="1558"/>
    <n v="5.5519999999999996"/>
  </r>
  <r>
    <n v="7186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R-10003183"/>
    <x v="1"/>
    <x v="6"/>
    <x v="1399"/>
    <n v="8.016"/>
  </r>
  <r>
    <n v="7187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CH-10002017"/>
    <x v="0"/>
    <x v="1"/>
    <x v="1377"/>
    <n v="74.591999999999999"/>
  </r>
  <r>
    <n v="7188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FU-10003247"/>
    <x v="0"/>
    <x v="5"/>
    <x v="1465"/>
    <n v="16.783999999999999"/>
  </r>
  <r>
    <n v="7189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P-10001563"/>
    <x v="1"/>
    <x v="9"/>
    <x v="536"/>
    <n v="38.863999999999997"/>
  </r>
  <r>
    <n v="7190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TEC-PH-10004908"/>
    <x v="2"/>
    <x v="7"/>
    <x v="1483"/>
    <n v="203.976"/>
  </r>
  <r>
    <n v="7191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FUR-TA-10003392"/>
    <x v="0"/>
    <x v="3"/>
    <x v="1648"/>
    <n v="674.35199999999998"/>
  </r>
  <r>
    <n v="7192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BI-10004140"/>
    <x v="1"/>
    <x v="8"/>
    <x v="308"/>
    <n v="5.3879999999999999"/>
  </r>
  <r>
    <n v="7193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AR-10003631"/>
    <x v="1"/>
    <x v="6"/>
    <x v="773"/>
    <n v="30.975999999999999"/>
  </r>
  <r>
    <n v="7194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ST-10003716"/>
    <x v="1"/>
    <x v="4"/>
    <x v="899"/>
    <n v="1350.12"/>
  </r>
  <r>
    <n v="7195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BI-10003274"/>
    <x v="1"/>
    <x v="8"/>
    <x v="122"/>
    <n v="15.92"/>
  </r>
  <r>
    <n v="7196"/>
    <s v="CA-2017-147683"/>
    <x v="373"/>
    <d v="2017-11-17T00:00:00"/>
    <s v="Standard Class"/>
    <s v="PO-19180"/>
    <s v="Philisse Overcash"/>
    <s v="Home Office"/>
    <s v="United States"/>
    <s v="Seattle"/>
    <x v="4"/>
    <n v="98103"/>
    <x v="1"/>
    <s v="FUR-FU-10004848"/>
    <x v="0"/>
    <x v="5"/>
    <x v="1311"/>
    <n v="19.54"/>
  </r>
  <r>
    <n v="7197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AR-10003504"/>
    <x v="1"/>
    <x v="6"/>
    <x v="1036"/>
    <n v="21.4"/>
  </r>
  <r>
    <n v="7198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LA-10000305"/>
    <x v="1"/>
    <x v="2"/>
    <x v="1716"/>
    <n v="12.6"/>
  </r>
  <r>
    <n v="7199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OFF-AR-10001427"/>
    <x v="1"/>
    <x v="6"/>
    <x v="252"/>
    <n v="11.96"/>
  </r>
  <r>
    <n v="7200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TEC-PH-10004614"/>
    <x v="2"/>
    <x v="7"/>
    <x v="303"/>
    <n v="138"/>
  </r>
  <r>
    <n v="7201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TEC-PH-10001944"/>
    <x v="2"/>
    <x v="7"/>
    <x v="1272"/>
    <n v="116.76"/>
  </r>
  <r>
    <n v="7202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FUR-TA-10001039"/>
    <x v="0"/>
    <x v="3"/>
    <x v="833"/>
    <n v="331.02300000000002"/>
  </r>
  <r>
    <n v="7203"/>
    <s v="CA-2017-120369"/>
    <x v="99"/>
    <d v="2017-10-28T00:00:00"/>
    <s v="Same Day"/>
    <s v="VB-21745"/>
    <s v="Victoria Brennan"/>
    <s v="Corporate"/>
    <s v="United States"/>
    <s v="Rochester"/>
    <x v="15"/>
    <n v="14609"/>
    <x v="3"/>
    <s v="FUR-FU-10003806"/>
    <x v="0"/>
    <x v="5"/>
    <x v="1804"/>
    <n v="756.8"/>
  </r>
  <r>
    <n v="7204"/>
    <s v="CA-2015-118276"/>
    <x v="282"/>
    <d v="2016-01-02T00:00:00"/>
    <s v="Standard Class"/>
    <s v="MG-17890"/>
    <s v="Michael Granlund"/>
    <s v="Home Office"/>
    <s v="United States"/>
    <s v="Saint Charles"/>
    <x v="10"/>
    <n v="60174"/>
    <x v="2"/>
    <s v="FUR-FU-10002111"/>
    <x v="0"/>
    <x v="5"/>
    <x v="1665"/>
    <n v="8.7360000000000007"/>
  </r>
  <r>
    <n v="7205"/>
    <s v="CA-2016-136658"/>
    <x v="229"/>
    <d v="2016-09-17T00:00:00"/>
    <s v="Standard Class"/>
    <s v="BO-11425"/>
    <s v="Bobby Odegard"/>
    <s v="Consumer"/>
    <s v="United States"/>
    <s v="New York City"/>
    <x v="15"/>
    <n v="10024"/>
    <x v="3"/>
    <s v="OFF-AR-10000817"/>
    <x v="1"/>
    <x v="6"/>
    <x v="1265"/>
    <n v="6.08"/>
  </r>
  <r>
    <n v="7206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FUR-FU-10001424"/>
    <x v="0"/>
    <x v="5"/>
    <x v="699"/>
    <n v="17.46"/>
  </r>
  <r>
    <n v="7207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TEC-MA-10002930"/>
    <x v="2"/>
    <x v="15"/>
    <x v="1784"/>
    <n v="369.16"/>
  </r>
  <r>
    <n v="7208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AR-10003759"/>
    <x v="1"/>
    <x v="6"/>
    <x v="847"/>
    <n v="2.9119999999999999"/>
  </r>
  <r>
    <n v="7209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837"/>
    <x v="1"/>
    <x v="10"/>
    <x v="1800"/>
    <n v="20.736000000000001"/>
  </r>
  <r>
    <n v="7210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667"/>
    <x v="1"/>
    <x v="10"/>
    <x v="459"/>
    <n v="9.5679999999999996"/>
  </r>
  <r>
    <n v="7211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PA-10000246"/>
    <x v="1"/>
    <x v="10"/>
    <x v="1595"/>
    <n v="30.18"/>
  </r>
  <r>
    <n v="7212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1078"/>
    <x v="1"/>
    <x v="8"/>
    <x v="61"/>
    <n v="51.648000000000003"/>
  </r>
  <r>
    <n v="7213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0138"/>
    <x v="1"/>
    <x v="8"/>
    <x v="606"/>
    <n v="11.231999999999999"/>
  </r>
  <r>
    <n v="7214"/>
    <s v="CA-2018-154949"/>
    <x v="453"/>
    <d v="2018-10-19T00:00:00"/>
    <s v="Standard Class"/>
    <s v="MC-17275"/>
    <s v="Marc Crier"/>
    <s v="Consumer"/>
    <s v="United States"/>
    <s v="Camarillo"/>
    <x v="1"/>
    <n v="93010"/>
    <x v="1"/>
    <s v="OFF-LA-10002034"/>
    <x v="1"/>
    <x v="2"/>
    <x v="1112"/>
    <n v="14.73"/>
  </r>
  <r>
    <n v="7215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AR-10000127"/>
    <x v="1"/>
    <x v="6"/>
    <x v="1196"/>
    <n v="16.399999999999999"/>
  </r>
  <r>
    <n v="7216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PA-10003172"/>
    <x v="1"/>
    <x v="10"/>
    <x v="855"/>
    <n v="25.92"/>
  </r>
  <r>
    <n v="7217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AR-10001246"/>
    <x v="1"/>
    <x v="6"/>
    <x v="456"/>
    <n v="8.82"/>
  </r>
  <r>
    <n v="7218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2026"/>
    <x v="1"/>
    <x v="8"/>
    <x v="1758"/>
    <n v="62.496000000000002"/>
  </r>
  <r>
    <n v="7219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TEC-AC-10000844"/>
    <x v="2"/>
    <x v="11"/>
    <x v="106"/>
    <n v="339.96"/>
  </r>
  <r>
    <n v="7220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1575"/>
    <x v="1"/>
    <x v="8"/>
    <x v="583"/>
    <n v="49.567999999999998"/>
  </r>
  <r>
    <n v="7221"/>
    <s v="CA-2018-154760"/>
    <x v="1152"/>
    <d v="2018-01-13T00:00:00"/>
    <s v="Standard Class"/>
    <s v="BP-11290"/>
    <s v="Beth Paige"/>
    <s v="Consumer"/>
    <s v="United States"/>
    <s v="Philadelphia"/>
    <x v="9"/>
    <n v="19140"/>
    <x v="3"/>
    <s v="OFF-BI-10004632"/>
    <x v="1"/>
    <x v="8"/>
    <x v="570"/>
    <n v="274.49099999999999"/>
  </r>
  <r>
    <n v="7222"/>
    <s v="US-2018-104437"/>
    <x v="678"/>
    <d v="2018-01-31T00:00:00"/>
    <s v="Standard Class"/>
    <s v="TG-21310"/>
    <s v="Toby Gnade"/>
    <s v="Consumer"/>
    <s v="United States"/>
    <s v="New York City"/>
    <x v="15"/>
    <n v="10035"/>
    <x v="3"/>
    <s v="TEC-PH-10000193"/>
    <x v="2"/>
    <x v="7"/>
    <x v="1664"/>
    <n v="137.94"/>
  </r>
  <r>
    <n v="7223"/>
    <s v="CA-2018-113075"/>
    <x v="264"/>
    <d v="2018-09-06T00:00:00"/>
    <s v="Standard Class"/>
    <s v="MC-18100"/>
    <s v="Mick Crebagga"/>
    <s v="Consumer"/>
    <s v="United States"/>
    <s v="Chicago"/>
    <x v="10"/>
    <n v="60623"/>
    <x v="2"/>
    <s v="TEC-AC-10003441"/>
    <x v="2"/>
    <x v="11"/>
    <x v="659"/>
    <n v="40.68"/>
  </r>
  <r>
    <n v="7224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TEC-PH-10004093"/>
    <x v="2"/>
    <x v="7"/>
    <x v="40"/>
    <n v="110.376"/>
  </r>
  <r>
    <n v="7225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OFF-AP-10002998"/>
    <x v="1"/>
    <x v="9"/>
    <x v="1644"/>
    <n v="151.62"/>
  </r>
  <r>
    <n v="7226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FUR-FU-10000073"/>
    <x v="0"/>
    <x v="5"/>
    <x v="443"/>
    <n v="30.8"/>
  </r>
  <r>
    <n v="7227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OFF-PA-10001125"/>
    <x v="1"/>
    <x v="10"/>
    <x v="1022"/>
    <n v="123.92"/>
  </r>
  <r>
    <n v="7228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TEC-AC-10003033"/>
    <x v="2"/>
    <x v="11"/>
    <x v="764"/>
    <n v="1319.8"/>
  </r>
  <r>
    <n v="7229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BI-10002498"/>
    <x v="1"/>
    <x v="8"/>
    <x v="441"/>
    <n v="89.712000000000003"/>
  </r>
  <r>
    <n v="7230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PA-10004569"/>
    <x v="1"/>
    <x v="10"/>
    <x v="231"/>
    <n v="22.83"/>
  </r>
  <r>
    <n v="7231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BI-10002353"/>
    <x v="1"/>
    <x v="8"/>
    <x v="1078"/>
    <n v="30.88"/>
  </r>
  <r>
    <n v="7232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AP-10001564"/>
    <x v="1"/>
    <x v="9"/>
    <x v="1768"/>
    <n v="465.16"/>
  </r>
  <r>
    <n v="7233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PA-10003673"/>
    <x v="1"/>
    <x v="10"/>
    <x v="981"/>
    <n v="27.12"/>
  </r>
  <r>
    <n v="7234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FUR-FU-10003347"/>
    <x v="0"/>
    <x v="5"/>
    <x v="380"/>
    <n v="113.6"/>
  </r>
  <r>
    <n v="7235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PA-10001934"/>
    <x v="1"/>
    <x v="10"/>
    <x v="549"/>
    <n v="12.96"/>
  </r>
  <r>
    <n v="7236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BI-10000632"/>
    <x v="1"/>
    <x v="8"/>
    <x v="1298"/>
    <n v="69.456000000000003"/>
  </r>
  <r>
    <n v="7237"/>
    <s v="CA-2015-138737"/>
    <x v="1035"/>
    <d v="2015-12-10T00:00:00"/>
    <s v="First Class"/>
    <s v="FP-14320"/>
    <s v="Frank Preis"/>
    <s v="Consumer"/>
    <s v="United States"/>
    <s v="Los Angeles"/>
    <x v="1"/>
    <n v="90049"/>
    <x v="1"/>
    <s v="OFF-AR-10003190"/>
    <x v="1"/>
    <x v="6"/>
    <x v="650"/>
    <n v="8.64"/>
  </r>
  <r>
    <n v="7238"/>
    <s v="CA-2017-164924"/>
    <x v="212"/>
    <d v="2017-07-10T00:00:00"/>
    <s v="Same Day"/>
    <s v="EA-14035"/>
    <s v="Erin Ashbrook"/>
    <s v="Corporate"/>
    <s v="United States"/>
    <s v="Philadelphia"/>
    <x v="9"/>
    <n v="19143"/>
    <x v="3"/>
    <s v="TEC-MA-10000904"/>
    <x v="2"/>
    <x v="15"/>
    <x v="1805"/>
    <n v="341.99099999999999"/>
  </r>
  <r>
    <n v="7239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FUR-FU-10000771"/>
    <x v="0"/>
    <x v="5"/>
    <x v="1435"/>
    <n v="43.96"/>
  </r>
  <r>
    <n v="7240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OFF-EN-10001990"/>
    <x v="1"/>
    <x v="12"/>
    <x v="153"/>
    <n v="39.76"/>
  </r>
  <r>
    <n v="7241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2445"/>
    <x v="0"/>
    <x v="5"/>
    <x v="1448"/>
    <n v="66.36"/>
  </r>
  <r>
    <n v="7242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OFF-BI-10003638"/>
    <x v="1"/>
    <x v="8"/>
    <x v="613"/>
    <n v="92.88"/>
  </r>
  <r>
    <n v="7243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4864"/>
    <x v="0"/>
    <x v="5"/>
    <x v="1719"/>
    <n v="24.14"/>
  </r>
  <r>
    <n v="7244"/>
    <s v="CA-2018-118892"/>
    <x v="629"/>
    <d v="2018-08-22T00:00:00"/>
    <s v="Second Class"/>
    <s v="TP-21415"/>
    <s v="Tom Prescott"/>
    <s v="Consumer"/>
    <s v="United States"/>
    <s v="Philadelphia"/>
    <x v="9"/>
    <n v="19134"/>
    <x v="3"/>
    <s v="FUR-CH-10002024"/>
    <x v="0"/>
    <x v="1"/>
    <x v="484"/>
    <n v="4416.174"/>
  </r>
  <r>
    <n v="7245"/>
    <s v="US-2018-151127"/>
    <x v="1053"/>
    <d v="2018-05-25T00:00:00"/>
    <s v="First Class"/>
    <s v="RL-19615"/>
    <s v="Rob Lucas"/>
    <s v="Consumer"/>
    <s v="United States"/>
    <s v="Los Angeles"/>
    <x v="1"/>
    <n v="90049"/>
    <x v="1"/>
    <s v="OFF-AR-10002445"/>
    <x v="1"/>
    <x v="6"/>
    <x v="1646"/>
    <n v="49.56"/>
  </r>
  <r>
    <n v="7246"/>
    <s v="CA-2018-145807"/>
    <x v="839"/>
    <d v="2018-02-13T00:00:00"/>
    <s v="Standard Class"/>
    <s v="SB-20170"/>
    <s v="Sarah Bern"/>
    <s v="Consumer"/>
    <s v="United States"/>
    <s v="Los Angeles"/>
    <x v="1"/>
    <n v="90032"/>
    <x v="1"/>
    <s v="OFF-ST-10001370"/>
    <x v="1"/>
    <x v="4"/>
    <x v="1033"/>
    <n v="354.9"/>
  </r>
  <r>
    <n v="7247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LA-10000305"/>
    <x v="1"/>
    <x v="2"/>
    <x v="1716"/>
    <n v="15.12"/>
  </r>
  <r>
    <n v="7248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FUR-BO-10001972"/>
    <x v="0"/>
    <x v="0"/>
    <x v="368"/>
    <n v="302.45"/>
  </r>
  <r>
    <n v="7249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ST-10002486"/>
    <x v="1"/>
    <x v="4"/>
    <x v="701"/>
    <n v="44.671999999999997"/>
  </r>
  <r>
    <n v="7250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1874"/>
    <x v="2"/>
    <x v="11"/>
    <x v="1571"/>
    <n v="119.98"/>
  </r>
  <r>
    <n v="7251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3870"/>
    <x v="2"/>
    <x v="11"/>
    <x v="1727"/>
    <n v="989.97"/>
  </r>
  <r>
    <n v="7252"/>
    <s v="CA-2017-116764"/>
    <x v="278"/>
    <d v="2017-09-02T00:00:00"/>
    <s v="Standard Class"/>
    <s v="EM-13825"/>
    <s v="Elizabeth Moffitt"/>
    <s v="Corporate"/>
    <s v="United States"/>
    <s v="Hollywood"/>
    <x v="2"/>
    <n v="33021"/>
    <x v="0"/>
    <s v="OFF-LA-10002473"/>
    <x v="1"/>
    <x v="2"/>
    <x v="1806"/>
    <n v="9.2159999999999993"/>
  </r>
  <r>
    <n v="7253"/>
    <s v="CA-2017-152457"/>
    <x v="126"/>
    <d v="2017-09-18T00:00:00"/>
    <s v="Standard Class"/>
    <s v="SC-20695"/>
    <s v="Steve Chapman"/>
    <s v="Corporate"/>
    <s v="United States"/>
    <s v="Roseville"/>
    <x v="12"/>
    <n v="48066"/>
    <x v="2"/>
    <s v="OFF-PA-10003790"/>
    <x v="1"/>
    <x v="10"/>
    <x v="1260"/>
    <n v="68.52"/>
  </r>
  <r>
    <n v="7254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P-10002684"/>
    <x v="1"/>
    <x v="9"/>
    <x v="167"/>
    <n v="364.74"/>
  </r>
  <r>
    <n v="7255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FUR-FU-10001037"/>
    <x v="0"/>
    <x v="5"/>
    <x v="1170"/>
    <n v="47.4"/>
  </r>
  <r>
    <n v="7256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ST-10000876"/>
    <x v="1"/>
    <x v="4"/>
    <x v="255"/>
    <n v="49.76"/>
  </r>
  <r>
    <n v="7257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3732"/>
    <x v="1"/>
    <x v="6"/>
    <x v="325"/>
    <n v="5.56"/>
  </r>
  <r>
    <n v="7258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0994"/>
    <x v="1"/>
    <x v="10"/>
    <x v="914"/>
    <n v="629.1"/>
  </r>
  <r>
    <n v="7259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0940"/>
    <x v="1"/>
    <x v="6"/>
    <x v="135"/>
    <n v="14.7"/>
  </r>
  <r>
    <n v="7260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4888"/>
    <x v="1"/>
    <x v="10"/>
    <x v="969"/>
    <n v="45.36"/>
  </r>
  <r>
    <n v="7261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TEC-PH-10000441"/>
    <x v="2"/>
    <x v="7"/>
    <x v="1056"/>
    <n v="125.99"/>
  </r>
  <r>
    <n v="7262"/>
    <s v="CA-2018-137001"/>
    <x v="193"/>
    <d v="2018-06-13T00:00:00"/>
    <s v="Second Class"/>
    <s v="GZ-14545"/>
    <s v="George Zrebassa"/>
    <s v="Corporate"/>
    <s v="United States"/>
    <s v="Thousand Oaks"/>
    <x v="1"/>
    <n v="91360"/>
    <x v="1"/>
    <s v="OFF-AR-10001231"/>
    <x v="1"/>
    <x v="6"/>
    <x v="1695"/>
    <n v="14.7"/>
  </r>
  <r>
    <n v="7263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TEC-PH-10003988"/>
    <x v="2"/>
    <x v="7"/>
    <x v="47"/>
    <n v="32.700000000000003"/>
  </r>
  <r>
    <n v="7264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OFF-EN-10003068"/>
    <x v="1"/>
    <x v="12"/>
    <x v="1641"/>
    <n v="31.68"/>
  </r>
  <r>
    <n v="7265"/>
    <s v="CA-2018-122056"/>
    <x v="487"/>
    <d v="2018-06-17T00:00:00"/>
    <s v="Standard Class"/>
    <s v="PG-18895"/>
    <s v="Paul Gonzalez"/>
    <s v="Consumer"/>
    <s v="United States"/>
    <s v="Springfield"/>
    <x v="17"/>
    <n v="22153"/>
    <x v="0"/>
    <s v="OFF-AR-10004260"/>
    <x v="1"/>
    <x v="6"/>
    <x v="1490"/>
    <n v="181.86"/>
  </r>
  <r>
    <n v="7266"/>
    <s v="US-2015-143721"/>
    <x v="533"/>
    <d v="2015-11-26T00:00:00"/>
    <s v="Second Class"/>
    <s v="DK-12835"/>
    <s v="Damala Kotsonis"/>
    <s v="Corporate"/>
    <s v="United States"/>
    <s v="Houston"/>
    <x v="5"/>
    <n v="77095"/>
    <x v="2"/>
    <s v="FUR-CH-10001973"/>
    <x v="0"/>
    <x v="1"/>
    <x v="906"/>
    <n v="155.37200000000001"/>
  </r>
  <r>
    <n v="7267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BI-10002824"/>
    <x v="1"/>
    <x v="8"/>
    <x v="529"/>
    <n v="13.428000000000001"/>
  </r>
  <r>
    <n v="7268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ST-10004950"/>
    <x v="1"/>
    <x v="4"/>
    <x v="1010"/>
    <n v="67.135999999999996"/>
  </r>
  <r>
    <n v="7269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OFF-PA-10004039"/>
    <x v="1"/>
    <x v="10"/>
    <x v="1547"/>
    <n v="89.567999999999998"/>
  </r>
  <r>
    <n v="7270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FUR-FU-10003374"/>
    <x v="0"/>
    <x v="5"/>
    <x v="1807"/>
    <n v="315.77600000000001"/>
  </r>
  <r>
    <n v="7271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FUR-BO-10001918"/>
    <x v="0"/>
    <x v="0"/>
    <x v="1150"/>
    <n v="273.666"/>
  </r>
  <r>
    <n v="7272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OFF-AP-10002287"/>
    <x v="1"/>
    <x v="9"/>
    <x v="1284"/>
    <n v="17.48"/>
  </r>
  <r>
    <n v="7273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SU-10004498"/>
    <x v="1"/>
    <x v="14"/>
    <x v="506"/>
    <n v="20.608000000000001"/>
  </r>
  <r>
    <n v="7274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BI-10002557"/>
    <x v="1"/>
    <x v="8"/>
    <x v="250"/>
    <n v="4.0949999999999998"/>
  </r>
  <r>
    <n v="7275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TEC-PH-10004908"/>
    <x v="2"/>
    <x v="7"/>
    <x v="1483"/>
    <n v="339.96"/>
  </r>
  <r>
    <n v="7276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FUR-FU-10000794"/>
    <x v="0"/>
    <x v="5"/>
    <x v="646"/>
    <n v="63.98"/>
  </r>
  <r>
    <n v="7277"/>
    <s v="CA-2015-120670"/>
    <x v="981"/>
    <d v="2015-11-06T00:00:00"/>
    <s v="Standard Class"/>
    <s v="JK-16120"/>
    <s v="Julie Kriz"/>
    <s v="Home Office"/>
    <s v="United States"/>
    <s v="Fort Lauderdale"/>
    <x v="2"/>
    <n v="33311"/>
    <x v="0"/>
    <s v="TEC-AC-10004171"/>
    <x v="2"/>
    <x v="11"/>
    <x v="1322"/>
    <n v="799.92"/>
  </r>
  <r>
    <n v="7278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PH-10002070"/>
    <x v="2"/>
    <x v="7"/>
    <x v="1794"/>
    <n v="35.984000000000002"/>
  </r>
  <r>
    <n v="7279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AC-10003095"/>
    <x v="2"/>
    <x v="11"/>
    <x v="1287"/>
    <n v="389.97"/>
  </r>
  <r>
    <n v="7280"/>
    <s v="CA-2017-108224"/>
    <x v="675"/>
    <d v="2017-05-14T00:00:00"/>
    <s v="Same Day"/>
    <s v="TH-21235"/>
    <s v="Tiffany House"/>
    <s v="Corporate"/>
    <s v="United States"/>
    <s v="Yuma"/>
    <x v="16"/>
    <n v="85364"/>
    <x v="1"/>
    <s v="TEC-AC-10003832"/>
    <x v="2"/>
    <x v="11"/>
    <x v="464"/>
    <n v="185.52799999999999"/>
  </r>
  <r>
    <n v="7281"/>
    <s v="CA-2016-162782"/>
    <x v="780"/>
    <d v="2016-02-27T00:00:00"/>
    <s v="Standard Class"/>
    <s v="PW-19240"/>
    <s v="Pierre Wener"/>
    <s v="Consumer"/>
    <s v="United States"/>
    <s v="Columbia"/>
    <x v="39"/>
    <n v="21044"/>
    <x v="3"/>
    <s v="OFF-BI-10003527"/>
    <x v="1"/>
    <x v="8"/>
    <x v="452"/>
    <n v="2541.98"/>
  </r>
  <r>
    <n v="7282"/>
    <s v="CA-2018-159282"/>
    <x v="524"/>
    <d v="2018-10-21T00:00:00"/>
    <s v="Standard Class"/>
    <s v="GH-14410"/>
    <s v="Gary Hansen"/>
    <s v="Home Office"/>
    <s v="United States"/>
    <s v="Yuma"/>
    <x v="16"/>
    <n v="85364"/>
    <x v="1"/>
    <s v="TEC-MA-10001148"/>
    <x v="2"/>
    <x v="15"/>
    <x v="208"/>
    <n v="599.98500000000001"/>
  </r>
  <r>
    <n v="7283"/>
    <s v="CA-2018-155936"/>
    <x v="738"/>
    <d v="2018-06-29T00:00:00"/>
    <s v="Standard Class"/>
    <s v="JK-15730"/>
    <s v="Joe Kamberova"/>
    <s v="Consumer"/>
    <s v="United States"/>
    <s v="Chicago"/>
    <x v="10"/>
    <n v="60653"/>
    <x v="2"/>
    <s v="OFF-BI-10002432"/>
    <x v="1"/>
    <x v="8"/>
    <x v="876"/>
    <n v="3.036"/>
  </r>
  <r>
    <n v="7284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OFF-AR-10001374"/>
    <x v="1"/>
    <x v="6"/>
    <x v="314"/>
    <n v="25.92"/>
  </r>
  <r>
    <n v="7285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FUR-FU-10000723"/>
    <x v="0"/>
    <x v="5"/>
    <x v="481"/>
    <n v="66.111999999999995"/>
  </r>
  <r>
    <n v="7286"/>
    <s v="CA-2018-151183"/>
    <x v="336"/>
    <d v="2018-10-19T00:00:00"/>
    <s v="Standard Class"/>
    <s v="BK-11260"/>
    <s v="Berenike Kampe"/>
    <s v="Consumer"/>
    <s v="United States"/>
    <s v="San Francisco"/>
    <x v="1"/>
    <n v="94110"/>
    <x v="1"/>
    <s v="TEC-AC-10003614"/>
    <x v="2"/>
    <x v="11"/>
    <x v="568"/>
    <n v="46.36"/>
  </r>
  <r>
    <n v="7287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TEC-AC-10004877"/>
    <x v="2"/>
    <x v="11"/>
    <x v="1679"/>
    <n v="6.9"/>
  </r>
  <r>
    <n v="7288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FUR-FU-10004270"/>
    <x v="0"/>
    <x v="5"/>
    <x v="1381"/>
    <n v="57.69"/>
  </r>
  <r>
    <n v="7289"/>
    <s v="CA-2015-158281"/>
    <x v="814"/>
    <d v="2015-09-07T00:00:00"/>
    <s v="Standard Class"/>
    <s v="AG-10525"/>
    <s v="Andy Gerbode"/>
    <s v="Corporate"/>
    <s v="United States"/>
    <s v="Houston"/>
    <x v="5"/>
    <n v="77095"/>
    <x v="2"/>
    <s v="TEC-MA-10002210"/>
    <x v="2"/>
    <x v="15"/>
    <x v="1375"/>
    <n v="559.71"/>
  </r>
  <r>
    <n v="7290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ST-10000675"/>
    <x v="1"/>
    <x v="4"/>
    <x v="299"/>
    <n v="305.01"/>
  </r>
  <r>
    <n v="7291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BI-10004781"/>
    <x v="1"/>
    <x v="8"/>
    <x v="133"/>
    <n v="50.783999999999999"/>
  </r>
  <r>
    <n v="7292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LA-10004689"/>
    <x v="1"/>
    <x v="2"/>
    <x v="265"/>
    <n v="26.01"/>
  </r>
  <r>
    <n v="7293"/>
    <s v="CA-2018-109183"/>
    <x v="769"/>
    <d v="2018-12-09T00:00:00"/>
    <s v="Standard Class"/>
    <s v="LR-16915"/>
    <s v="Lena Radford"/>
    <s v="Consumer"/>
    <s v="United States"/>
    <s v="Nashville"/>
    <x v="18"/>
    <n v="37211"/>
    <x v="0"/>
    <s v="TEC-MA-10001856"/>
    <x v="2"/>
    <x v="15"/>
    <x v="1787"/>
    <n v="649"/>
  </r>
  <r>
    <n v="7294"/>
    <s v="CA-2017-113656"/>
    <x v="1156"/>
    <d v="2017-01-29T00:00:00"/>
    <s v="Standard Class"/>
    <s v="CB-12415"/>
    <s v="Christy Brittain"/>
    <s v="Consumer"/>
    <s v="United States"/>
    <s v="Los Angeles"/>
    <x v="1"/>
    <n v="90036"/>
    <x v="1"/>
    <s v="FUR-FU-10000719"/>
    <x v="0"/>
    <x v="5"/>
    <x v="1673"/>
    <n v="59.99"/>
  </r>
  <r>
    <n v="7295"/>
    <s v="CA-2016-148964"/>
    <x v="989"/>
    <d v="2016-05-31T00:00:00"/>
    <s v="Standard Class"/>
    <s v="RD-19900"/>
    <s v="Ruben Dartt"/>
    <s v="Consumer"/>
    <s v="United States"/>
    <s v="Bellevue"/>
    <x v="4"/>
    <n v="98006"/>
    <x v="1"/>
    <s v="FUR-FU-10003849"/>
    <x v="0"/>
    <x v="5"/>
    <x v="527"/>
    <n v="20.239999999999998"/>
  </r>
  <r>
    <n v="7296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AR-10001725"/>
    <x v="1"/>
    <x v="6"/>
    <x v="1549"/>
    <n v="37.840000000000003"/>
  </r>
  <r>
    <n v="7297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FA-10000840"/>
    <x v="1"/>
    <x v="13"/>
    <x v="1694"/>
    <n v="5.4720000000000004"/>
  </r>
  <r>
    <n v="7298"/>
    <s v="CA-2016-101126"/>
    <x v="1157"/>
    <d v="2016-02-14T00:00:00"/>
    <s v="Second Class"/>
    <s v="NB-18655"/>
    <s v="Nona Balk"/>
    <s v="Corporate"/>
    <s v="United States"/>
    <s v="Philadelphia"/>
    <x v="9"/>
    <n v="19143"/>
    <x v="3"/>
    <s v="OFF-ST-10000943"/>
    <x v="1"/>
    <x v="4"/>
    <x v="1205"/>
    <n v="77.239999999999995"/>
  </r>
  <r>
    <n v="7299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TA-10002533"/>
    <x v="0"/>
    <x v="3"/>
    <x v="278"/>
    <n v="292.10000000000002"/>
  </r>
  <r>
    <n v="7300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FU-10001546"/>
    <x v="0"/>
    <x v="5"/>
    <x v="1432"/>
    <n v="8.5440000000000005"/>
  </r>
  <r>
    <n v="7301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BO-10003546"/>
    <x v="0"/>
    <x v="0"/>
    <x v="1647"/>
    <n v="424.11599999999999"/>
  </r>
  <r>
    <n v="7302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BI-10004728"/>
    <x v="1"/>
    <x v="8"/>
    <x v="545"/>
    <n v="2.8919999999999999"/>
  </r>
  <r>
    <n v="7303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ST-10000025"/>
    <x v="1"/>
    <x v="4"/>
    <x v="622"/>
    <n v="381.72"/>
  </r>
  <r>
    <n v="7304"/>
    <s v="US-2018-117450"/>
    <x v="507"/>
    <d v="2018-09-08T00:00:00"/>
    <s v="Standard Class"/>
    <s v="DO-13645"/>
    <s v="Doug OConnell"/>
    <s v="Consumer"/>
    <s v="United States"/>
    <s v="Boynton Beach"/>
    <x v="2"/>
    <n v="33437"/>
    <x v="0"/>
    <s v="FUR-CH-10003817"/>
    <x v="0"/>
    <x v="1"/>
    <x v="164"/>
    <n v="97.183999999999997"/>
  </r>
  <r>
    <n v="7305"/>
    <s v="US-2018-117450"/>
    <x v="507"/>
    <d v="2018-09-08T00:00:00"/>
    <s v="Standard Class"/>
    <s v="DO-13645"/>
    <s v="Doug OConnell"/>
    <s v="Consumer"/>
    <s v="United States"/>
    <s v="Boynton Beach"/>
    <x v="2"/>
    <n v="33437"/>
    <x v="0"/>
    <s v="OFF-PA-10000289"/>
    <x v="1"/>
    <x v="10"/>
    <x v="730"/>
    <n v="10.368"/>
  </r>
  <r>
    <n v="7306"/>
    <s v="CA-2015-137274"/>
    <x v="1158"/>
    <d v="2015-04-02T00:00:00"/>
    <s v="Standard Class"/>
    <s v="MG-18145"/>
    <s v="Mike Gockenbach"/>
    <s v="Consumer"/>
    <s v="United States"/>
    <s v="Plano"/>
    <x v="5"/>
    <n v="75023"/>
    <x v="2"/>
    <s v="FUR-TA-10001889"/>
    <x v="0"/>
    <x v="3"/>
    <x v="412"/>
    <n v="890.84100000000001"/>
  </r>
  <r>
    <n v="7307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TEC-AC-10002305"/>
    <x v="2"/>
    <x v="11"/>
    <x v="1530"/>
    <n v="72"/>
  </r>
  <r>
    <n v="7308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FUR-CH-10004875"/>
    <x v="0"/>
    <x v="1"/>
    <x v="1445"/>
    <n v="113.88800000000001"/>
  </r>
  <r>
    <n v="7309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OFF-EN-10001434"/>
    <x v="1"/>
    <x v="12"/>
    <x v="440"/>
    <n v="158.13"/>
  </r>
  <r>
    <n v="7310"/>
    <s v="CA-2018-112172"/>
    <x v="193"/>
    <d v="2018-06-14T00:00:00"/>
    <s v="Second Class"/>
    <s v="MM-18280"/>
    <s v="Muhammed MacIntyre"/>
    <s v="Corporate"/>
    <s v="United States"/>
    <s v="New York City"/>
    <x v="15"/>
    <n v="10024"/>
    <x v="3"/>
    <s v="OFF-FA-10004395"/>
    <x v="1"/>
    <x v="13"/>
    <x v="1202"/>
    <n v="14.13"/>
  </r>
  <r>
    <n v="7311"/>
    <s v="CA-2016-121699"/>
    <x v="544"/>
    <d v="2016-08-14T00:00:00"/>
    <s v="Standard Class"/>
    <s v="BD-11320"/>
    <s v="Bill Donatelli"/>
    <s v="Consumer"/>
    <s v="United States"/>
    <s v="Detroit"/>
    <x v="12"/>
    <n v="48227"/>
    <x v="2"/>
    <s v="OFF-BI-10004632"/>
    <x v="1"/>
    <x v="8"/>
    <x v="920"/>
    <n v="64.75"/>
  </r>
  <r>
    <n v="7312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0145"/>
    <x v="1"/>
    <x v="8"/>
    <x v="743"/>
    <n v="1.8720000000000001"/>
  </r>
  <r>
    <n v="7313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2498"/>
    <x v="1"/>
    <x v="8"/>
    <x v="441"/>
    <n v="11.214"/>
  </r>
  <r>
    <n v="7314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AR-10001761"/>
    <x v="1"/>
    <x v="6"/>
    <x v="1651"/>
    <n v="37.375999999999998"/>
  </r>
  <r>
    <n v="7315"/>
    <s v="CA-2017-121377"/>
    <x v="316"/>
    <d v="2017-06-02T00:00:00"/>
    <s v="Standard Class"/>
    <s v="TN-21040"/>
    <s v="Tanja Norvell"/>
    <s v="Home Office"/>
    <s v="United States"/>
    <s v="Park Ridge"/>
    <x v="10"/>
    <n v="60068"/>
    <x v="2"/>
    <s v="TEC-PH-10001817"/>
    <x v="2"/>
    <x v="7"/>
    <x v="1107"/>
    <n v="286.39999999999998"/>
  </r>
  <r>
    <n v="7316"/>
    <s v="CA-2018-115322"/>
    <x v="943"/>
    <d v="2018-05-16T00:00:00"/>
    <s v="Second Class"/>
    <s v="ZC-21910"/>
    <s v="Zuschuss Carroll"/>
    <s v="Consumer"/>
    <s v="United States"/>
    <s v="New York City"/>
    <x v="15"/>
    <n v="10024"/>
    <x v="3"/>
    <s v="OFF-AR-10004456"/>
    <x v="1"/>
    <x v="6"/>
    <x v="1054"/>
    <n v="43.92"/>
  </r>
  <r>
    <n v="7317"/>
    <s v="CA-2017-132066"/>
    <x v="1159"/>
    <d v="2017-10-20T00:00:00"/>
    <s v="Standard Class"/>
    <s v="NB-18655"/>
    <s v="Nona Balk"/>
    <s v="Corporate"/>
    <s v="United States"/>
    <s v="New York City"/>
    <x v="15"/>
    <n v="10011"/>
    <x v="3"/>
    <s v="FUR-TA-10001539"/>
    <x v="0"/>
    <x v="3"/>
    <x v="10"/>
    <n v="142.18199999999999"/>
  </r>
  <r>
    <n v="7318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PA-10003205"/>
    <x v="1"/>
    <x v="10"/>
    <x v="1785"/>
    <n v="19.608000000000001"/>
  </r>
  <r>
    <n v="7319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BI-10002813"/>
    <x v="1"/>
    <x v="8"/>
    <x v="915"/>
    <n v="4.1580000000000004"/>
  </r>
  <r>
    <n v="7320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TEC-PH-10002310"/>
    <x v="2"/>
    <x v="7"/>
    <x v="1368"/>
    <n v="979.95"/>
  </r>
  <r>
    <n v="7321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FUR-FU-10003623"/>
    <x v="0"/>
    <x v="5"/>
    <x v="1236"/>
    <n v="135.30000000000001"/>
  </r>
  <r>
    <n v="7322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OFF-PA-10003424"/>
    <x v="1"/>
    <x v="10"/>
    <x v="1091"/>
    <n v="8.9039999999999999"/>
  </r>
  <r>
    <n v="7323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TEC-AC-10004353"/>
    <x v="2"/>
    <x v="11"/>
    <x v="725"/>
    <n v="100.8"/>
  </r>
  <r>
    <n v="7324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FUR-FU-10001934"/>
    <x v="0"/>
    <x v="5"/>
    <x v="107"/>
    <n v="41.96"/>
  </r>
  <r>
    <n v="7325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OFF-LA-10003766"/>
    <x v="1"/>
    <x v="2"/>
    <x v="366"/>
    <n v="9.4499999999999993"/>
  </r>
  <r>
    <n v="7326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AP-10004540"/>
    <x v="1"/>
    <x v="9"/>
    <x v="1304"/>
    <n v="400.8"/>
  </r>
  <r>
    <n v="7327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BI-10001543"/>
    <x v="1"/>
    <x v="8"/>
    <x v="381"/>
    <n v="28.792000000000002"/>
  </r>
  <r>
    <n v="7328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FUR-FU-10004597"/>
    <x v="0"/>
    <x v="5"/>
    <x v="1267"/>
    <n v="111"/>
  </r>
  <r>
    <n v="7329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TEC-MA-10001148"/>
    <x v="2"/>
    <x v="15"/>
    <x v="208"/>
    <n v="1279.9680000000001"/>
  </r>
  <r>
    <n v="7330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OFF-ST-10000078"/>
    <x v="1"/>
    <x v="4"/>
    <x v="1228"/>
    <n v="1856.19"/>
  </r>
  <r>
    <n v="7331"/>
    <s v="CA-2017-149349"/>
    <x v="396"/>
    <d v="2017-11-13T00:00:00"/>
    <s v="First Class"/>
    <s v="SP-20650"/>
    <s v="Stephanie Phelps"/>
    <s v="Corporate"/>
    <s v="United States"/>
    <s v="Chicago"/>
    <x v="10"/>
    <n v="60623"/>
    <x v="2"/>
    <s v="FUR-FU-10001037"/>
    <x v="0"/>
    <x v="5"/>
    <x v="1170"/>
    <n v="22.751999999999999"/>
  </r>
  <r>
    <n v="7332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TEC-PH-10001433"/>
    <x v="2"/>
    <x v="7"/>
    <x v="241"/>
    <n v="61.542000000000002"/>
  </r>
  <r>
    <n v="7333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OFF-BI-10003007"/>
    <x v="1"/>
    <x v="8"/>
    <x v="1551"/>
    <n v="81.438000000000002"/>
  </r>
  <r>
    <n v="7334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1290"/>
    <x v="0"/>
    <x v="5"/>
    <x v="453"/>
    <n v="67.36"/>
  </r>
  <r>
    <n v="7335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0087"/>
    <x v="0"/>
    <x v="5"/>
    <x v="207"/>
    <n v="54.527999999999999"/>
  </r>
  <r>
    <n v="7336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TEC-AC-10002049"/>
    <x v="2"/>
    <x v="11"/>
    <x v="1063"/>
    <n v="843.9"/>
  </r>
  <r>
    <n v="7337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FUR-BO-10002613"/>
    <x v="0"/>
    <x v="0"/>
    <x v="180"/>
    <n v="449.56799999999998"/>
  </r>
  <r>
    <n v="7338"/>
    <s v="CA-2018-165155"/>
    <x v="296"/>
    <d v="2018-09-23T00:00:00"/>
    <s v="First Class"/>
    <s v="BM-11575"/>
    <s v="Brendan Murry"/>
    <s v="Corporate"/>
    <s v="United States"/>
    <s v="Los Angeles"/>
    <x v="1"/>
    <n v="90045"/>
    <x v="1"/>
    <s v="OFF-ST-10004950"/>
    <x v="1"/>
    <x v="4"/>
    <x v="1519"/>
    <n v="15.51"/>
  </r>
  <r>
    <n v="7339"/>
    <s v="CA-2015-163412"/>
    <x v="414"/>
    <d v="2015-12-23T00:00:00"/>
    <s v="Second Class"/>
    <s v="SM-20950"/>
    <s v="Suzanne McNair"/>
    <s v="Corporate"/>
    <s v="United States"/>
    <s v="New York City"/>
    <x v="15"/>
    <n v="10035"/>
    <x v="3"/>
    <s v="FUR-CH-10004875"/>
    <x v="0"/>
    <x v="1"/>
    <x v="1445"/>
    <n v="192.18600000000001"/>
  </r>
  <r>
    <n v="7340"/>
    <s v="CA-2016-159590"/>
    <x v="1074"/>
    <d v="2016-07-21T00:00:00"/>
    <s v="First Class"/>
    <s v="KC-16255"/>
    <s v="Karen Carlisle"/>
    <s v="Corporate"/>
    <s v="United States"/>
    <s v="New York City"/>
    <x v="15"/>
    <n v="10009"/>
    <x v="3"/>
    <s v="OFF-AR-10003190"/>
    <x v="1"/>
    <x v="6"/>
    <x v="650"/>
    <n v="5.76"/>
  </r>
  <r>
    <n v="7341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CH-10000553"/>
    <x v="0"/>
    <x v="1"/>
    <x v="1258"/>
    <n v="67.88"/>
  </r>
  <r>
    <n v="7342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OFF-LA-10002762"/>
    <x v="1"/>
    <x v="2"/>
    <x v="49"/>
    <n v="162.88999999999999"/>
  </r>
  <r>
    <n v="7343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FU-10000719"/>
    <x v="0"/>
    <x v="5"/>
    <x v="1673"/>
    <n v="25.71"/>
  </r>
  <r>
    <n v="7344"/>
    <s v="CA-2015-168473"/>
    <x v="58"/>
    <d v="2016-01-01T00:00:00"/>
    <s v="Standard Class"/>
    <s v="TB-21520"/>
    <s v="Tracy Blumstein"/>
    <s v="Consumer"/>
    <s v="United States"/>
    <s v="New York City"/>
    <x v="15"/>
    <n v="10009"/>
    <x v="3"/>
    <s v="OFF-ST-10000563"/>
    <x v="1"/>
    <x v="4"/>
    <x v="904"/>
    <n v="191.88"/>
  </r>
  <r>
    <n v="7345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TA-10004289"/>
    <x v="0"/>
    <x v="3"/>
    <x v="190"/>
    <n v="721.875"/>
  </r>
  <r>
    <n v="7346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TEC-PH-10003555"/>
    <x v="2"/>
    <x v="7"/>
    <x v="463"/>
    <n v="73.567999999999998"/>
  </r>
  <r>
    <n v="7347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OFF-AR-10001958"/>
    <x v="1"/>
    <x v="6"/>
    <x v="209"/>
    <n v="13.584"/>
  </r>
  <r>
    <n v="7348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CH-10000225"/>
    <x v="0"/>
    <x v="1"/>
    <x v="407"/>
    <n v="64.784000000000006"/>
  </r>
  <r>
    <n v="7349"/>
    <s v="CA-2015-130421"/>
    <x v="223"/>
    <d v="2015-03-07T00:00:00"/>
    <s v="Standard Class"/>
    <s v="SC-20020"/>
    <s v="Sam Craven"/>
    <s v="Consumer"/>
    <s v="United States"/>
    <s v="Houston"/>
    <x v="5"/>
    <n v="77095"/>
    <x v="2"/>
    <s v="OFF-AP-10002534"/>
    <x v="1"/>
    <x v="9"/>
    <x v="1203"/>
    <n v="176.77199999999999"/>
  </r>
  <r>
    <n v="7350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0301"/>
    <x v="1"/>
    <x v="8"/>
    <x v="626"/>
    <n v="38.82"/>
  </r>
  <r>
    <n v="7351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3460"/>
    <x v="1"/>
    <x v="8"/>
    <x v="238"/>
    <n v="21.9"/>
  </r>
  <r>
    <n v="7352"/>
    <s v="CA-2018-141138"/>
    <x v="468"/>
    <d v="2018-11-16T00:00:00"/>
    <s v="Standard Class"/>
    <s v="GH-14425"/>
    <s v="Gary Hwang"/>
    <s v="Consumer"/>
    <s v="United States"/>
    <s v="Modesto"/>
    <x v="1"/>
    <n v="95351"/>
    <x v="1"/>
    <s v="TEC-AC-10001772"/>
    <x v="2"/>
    <x v="11"/>
    <x v="406"/>
    <n v="111.79"/>
  </r>
  <r>
    <n v="7353"/>
    <s v="CA-2018-152135"/>
    <x v="633"/>
    <d v="2018-03-18T00:00:00"/>
    <s v="Second Class"/>
    <s v="MG-17650"/>
    <s v="Matthew Grinstein"/>
    <s v="Home Office"/>
    <s v="United States"/>
    <s v="Lakewood"/>
    <x v="24"/>
    <n v="44107"/>
    <x v="3"/>
    <s v="TEC-PH-10003505"/>
    <x v="2"/>
    <x v="7"/>
    <x v="911"/>
    <n v="445.44"/>
  </r>
  <r>
    <n v="7354"/>
    <s v="CA-2017-151974"/>
    <x v="897"/>
    <d v="2017-09-29T00:00:00"/>
    <s v="Standard Class"/>
    <s v="RD-19660"/>
    <s v="Robert Dilbeck"/>
    <s v="Home Office"/>
    <s v="United States"/>
    <s v="Philadelphia"/>
    <x v="9"/>
    <n v="19134"/>
    <x v="3"/>
    <s v="OFF-LA-10004484"/>
    <x v="1"/>
    <x v="2"/>
    <x v="618"/>
    <n v="16.52"/>
  </r>
  <r>
    <n v="7355"/>
    <s v="CA-2018-154102"/>
    <x v="695"/>
    <d v="2018-02-13T00:00:00"/>
    <s v="Standard Class"/>
    <s v="SN-20560"/>
    <s v="Skye Norling"/>
    <s v="Home Office"/>
    <s v="United States"/>
    <s v="San Francisco"/>
    <x v="1"/>
    <n v="94109"/>
    <x v="1"/>
    <s v="OFF-PA-10001593"/>
    <x v="1"/>
    <x v="10"/>
    <x v="1764"/>
    <n v="29.9"/>
  </r>
  <r>
    <n v="7356"/>
    <s v="CA-2016-139780"/>
    <x v="620"/>
    <d v="2017-01-02T00:00:00"/>
    <s v="Second Class"/>
    <s v="AH-10690"/>
    <s v="Anna Häberlin"/>
    <s v="Corporate"/>
    <s v="United States"/>
    <s v="Detroit"/>
    <x v="12"/>
    <n v="48205"/>
    <x v="2"/>
    <s v="OFF-BI-10004139"/>
    <x v="1"/>
    <x v="8"/>
    <x v="933"/>
    <n v="116.4"/>
  </r>
  <r>
    <n v="7357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OFF-AR-10001315"/>
    <x v="1"/>
    <x v="6"/>
    <x v="1030"/>
    <n v="1.4079999999999999"/>
  </r>
  <r>
    <n v="7358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FUR-FU-10001488"/>
    <x v="0"/>
    <x v="5"/>
    <x v="1050"/>
    <n v="169.56800000000001"/>
  </r>
  <r>
    <n v="7359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TEC-PH-10002170"/>
    <x v="2"/>
    <x v="7"/>
    <x v="600"/>
    <n v="251.964"/>
  </r>
  <r>
    <n v="7360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FUR-TA-10004575"/>
    <x v="0"/>
    <x v="3"/>
    <x v="310"/>
    <n v="523.76400000000001"/>
  </r>
  <r>
    <n v="7361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PA-10000809"/>
    <x v="1"/>
    <x v="10"/>
    <x v="1134"/>
    <n v="19.440000000000001"/>
  </r>
  <r>
    <n v="7362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FUR-CH-10000225"/>
    <x v="0"/>
    <x v="1"/>
    <x v="407"/>
    <n v="194.352"/>
  </r>
  <r>
    <n v="7363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BI-10003707"/>
    <x v="1"/>
    <x v="8"/>
    <x v="785"/>
    <n v="36.624000000000002"/>
  </r>
  <r>
    <n v="7364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TEC-PH-10004539"/>
    <x v="2"/>
    <x v="7"/>
    <x v="862"/>
    <n v="340.18200000000002"/>
  </r>
  <r>
    <n v="7365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FA-10004076"/>
    <x v="1"/>
    <x v="13"/>
    <x v="1223"/>
    <n v="12.672000000000001"/>
  </r>
  <r>
    <n v="7366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BI-10003166"/>
    <x v="1"/>
    <x v="8"/>
    <x v="1414"/>
    <n v="6.8879999999999999"/>
  </r>
  <r>
    <n v="7367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ST-10002301"/>
    <x v="1"/>
    <x v="4"/>
    <x v="1499"/>
    <n v="32.543999999999997"/>
  </r>
  <r>
    <n v="7368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FUR-CH-10002647"/>
    <x v="0"/>
    <x v="1"/>
    <x v="476"/>
    <n v="347.80200000000002"/>
  </r>
  <r>
    <n v="7369"/>
    <s v="CA-2018-161851"/>
    <x v="4"/>
    <d v="2018-04-17T00:00:00"/>
    <s v="First Class"/>
    <s v="BP-11095"/>
    <s v="Bart Pistole"/>
    <s v="Corporate"/>
    <s v="United States"/>
    <s v="Miami"/>
    <x v="2"/>
    <n v="33180"/>
    <x v="0"/>
    <s v="OFF-BI-10004654"/>
    <x v="1"/>
    <x v="8"/>
    <x v="1453"/>
    <n v="15.57"/>
  </r>
  <r>
    <n v="7370"/>
    <s v="CA-2016-110345"/>
    <x v="1000"/>
    <d v="2016-03-11T00:00:00"/>
    <s v="Second Class"/>
    <s v="TG-21310"/>
    <s v="Toby Gnade"/>
    <s v="Consumer"/>
    <s v="United States"/>
    <s v="Raleigh"/>
    <x v="3"/>
    <n v="27604"/>
    <x v="0"/>
    <s v="OFF-LA-10001175"/>
    <x v="1"/>
    <x v="2"/>
    <x v="782"/>
    <n v="4.6079999999999997"/>
  </r>
  <r>
    <n v="7371"/>
    <s v="CA-2015-107769"/>
    <x v="919"/>
    <d v="2015-11-01T00:00:00"/>
    <s v="Standard Class"/>
    <s v="BT-11395"/>
    <s v="Bill Tyler"/>
    <s v="Corporate"/>
    <s v="United States"/>
    <s v="Garden City"/>
    <x v="41"/>
    <n v="67846"/>
    <x v="2"/>
    <s v="TEC-PH-10001336"/>
    <x v="2"/>
    <x v="7"/>
    <x v="951"/>
    <n v="257.98"/>
  </r>
  <r>
    <n v="7372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0760"/>
    <x v="1"/>
    <x v="4"/>
    <x v="4"/>
    <n v="153.78"/>
  </r>
  <r>
    <n v="7373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2301"/>
    <x v="1"/>
    <x v="4"/>
    <x v="1499"/>
    <n v="61.02"/>
  </r>
  <r>
    <n v="7374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U-10004884"/>
    <x v="1"/>
    <x v="14"/>
    <x v="1789"/>
    <n v="110.11"/>
  </r>
  <r>
    <n v="7375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FA-10003112"/>
    <x v="1"/>
    <x v="13"/>
    <x v="128"/>
    <n v="7.89"/>
  </r>
  <r>
    <n v="7376"/>
    <s v="CA-2018-100580"/>
    <x v="802"/>
    <d v="2018-08-20T00:00:00"/>
    <s v="Standard Class"/>
    <s v="MK-17905"/>
    <s v="Michael Kennedy"/>
    <s v="Corporate"/>
    <s v="United States"/>
    <s v="San Diego"/>
    <x v="1"/>
    <n v="92037"/>
    <x v="1"/>
    <s v="OFF-BI-10000069"/>
    <x v="1"/>
    <x v="8"/>
    <x v="492"/>
    <n v="36.024000000000001"/>
  </r>
  <r>
    <n v="7377"/>
    <s v="US-2018-145597"/>
    <x v="808"/>
    <d v="2018-11-05T00:00:00"/>
    <s v="First Class"/>
    <s v="GG-14650"/>
    <s v="Greg Guthrie"/>
    <s v="Corporate"/>
    <s v="United States"/>
    <s v="Bloomington"/>
    <x v="10"/>
    <n v="61701"/>
    <x v="2"/>
    <s v="OFF-AR-10001958"/>
    <x v="1"/>
    <x v="6"/>
    <x v="209"/>
    <n v="54.335999999999999"/>
  </r>
  <r>
    <n v="7378"/>
    <s v="CA-2015-132787"/>
    <x v="111"/>
    <d v="2015-09-23T00:00:00"/>
    <s v="Standard Class"/>
    <s v="MC-18130"/>
    <s v="Mike Caudle"/>
    <s v="Corporate"/>
    <s v="United States"/>
    <s v="Seattle"/>
    <x v="4"/>
    <n v="98115"/>
    <x v="1"/>
    <s v="OFF-ST-10001321"/>
    <x v="1"/>
    <x v="4"/>
    <x v="422"/>
    <n v="92.52"/>
  </r>
  <r>
    <n v="7379"/>
    <s v="CA-2016-136224"/>
    <x v="70"/>
    <d v="2016-05-31T00:00:00"/>
    <s v="Same Day"/>
    <s v="ML-18265"/>
    <s v="Muhammed Lee"/>
    <s v="Consumer"/>
    <s v="United States"/>
    <s v="Fayetteville"/>
    <x v="3"/>
    <n v="28314"/>
    <x v="0"/>
    <s v="OFF-AR-10003504"/>
    <x v="1"/>
    <x v="6"/>
    <x v="1036"/>
    <n v="10.272"/>
  </r>
  <r>
    <n v="7380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0419"/>
    <x v="1"/>
    <x v="4"/>
    <x v="1025"/>
    <n v="40.74"/>
  </r>
  <r>
    <n v="7381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LA-10004559"/>
    <x v="1"/>
    <x v="2"/>
    <x v="1350"/>
    <n v="14.4"/>
  </r>
  <r>
    <n v="7382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1644"/>
    <x v="2"/>
    <x v="7"/>
    <x v="1494"/>
    <n v="149.94999999999999"/>
  </r>
  <r>
    <n v="7383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U-10004782"/>
    <x v="1"/>
    <x v="14"/>
    <x v="1557"/>
    <n v="16.899999999999999"/>
  </r>
  <r>
    <n v="7384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2250"/>
    <x v="1"/>
    <x v="10"/>
    <x v="707"/>
    <n v="17.61"/>
  </r>
  <r>
    <n v="7385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AP-10001394"/>
    <x v="1"/>
    <x v="9"/>
    <x v="1130"/>
    <n v="378"/>
  </r>
  <r>
    <n v="7386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1838"/>
    <x v="1"/>
    <x v="10"/>
    <x v="1009"/>
    <n v="17.64"/>
  </r>
  <r>
    <n v="7387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4340"/>
    <x v="1"/>
    <x v="4"/>
    <x v="818"/>
    <n v="373.08"/>
  </r>
  <r>
    <n v="7388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FUR-FU-10003664"/>
    <x v="0"/>
    <x v="5"/>
    <x v="35"/>
    <n v="1336.44"/>
  </r>
  <r>
    <n v="7389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4897"/>
    <x v="2"/>
    <x v="7"/>
    <x v="1125"/>
    <n v="29.97"/>
  </r>
  <r>
    <n v="7390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CH-10000454"/>
    <x v="0"/>
    <x v="1"/>
    <x v="1"/>
    <n v="390.36799999999999"/>
  </r>
  <r>
    <n v="7391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FU-10004017"/>
    <x v="0"/>
    <x v="5"/>
    <x v="1579"/>
    <n v="101.52"/>
  </r>
  <r>
    <n v="7392"/>
    <s v="CA-2018-160031"/>
    <x v="769"/>
    <d v="2018-12-07T00:00:00"/>
    <s v="Second Class"/>
    <s v="LT-16765"/>
    <s v="Larry Tron"/>
    <s v="Consumer"/>
    <s v="United States"/>
    <s v="Fairfield"/>
    <x v="24"/>
    <n v="45014"/>
    <x v="3"/>
    <s v="OFF-PA-10000241"/>
    <x v="1"/>
    <x v="10"/>
    <x v="1161"/>
    <n v="74.352000000000004"/>
  </r>
  <r>
    <n v="7393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3016"/>
    <x v="1"/>
    <x v="10"/>
    <x v="1394"/>
    <n v="15.7"/>
  </r>
  <r>
    <n v="7394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AR-10001615"/>
    <x v="1"/>
    <x v="6"/>
    <x v="1488"/>
    <n v="59.52"/>
  </r>
  <r>
    <n v="7395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2713"/>
    <x v="1"/>
    <x v="10"/>
    <x v="321"/>
    <n v="34.4"/>
  </r>
  <r>
    <n v="7396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TA-10002958"/>
    <x v="0"/>
    <x v="3"/>
    <x v="966"/>
    <n v="313.17599999999999"/>
  </r>
  <r>
    <n v="7397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CH-10003746"/>
    <x v="0"/>
    <x v="1"/>
    <x v="624"/>
    <n v="866.64599999999996"/>
  </r>
  <r>
    <n v="7398"/>
    <s v="CA-2015-141649"/>
    <x v="587"/>
    <d v="2015-09-30T00:00:00"/>
    <s v="Same Day"/>
    <s v="DM-12955"/>
    <s v="Dario Medina"/>
    <s v="Corporate"/>
    <s v="United States"/>
    <s v="Fairfield"/>
    <x v="24"/>
    <n v="45014"/>
    <x v="3"/>
    <s v="OFF-AP-10003217"/>
    <x v="1"/>
    <x v="9"/>
    <x v="192"/>
    <n v="795.40800000000002"/>
  </r>
  <r>
    <n v="7399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OFF-PA-10001526"/>
    <x v="1"/>
    <x v="10"/>
    <x v="1040"/>
    <n v="35.856000000000002"/>
  </r>
  <r>
    <n v="7400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TEC-AC-10002857"/>
    <x v="2"/>
    <x v="11"/>
    <x v="541"/>
    <n v="23.84"/>
  </r>
  <r>
    <n v="7401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FUR-FU-10003039"/>
    <x v="0"/>
    <x v="5"/>
    <x v="485"/>
    <n v="43.13"/>
  </r>
  <r>
    <n v="7402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OFF-PA-10002615"/>
    <x v="1"/>
    <x v="10"/>
    <x v="251"/>
    <n v="30.87"/>
  </r>
  <r>
    <n v="7403"/>
    <s v="CA-2018-168172"/>
    <x v="634"/>
    <d v="2018-08-10T00:00:00"/>
    <s v="Standard Class"/>
    <s v="SH-20395"/>
    <s v="Shahid Hopkins"/>
    <s v="Consumer"/>
    <s v="United States"/>
    <s v="New York City"/>
    <x v="15"/>
    <n v="10011"/>
    <x v="3"/>
    <s v="OFF-SU-10002573"/>
    <x v="1"/>
    <x v="14"/>
    <x v="355"/>
    <n v="70.12"/>
  </r>
  <r>
    <n v="7404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BO-10004015"/>
    <x v="0"/>
    <x v="0"/>
    <x v="575"/>
    <n v="509.95749999999998"/>
  </r>
  <r>
    <n v="7405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FU-10001979"/>
    <x v="0"/>
    <x v="5"/>
    <x v="515"/>
    <n v="122.91"/>
  </r>
  <r>
    <n v="7406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3833"/>
    <x v="0"/>
    <x v="1"/>
    <x v="1210"/>
    <n v="97.567999999999998"/>
  </r>
  <r>
    <n v="7407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4495"/>
    <x v="0"/>
    <x v="1"/>
    <x v="1484"/>
    <n v="722.35199999999998"/>
  </r>
  <r>
    <n v="7408"/>
    <s v="CA-2018-152079"/>
    <x v="176"/>
    <d v="2018-01-21T00:00:00"/>
    <s v="First Class"/>
    <s v="ML-17410"/>
    <s v="Maris LaWare"/>
    <s v="Consumer"/>
    <s v="United States"/>
    <s v="Chicago"/>
    <x v="10"/>
    <n v="60653"/>
    <x v="2"/>
    <s v="OFF-LA-10001613"/>
    <x v="1"/>
    <x v="2"/>
    <x v="744"/>
    <n v="11.52"/>
  </r>
  <r>
    <n v="7409"/>
    <s v="CA-2017-129728"/>
    <x v="198"/>
    <d v="2017-06-06T00:00:00"/>
    <s v="Standard Class"/>
    <s v="JG-15310"/>
    <s v="Jason Gross"/>
    <s v="Corporate"/>
    <s v="United States"/>
    <s v="Los Angeles"/>
    <x v="1"/>
    <n v="90032"/>
    <x v="1"/>
    <s v="FUR-FU-10003247"/>
    <x v="0"/>
    <x v="5"/>
    <x v="1465"/>
    <n v="167.84"/>
  </r>
  <r>
    <n v="7410"/>
    <s v="CA-2015-121769"/>
    <x v="918"/>
    <d v="2015-04-12T00:00:00"/>
    <s v="Standard Class"/>
    <s v="JS-15880"/>
    <s v="John Stevenson"/>
    <s v="Consumer"/>
    <s v="United States"/>
    <s v="Toledo"/>
    <x v="24"/>
    <n v="43615"/>
    <x v="3"/>
    <s v="FUR-TA-10004442"/>
    <x v="0"/>
    <x v="3"/>
    <x v="1654"/>
    <n v="172.11"/>
  </r>
  <r>
    <n v="7411"/>
    <s v="CA-2015-103058"/>
    <x v="149"/>
    <d v="2015-07-24T00:00:00"/>
    <s v="First Class"/>
    <s v="AG-10270"/>
    <s v="Alejandro Grove"/>
    <s v="Consumer"/>
    <s v="United States"/>
    <s v="New York City"/>
    <x v="15"/>
    <n v="10011"/>
    <x v="3"/>
    <s v="TEC-AC-10001314"/>
    <x v="2"/>
    <x v="11"/>
    <x v="953"/>
    <n v="99.98"/>
  </r>
  <r>
    <n v="7412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PH-10001619"/>
    <x v="2"/>
    <x v="7"/>
    <x v="1594"/>
    <n v="156.792"/>
  </r>
  <r>
    <n v="7413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AC-10002323"/>
    <x v="2"/>
    <x v="11"/>
    <x v="177"/>
    <n v="35.36"/>
  </r>
  <r>
    <n v="7414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FUR-FU-10000820"/>
    <x v="0"/>
    <x v="5"/>
    <x v="1783"/>
    <n v="13.592000000000001"/>
  </r>
  <r>
    <n v="7415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FUR-CH-10004287"/>
    <x v="0"/>
    <x v="1"/>
    <x v="158"/>
    <n v="386.68"/>
  </r>
  <r>
    <n v="7416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AC-10000474"/>
    <x v="2"/>
    <x v="11"/>
    <x v="1510"/>
    <n v="379.96"/>
  </r>
  <r>
    <n v="7417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PH-10001494"/>
    <x v="2"/>
    <x v="7"/>
    <x v="716"/>
    <n v="539.91"/>
  </r>
  <r>
    <n v="7418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PA-10004996"/>
    <x v="1"/>
    <x v="10"/>
    <x v="1528"/>
    <n v="41.24"/>
  </r>
  <r>
    <n v="7419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4318"/>
    <x v="1"/>
    <x v="8"/>
    <x v="1583"/>
    <n v="51.896999999999998"/>
  </r>
  <r>
    <n v="7420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2574"/>
    <x v="1"/>
    <x v="4"/>
    <x v="936"/>
    <n v="552.55999999999995"/>
  </r>
  <r>
    <n v="7421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2353"/>
    <x v="1"/>
    <x v="8"/>
    <x v="1078"/>
    <n v="23.16"/>
  </r>
  <r>
    <n v="7422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3641"/>
    <x v="1"/>
    <x v="4"/>
    <x v="1808"/>
    <n v="126.08"/>
  </r>
  <r>
    <n v="7423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MA-10001148"/>
    <x v="2"/>
    <x v="15"/>
    <x v="1542"/>
    <n v="449.1"/>
  </r>
  <r>
    <n v="7424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OFF-AP-10000026"/>
    <x v="1"/>
    <x v="9"/>
    <x v="1292"/>
    <n v="195.10400000000001"/>
  </r>
  <r>
    <n v="7425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FUR-FU-10003878"/>
    <x v="0"/>
    <x v="5"/>
    <x v="678"/>
    <n v="36.671999999999997"/>
  </r>
  <r>
    <n v="7426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CH-10001146"/>
    <x v="0"/>
    <x v="1"/>
    <x v="64"/>
    <n v="85.245999999999995"/>
  </r>
  <r>
    <n v="7427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FU-10003919"/>
    <x v="0"/>
    <x v="5"/>
    <x v="1523"/>
    <n v="32.712000000000003"/>
  </r>
  <r>
    <n v="7428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605"/>
    <x v="1"/>
    <x v="8"/>
    <x v="537"/>
    <n v="11.43"/>
  </r>
  <r>
    <n v="7429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309"/>
    <x v="1"/>
    <x v="8"/>
    <x v="339"/>
    <n v="30.44"/>
  </r>
  <r>
    <n v="7430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349"/>
    <x v="1"/>
    <x v="10"/>
    <x v="221"/>
    <n v="12.96"/>
  </r>
  <r>
    <n v="7431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063"/>
    <x v="1"/>
    <x v="10"/>
    <x v="1720"/>
    <n v="16"/>
  </r>
  <r>
    <n v="7432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AP-10003971"/>
    <x v="1"/>
    <x v="9"/>
    <x v="924"/>
    <n v="32.67"/>
  </r>
  <r>
    <n v="7433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FA-10004838"/>
    <x v="1"/>
    <x v="13"/>
    <x v="801"/>
    <n v="4.4640000000000004"/>
  </r>
  <r>
    <n v="7434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BI-10001097"/>
    <x v="1"/>
    <x v="8"/>
    <x v="798"/>
    <n v="9.3450000000000006"/>
  </r>
  <r>
    <n v="7435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0605"/>
    <x v="1"/>
    <x v="8"/>
    <x v="537"/>
    <n v="9.1440000000000001"/>
  </r>
  <r>
    <n v="7436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3314"/>
    <x v="1"/>
    <x v="8"/>
    <x v="309"/>
    <n v="23.135999999999999"/>
  </r>
  <r>
    <n v="7437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AR-10002067"/>
    <x v="1"/>
    <x v="6"/>
    <x v="1155"/>
    <n v="99.2"/>
  </r>
  <r>
    <n v="7438"/>
    <s v="CA-2015-165568"/>
    <x v="1162"/>
    <d v="2015-02-19T00:00:00"/>
    <s v="Standard Class"/>
    <s v="BF-11020"/>
    <s v="Barry Französisch"/>
    <s v="Corporate"/>
    <s v="United States"/>
    <s v="Seattle"/>
    <x v="4"/>
    <n v="98105"/>
    <x v="1"/>
    <s v="OFF-BI-10001031"/>
    <x v="1"/>
    <x v="8"/>
    <x v="875"/>
    <n v="21.36"/>
  </r>
  <r>
    <n v="7439"/>
    <s v="CA-2016-145457"/>
    <x v="539"/>
    <d v="2016-03-27T00:00:00"/>
    <s v="Second Class"/>
    <s v="CP-12085"/>
    <s v="Cathy Prescott"/>
    <s v="Corporate"/>
    <s v="United States"/>
    <s v="Covington"/>
    <x v="4"/>
    <n v="98042"/>
    <x v="1"/>
    <s v="FUR-FU-10003832"/>
    <x v="0"/>
    <x v="5"/>
    <x v="1429"/>
    <n v="46.9"/>
  </r>
  <r>
    <n v="7440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OFF-BI-10000138"/>
    <x v="1"/>
    <x v="8"/>
    <x v="606"/>
    <n v="18.72"/>
  </r>
  <r>
    <n v="7441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FUR-TA-10004607"/>
    <x v="0"/>
    <x v="3"/>
    <x v="1105"/>
    <n v="236.52799999999999"/>
  </r>
  <r>
    <n v="7442"/>
    <s v="CA-2016-120446"/>
    <x v="547"/>
    <d v="2016-11-18T00:00:00"/>
    <s v="First Class"/>
    <s v="JG-15805"/>
    <s v="John Grady"/>
    <s v="Corporate"/>
    <s v="United States"/>
    <s v="San Diego"/>
    <x v="1"/>
    <n v="92105"/>
    <x v="1"/>
    <s v="OFF-LA-10003148"/>
    <x v="1"/>
    <x v="2"/>
    <x v="166"/>
    <n v="18.899999999999999"/>
  </r>
  <r>
    <n v="7443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PA-10001804"/>
    <x v="1"/>
    <x v="10"/>
    <x v="129"/>
    <n v="10.688000000000001"/>
  </r>
  <r>
    <n v="7444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ST-10000036"/>
    <x v="1"/>
    <x v="4"/>
    <x v="596"/>
    <n v="237.096"/>
  </r>
  <r>
    <n v="7445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166"/>
    <x v="1"/>
    <x v="10"/>
    <x v="778"/>
    <n v="5.1840000000000002"/>
  </r>
  <r>
    <n v="7446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033"/>
    <x v="1"/>
    <x v="10"/>
    <x v="1509"/>
    <n v="65.584000000000003"/>
  </r>
  <r>
    <n v="7447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FUR-FU-10004597"/>
    <x v="0"/>
    <x v="5"/>
    <x v="1267"/>
    <n v="22.2"/>
  </r>
  <r>
    <n v="7448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0418"/>
    <x v="1"/>
    <x v="10"/>
    <x v="971"/>
    <n v="419.4"/>
  </r>
  <r>
    <n v="7449"/>
    <s v="CA-2018-115448"/>
    <x v="343"/>
    <d v="2018-11-14T00:00:00"/>
    <s v="First Class"/>
    <s v="MH-18025"/>
    <s v="Michelle Huthwaite"/>
    <s v="Consumer"/>
    <s v="United States"/>
    <s v="Knoxville"/>
    <x v="18"/>
    <n v="37918"/>
    <x v="0"/>
    <s v="FUR-FU-10004090"/>
    <x v="0"/>
    <x v="5"/>
    <x v="643"/>
    <n v="88.92"/>
  </r>
  <r>
    <n v="7450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AR-10000390"/>
    <x v="1"/>
    <x v="6"/>
    <x v="105"/>
    <n v="9.9120000000000008"/>
  </r>
  <r>
    <n v="7451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FUR-CH-10003774"/>
    <x v="0"/>
    <x v="1"/>
    <x v="1195"/>
    <n v="318.43"/>
  </r>
  <r>
    <n v="7452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BI-10002412"/>
    <x v="1"/>
    <x v="8"/>
    <x v="327"/>
    <n v="5.8"/>
  </r>
  <r>
    <n v="7453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TEC-PH-10002415"/>
    <x v="2"/>
    <x v="7"/>
    <x v="1526"/>
    <n v="1415.76"/>
  </r>
  <r>
    <n v="7454"/>
    <s v="CA-2018-134796"/>
    <x v="643"/>
    <d v="2018-07-01T00:00:00"/>
    <s v="Standard Class"/>
    <s v="FM-14380"/>
    <s v="Fred McMath"/>
    <s v="Consumer"/>
    <s v="United States"/>
    <s v="Bolingbrook"/>
    <x v="10"/>
    <n v="60440"/>
    <x v="2"/>
    <s v="TEC-PH-10003505"/>
    <x v="2"/>
    <x v="7"/>
    <x v="911"/>
    <n v="148.47999999999999"/>
  </r>
  <r>
    <n v="7455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LA-10003663"/>
    <x v="1"/>
    <x v="2"/>
    <x v="1373"/>
    <n v="9.2479999999999993"/>
  </r>
  <r>
    <n v="7456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ST-10001780"/>
    <x v="1"/>
    <x v="4"/>
    <x v="487"/>
    <n v="1036.624"/>
  </r>
  <r>
    <n v="7457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TEC-PH-10002033"/>
    <x v="2"/>
    <x v="7"/>
    <x v="11"/>
    <n v="569.64"/>
  </r>
  <r>
    <n v="7458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OFF-BI-10001036"/>
    <x v="1"/>
    <x v="8"/>
    <x v="625"/>
    <n v="9.14"/>
  </r>
  <r>
    <n v="7459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FU-10001468"/>
    <x v="0"/>
    <x v="5"/>
    <x v="1290"/>
    <n v="1196.8599999999999"/>
  </r>
  <r>
    <n v="7460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BO-10001519"/>
    <x v="0"/>
    <x v="0"/>
    <x v="673"/>
    <n v="523.26"/>
  </r>
  <r>
    <n v="7461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TEC-CO-10001943"/>
    <x v="2"/>
    <x v="16"/>
    <x v="1675"/>
    <n v="639.96799999999996"/>
  </r>
  <r>
    <n v="7462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OFF-PA-10003127"/>
    <x v="1"/>
    <x v="10"/>
    <x v="33"/>
    <n v="52.76"/>
  </r>
  <r>
    <n v="7463"/>
    <s v="CA-2016-138485"/>
    <x v="914"/>
    <d v="2016-03-01T00:00:00"/>
    <s v="Second Class"/>
    <s v="NP-18670"/>
    <s v="Nora Paige"/>
    <s v="Consumer"/>
    <s v="United States"/>
    <s v="Seattle"/>
    <x v="4"/>
    <n v="98105"/>
    <x v="1"/>
    <s v="TEC-AC-10002076"/>
    <x v="2"/>
    <x v="11"/>
    <x v="334"/>
    <n v="538.91999999999996"/>
  </r>
  <r>
    <n v="7464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AR-10003338"/>
    <x v="1"/>
    <x v="6"/>
    <x v="1439"/>
    <n v="14.88"/>
  </r>
  <r>
    <n v="7465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PA-10004610"/>
    <x v="1"/>
    <x v="10"/>
    <x v="1520"/>
    <n v="34.24"/>
  </r>
  <r>
    <n v="7466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ST-10001272"/>
    <x v="1"/>
    <x v="4"/>
    <x v="534"/>
    <n v="261.74"/>
  </r>
  <r>
    <n v="7467"/>
    <s v="CA-2017-138282"/>
    <x v="288"/>
    <d v="2017-05-23T00:00:00"/>
    <s v="Standard Class"/>
    <s v="AH-10690"/>
    <s v="Anna Häberlin"/>
    <s v="Corporate"/>
    <s v="United States"/>
    <s v="Los Angeles"/>
    <x v="1"/>
    <n v="90008"/>
    <x v="1"/>
    <s v="OFF-AP-10001366"/>
    <x v="1"/>
    <x v="9"/>
    <x v="361"/>
    <n v="87.84"/>
  </r>
  <r>
    <n v="7468"/>
    <s v="CA-2018-148985"/>
    <x v="343"/>
    <d v="2018-11-15T00:00:00"/>
    <s v="Second Class"/>
    <s v="TB-21190"/>
    <s v="Thomas Brumley"/>
    <s v="Home Office"/>
    <s v="United States"/>
    <s v="Los Angeles"/>
    <x v="1"/>
    <n v="90045"/>
    <x v="1"/>
    <s v="FUR-FU-10001424"/>
    <x v="0"/>
    <x v="5"/>
    <x v="699"/>
    <n v="34.92"/>
  </r>
  <r>
    <n v="7469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OFF-PA-10000349"/>
    <x v="1"/>
    <x v="10"/>
    <x v="33"/>
    <n v="14.94"/>
  </r>
  <r>
    <n v="7470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FUR-FU-10002456"/>
    <x v="0"/>
    <x v="5"/>
    <x v="1019"/>
    <n v="14.56"/>
  </r>
  <r>
    <n v="7471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BI-10002609"/>
    <x v="1"/>
    <x v="8"/>
    <x v="98"/>
    <n v="3.5760000000000001"/>
  </r>
  <r>
    <n v="7472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ST-10001522"/>
    <x v="1"/>
    <x v="4"/>
    <x v="198"/>
    <n v="147.184"/>
  </r>
  <r>
    <n v="7473"/>
    <s v="CA-2017-139997"/>
    <x v="949"/>
    <d v="2017-07-03T00:00:00"/>
    <s v="First Class"/>
    <s v="EM-14140"/>
    <s v="Eugene Moren"/>
    <s v="Home Office"/>
    <s v="United States"/>
    <s v="Lehi"/>
    <x v="7"/>
    <n v="84043"/>
    <x v="1"/>
    <s v="TEC-CO-10000971"/>
    <x v="2"/>
    <x v="16"/>
    <x v="1314"/>
    <n v="1499.95"/>
  </r>
  <r>
    <n v="7474"/>
    <s v="CA-2017-109652"/>
    <x v="342"/>
    <d v="2017-04-15T00:00:00"/>
    <s v="Standard Class"/>
    <s v="QJ-19255"/>
    <s v="Quincy Jones"/>
    <s v="Corporate"/>
    <s v="United States"/>
    <s v="Chicago"/>
    <x v="10"/>
    <n v="60653"/>
    <x v="2"/>
    <s v="OFF-AR-10000034"/>
    <x v="1"/>
    <x v="6"/>
    <x v="752"/>
    <n v="13.568"/>
  </r>
  <r>
    <n v="7475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FUR-CH-10004063"/>
    <x v="0"/>
    <x v="1"/>
    <x v="120"/>
    <n v="2573.8200000000002"/>
  </r>
  <r>
    <n v="7476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BI-10004632"/>
    <x v="1"/>
    <x v="8"/>
    <x v="570"/>
    <n v="609.98"/>
  </r>
  <r>
    <n v="7477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AR-10001662"/>
    <x v="1"/>
    <x v="6"/>
    <x v="449"/>
    <n v="5.48"/>
  </r>
  <r>
    <n v="7478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977"/>
    <x v="2"/>
    <x v="7"/>
    <x v="34"/>
    <n v="391.98"/>
  </r>
  <r>
    <n v="7479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539"/>
    <x v="2"/>
    <x v="7"/>
    <x v="862"/>
    <n v="755.96"/>
  </r>
  <r>
    <n v="7480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FA-10001883"/>
    <x v="1"/>
    <x v="13"/>
    <x v="1493"/>
    <n v="31.12"/>
  </r>
  <r>
    <n v="7481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PA-10000955"/>
    <x v="1"/>
    <x v="10"/>
    <x v="783"/>
    <n v="6.54"/>
  </r>
  <r>
    <n v="7482"/>
    <s v="CA-2017-124583"/>
    <x v="142"/>
    <d v="2017-09-03T00:00:00"/>
    <s v="Second Class"/>
    <s v="LB-16795"/>
    <s v="Laurel Beltran"/>
    <s v="Home Office"/>
    <s v="United States"/>
    <s v="Huntington Beach"/>
    <x v="1"/>
    <n v="92646"/>
    <x v="1"/>
    <s v="OFF-EN-10002500"/>
    <x v="1"/>
    <x v="12"/>
    <x v="118"/>
    <n v="12.78"/>
  </r>
  <r>
    <n v="7483"/>
    <s v="CA-2015-113964"/>
    <x v="865"/>
    <d v="2015-09-30T00:00:00"/>
    <s v="Standard Class"/>
    <s v="JP-16135"/>
    <s v="Julie Prescott"/>
    <s v="Home Office"/>
    <s v="United States"/>
    <s v="New York City"/>
    <x v="15"/>
    <n v="10011"/>
    <x v="3"/>
    <s v="OFF-BI-10004654"/>
    <x v="1"/>
    <x v="8"/>
    <x v="68"/>
    <n v="18.463999999999999"/>
  </r>
  <r>
    <n v="7484"/>
    <s v="CA-2015-129938"/>
    <x v="534"/>
    <d v="2015-12-17T00:00:00"/>
    <s v="Second Class"/>
    <s v="EB-13705"/>
    <s v="Ed Braxton"/>
    <s v="Corporate"/>
    <s v="United States"/>
    <s v="Philadelphia"/>
    <x v="9"/>
    <n v="19140"/>
    <x v="3"/>
    <s v="FUR-CH-10003774"/>
    <x v="0"/>
    <x v="1"/>
    <x v="1195"/>
    <n v="445.80200000000002"/>
  </r>
  <r>
    <n v="7485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AR-10004707"/>
    <x v="1"/>
    <x v="6"/>
    <x v="773"/>
    <n v="2.48"/>
  </r>
  <r>
    <n v="7486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BI-10004040"/>
    <x v="1"/>
    <x v="8"/>
    <x v="1487"/>
    <n v="25.9"/>
  </r>
  <r>
    <n v="7487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OFF-PA-10001184"/>
    <x v="1"/>
    <x v="10"/>
    <x v="1317"/>
    <n v="29.9"/>
  </r>
  <r>
    <n v="7488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TEC-AC-10004145"/>
    <x v="2"/>
    <x v="11"/>
    <x v="1274"/>
    <n v="2249.91"/>
  </r>
  <r>
    <n v="7489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FUR-TA-10003473"/>
    <x v="0"/>
    <x v="3"/>
    <x v="217"/>
    <n v="1053.164"/>
  </r>
  <r>
    <n v="7490"/>
    <s v="CA-2018-157196"/>
    <x v="60"/>
    <d v="2018-11-09T00:00:00"/>
    <s v="Standard Class"/>
    <s v="AA-10645"/>
    <s v="Anna Andreadi"/>
    <s v="Consumer"/>
    <s v="United States"/>
    <s v="San Diego"/>
    <x v="1"/>
    <n v="92105"/>
    <x v="1"/>
    <s v="OFF-PA-10003172"/>
    <x v="1"/>
    <x v="10"/>
    <x v="855"/>
    <n v="12.96"/>
  </r>
  <r>
    <n v="7491"/>
    <s v="CA-2016-108672"/>
    <x v="229"/>
    <d v="2016-09-16T00:00:00"/>
    <s v="Standard Class"/>
    <s v="FA-14230"/>
    <s v="Frank Atkinson"/>
    <s v="Corporate"/>
    <s v="United States"/>
    <s v="Los Angeles"/>
    <x v="1"/>
    <n v="90032"/>
    <x v="1"/>
    <s v="FUR-FU-10003799"/>
    <x v="0"/>
    <x v="5"/>
    <x v="90"/>
    <n v="106.68"/>
  </r>
  <r>
    <n v="7492"/>
    <s v="US-2018-118598"/>
    <x v="673"/>
    <d v="2018-11-16T00:00:00"/>
    <s v="Same Day"/>
    <s v="CM-12190"/>
    <s v="Charlotte Melton"/>
    <s v="Consumer"/>
    <s v="United States"/>
    <s v="Utica"/>
    <x v="15"/>
    <n v="13501"/>
    <x v="3"/>
    <s v="TEC-PH-10002583"/>
    <x v="2"/>
    <x v="7"/>
    <x v="1717"/>
    <n v="119.94"/>
  </r>
  <r>
    <n v="7493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PA-10004239"/>
    <x v="1"/>
    <x v="10"/>
    <x v="1421"/>
    <n v="10.272"/>
  </r>
  <r>
    <n v="7494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FUR-TA-10002855"/>
    <x v="0"/>
    <x v="3"/>
    <x v="1199"/>
    <n v="512.19000000000005"/>
  </r>
  <r>
    <n v="7495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AP-10001626"/>
    <x v="1"/>
    <x v="9"/>
    <x v="1026"/>
    <n v="1.556"/>
  </r>
  <r>
    <n v="7496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BI-10004022"/>
    <x v="1"/>
    <x v="8"/>
    <x v="756"/>
    <n v="4.4480000000000004"/>
  </r>
  <r>
    <n v="7497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3601"/>
    <x v="0"/>
    <x v="5"/>
    <x v="737"/>
    <n v="276.69"/>
  </r>
  <r>
    <n v="7498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FA-10000490"/>
    <x v="1"/>
    <x v="13"/>
    <x v="311"/>
    <n v="4.96"/>
  </r>
  <r>
    <n v="7499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AR-10004042"/>
    <x v="1"/>
    <x v="6"/>
    <x v="30"/>
    <n v="71.92"/>
  </r>
  <r>
    <n v="7500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2960"/>
    <x v="0"/>
    <x v="5"/>
    <x v="193"/>
    <n v="18.84"/>
  </r>
  <r>
    <n v="7501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AC-10000991"/>
    <x v="2"/>
    <x v="11"/>
    <x v="438"/>
    <n v="140.97"/>
  </r>
  <r>
    <n v="7502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PH-10004977"/>
    <x v="2"/>
    <x v="7"/>
    <x v="34"/>
    <n v="470.37599999999998"/>
  </r>
  <r>
    <n v="7503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OFF-AR-10000817"/>
    <x v="1"/>
    <x v="6"/>
    <x v="1265"/>
    <n v="6.08"/>
  </r>
  <r>
    <n v="7504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TEC-PH-10002447"/>
    <x v="2"/>
    <x v="7"/>
    <x v="53"/>
    <n v="164.792"/>
  </r>
  <r>
    <n v="7505"/>
    <s v="CA-2017-158043"/>
    <x v="1011"/>
    <d v="2017-02-04T00:00:00"/>
    <s v="Second Class"/>
    <s v="JK-15325"/>
    <s v="Jason Klamczynski"/>
    <s v="Corporate"/>
    <s v="United States"/>
    <s v="Atlantic City"/>
    <x v="30"/>
    <n v="8401"/>
    <x v="3"/>
    <s v="OFF-EN-10003134"/>
    <x v="1"/>
    <x v="12"/>
    <x v="153"/>
    <n v="23.36"/>
  </r>
  <r>
    <n v="7506"/>
    <s v="US-2018-106579"/>
    <x v="110"/>
    <d v="2018-06-13T00:00:00"/>
    <s v="Standard Class"/>
    <s v="BW-11200"/>
    <s v="Ben Wallace"/>
    <s v="Consumer"/>
    <s v="United States"/>
    <s v="Skokie"/>
    <x v="10"/>
    <n v="60076"/>
    <x v="2"/>
    <s v="OFF-BI-10000309"/>
    <x v="1"/>
    <x v="8"/>
    <x v="339"/>
    <n v="12.176"/>
  </r>
  <r>
    <n v="7507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TEC-PH-10001615"/>
    <x v="2"/>
    <x v="7"/>
    <x v="1118"/>
    <n v="46.384"/>
  </r>
  <r>
    <n v="7508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OFF-ST-10003208"/>
    <x v="1"/>
    <x v="4"/>
    <x v="247"/>
    <n v="362.92"/>
  </r>
  <r>
    <n v="7509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PA-10000605"/>
    <x v="1"/>
    <x v="10"/>
    <x v="817"/>
    <n v="9.2479999999999993"/>
  </r>
  <r>
    <n v="7510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TEC-PH-10000560"/>
    <x v="2"/>
    <x v="7"/>
    <x v="753"/>
    <n v="1889.9459999999999"/>
  </r>
  <r>
    <n v="7511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3455"/>
    <x v="1"/>
    <x v="4"/>
    <x v="171"/>
    <n v="62.04"/>
  </r>
  <r>
    <n v="7512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FUR-FU-10002937"/>
    <x v="0"/>
    <x v="5"/>
    <x v="1061"/>
    <n v="396.92"/>
  </r>
  <r>
    <n v="7513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1837"/>
    <x v="1"/>
    <x v="4"/>
    <x v="1341"/>
    <n v="239.45599999999999"/>
  </r>
  <r>
    <n v="7514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AR-10004757"/>
    <x v="1"/>
    <x v="6"/>
    <x v="347"/>
    <n v="13.12"/>
  </r>
  <r>
    <n v="7515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4236"/>
    <x v="1"/>
    <x v="8"/>
    <x v="901"/>
    <n v="29.36"/>
  </r>
  <r>
    <n v="7516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AP-10000159"/>
    <x v="1"/>
    <x v="9"/>
    <x v="1416"/>
    <n v="214.9"/>
  </r>
  <r>
    <n v="7517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3274"/>
    <x v="1"/>
    <x v="8"/>
    <x v="122"/>
    <n v="15.92"/>
  </r>
  <r>
    <n v="7518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AC-10001013"/>
    <x v="2"/>
    <x v="11"/>
    <x v="822"/>
    <n v="146.44999999999999"/>
  </r>
  <r>
    <n v="7519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ST-10004963"/>
    <x v="1"/>
    <x v="4"/>
    <x v="466"/>
    <n v="15.14"/>
  </r>
  <r>
    <n v="7520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LA-10004409"/>
    <x v="1"/>
    <x v="2"/>
    <x v="1559"/>
    <n v="5.76"/>
  </r>
  <r>
    <n v="7521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CO-10001046"/>
    <x v="2"/>
    <x v="16"/>
    <x v="884"/>
    <n v="1399.98"/>
  </r>
  <r>
    <n v="7522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2824"/>
    <x v="1"/>
    <x v="8"/>
    <x v="529"/>
    <n v="8.952"/>
  </r>
  <r>
    <n v="7523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1757"/>
    <x v="1"/>
    <x v="8"/>
    <x v="1168"/>
    <n v="8.8559999999999999"/>
  </r>
  <r>
    <n v="7524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FUR-CH-10004477"/>
    <x v="0"/>
    <x v="1"/>
    <x v="214"/>
    <n v="85.245999999999995"/>
  </r>
  <r>
    <n v="7525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OFF-EN-10003072"/>
    <x v="1"/>
    <x v="12"/>
    <x v="776"/>
    <n v="21.728000000000002"/>
  </r>
  <r>
    <n v="7526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FUR-CH-10003973"/>
    <x v="0"/>
    <x v="1"/>
    <x v="868"/>
    <n v="1487.04"/>
  </r>
  <r>
    <n v="7527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EN-10001028"/>
    <x v="1"/>
    <x v="12"/>
    <x v="153"/>
    <n v="71.88"/>
  </r>
  <r>
    <n v="7528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FUR-FU-10003829"/>
    <x v="0"/>
    <x v="5"/>
    <x v="1378"/>
    <n v="9.24"/>
  </r>
  <r>
    <n v="7529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PA-10002245"/>
    <x v="1"/>
    <x v="10"/>
    <x v="1344"/>
    <n v="35.880000000000003"/>
  </r>
  <r>
    <n v="7530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2215"/>
    <x v="1"/>
    <x v="8"/>
    <x v="20"/>
    <n v="17.04"/>
  </r>
  <r>
    <n v="7531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3925"/>
    <x v="1"/>
    <x v="8"/>
    <x v="759"/>
    <n v="931.17600000000004"/>
  </r>
  <r>
    <n v="7532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FU-10002298"/>
    <x v="0"/>
    <x v="5"/>
    <x v="1306"/>
    <n v="266.35199999999998"/>
  </r>
  <r>
    <n v="7533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CH-10004853"/>
    <x v="0"/>
    <x v="1"/>
    <x v="532"/>
    <n v="483.13600000000002"/>
  </r>
  <r>
    <n v="7534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CH-10002880"/>
    <x v="0"/>
    <x v="1"/>
    <x v="810"/>
    <n v="196.78399999999999"/>
  </r>
  <r>
    <n v="7535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BO-10004709"/>
    <x v="0"/>
    <x v="0"/>
    <x v="267"/>
    <n v="231.92"/>
  </r>
  <r>
    <n v="7536"/>
    <s v="US-2018-160143"/>
    <x v="185"/>
    <d v="2018-04-07T00:00:00"/>
    <s v="Standard Class"/>
    <s v="HG-14965"/>
    <s v="Henry Goldwyn"/>
    <s v="Corporate"/>
    <s v="United States"/>
    <s v="Los Angeles"/>
    <x v="1"/>
    <n v="90004"/>
    <x v="1"/>
    <s v="OFF-SU-10004231"/>
    <x v="1"/>
    <x v="14"/>
    <x v="558"/>
    <n v="29.7"/>
  </r>
  <r>
    <n v="7537"/>
    <s v="CA-2018-103415"/>
    <x v="734"/>
    <d v="2018-12-08T00:00:00"/>
    <s v="Standard Class"/>
    <s v="MV-17485"/>
    <s v="Mark Van Huff"/>
    <s v="Consumer"/>
    <s v="United States"/>
    <s v="Houston"/>
    <x v="5"/>
    <n v="77041"/>
    <x v="2"/>
    <s v="FUR-FU-10000820"/>
    <x v="0"/>
    <x v="5"/>
    <x v="1783"/>
    <n v="13.592000000000001"/>
  </r>
  <r>
    <n v="7538"/>
    <s v="CA-2017-106460"/>
    <x v="317"/>
    <d v="2017-02-22T00:00:00"/>
    <s v="Second Class"/>
    <s v="GT-14710"/>
    <s v="Greg Tran"/>
    <s v="Consumer"/>
    <s v="United States"/>
    <s v="San Francisco"/>
    <x v="1"/>
    <n v="94109"/>
    <x v="1"/>
    <s v="OFF-PA-10001736"/>
    <x v="1"/>
    <x v="10"/>
    <x v="130"/>
    <n v="70.88"/>
  </r>
  <r>
    <n v="7539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ST-10003306"/>
    <x v="1"/>
    <x v="4"/>
    <x v="386"/>
    <n v="114.288"/>
  </r>
  <r>
    <n v="7540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BI-10003707"/>
    <x v="1"/>
    <x v="8"/>
    <x v="785"/>
    <n v="36.624000000000002"/>
  </r>
  <r>
    <n v="7541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BO-10003546"/>
    <x v="0"/>
    <x v="0"/>
    <x v="1647"/>
    <n v="242.352"/>
  </r>
  <r>
    <n v="7542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0213"/>
    <x v="2"/>
    <x v="7"/>
    <x v="1658"/>
    <n v="49.616"/>
  </r>
  <r>
    <n v="7543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FU-10001488"/>
    <x v="0"/>
    <x v="5"/>
    <x v="1050"/>
    <n v="508.70400000000001"/>
  </r>
  <r>
    <n v="7544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4833"/>
    <x v="2"/>
    <x v="7"/>
    <x v="1363"/>
    <n v="57.36"/>
  </r>
  <r>
    <n v="7545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CH-10002335"/>
    <x v="0"/>
    <x v="1"/>
    <x v="630"/>
    <n v="906.68"/>
  </r>
  <r>
    <n v="7546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1128"/>
    <x v="2"/>
    <x v="7"/>
    <x v="1508"/>
    <n v="719.952"/>
  </r>
  <r>
    <n v="7547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4667"/>
    <x v="2"/>
    <x v="7"/>
    <x v="525"/>
    <n v="755.94399999999996"/>
  </r>
  <r>
    <n v="7548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817"/>
    <x v="1"/>
    <x v="8"/>
    <x v="1209"/>
    <n v="11.98"/>
  </r>
  <r>
    <n v="7549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140"/>
    <x v="1"/>
    <x v="8"/>
    <x v="308"/>
    <n v="0.89800000000000002"/>
  </r>
  <r>
    <n v="7550"/>
    <s v="CA-2017-136595"/>
    <x v="64"/>
    <d v="2017-09-07T00:00:00"/>
    <s v="First Class"/>
    <s v="EM-13825"/>
    <s v="Elizabeth Moffitt"/>
    <s v="Corporate"/>
    <s v="United States"/>
    <s v="Houston"/>
    <x v="5"/>
    <n v="77036"/>
    <x v="2"/>
    <s v="FUR-FU-10004671"/>
    <x v="0"/>
    <x v="5"/>
    <x v="1366"/>
    <n v="21.204000000000001"/>
  </r>
  <r>
    <n v="7551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EN-10002592"/>
    <x v="1"/>
    <x v="12"/>
    <x v="1711"/>
    <n v="34.74"/>
  </r>
  <r>
    <n v="7552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TEC-PH-10004447"/>
    <x v="2"/>
    <x v="7"/>
    <x v="867"/>
    <n v="833.94"/>
  </r>
  <r>
    <n v="7553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BI-10003669"/>
    <x v="1"/>
    <x v="8"/>
    <x v="805"/>
    <n v="12.96"/>
  </r>
  <r>
    <n v="7554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PA-10000223"/>
    <x v="1"/>
    <x v="10"/>
    <x v="1383"/>
    <n v="25.92"/>
  </r>
  <r>
    <n v="7555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FUR-BO-10004467"/>
    <x v="0"/>
    <x v="0"/>
    <x v="893"/>
    <n v="349.96499999999997"/>
  </r>
  <r>
    <n v="7556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OFF-AR-10000716"/>
    <x v="1"/>
    <x v="6"/>
    <x v="795"/>
    <n v="22.32"/>
  </r>
  <r>
    <n v="7557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PA-10003641"/>
    <x v="1"/>
    <x v="10"/>
    <x v="948"/>
    <n v="158.28"/>
  </r>
  <r>
    <n v="7558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BI-10004519"/>
    <x v="1"/>
    <x v="8"/>
    <x v="890"/>
    <n v="497.94"/>
  </r>
  <r>
    <n v="7559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AP-10002518"/>
    <x v="1"/>
    <x v="9"/>
    <x v="160"/>
    <n v="533.94000000000005"/>
  </r>
  <r>
    <n v="7560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PA-10000806"/>
    <x v="1"/>
    <x v="10"/>
    <x v="958"/>
    <n v="167.94"/>
  </r>
  <r>
    <n v="7561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FUR-FU-10003142"/>
    <x v="0"/>
    <x v="5"/>
    <x v="1211"/>
    <n v="31.68"/>
  </r>
  <r>
    <n v="7562"/>
    <s v="CA-2017-105746"/>
    <x v="945"/>
    <d v="2018-01-01T00:00:00"/>
    <s v="First Class"/>
    <s v="BD-11605"/>
    <s v="Brian Dahlen"/>
    <s v="Consumer"/>
    <s v="United States"/>
    <s v="Lancaster"/>
    <x v="9"/>
    <n v="17602"/>
    <x v="3"/>
    <s v="FUR-CH-10000454"/>
    <x v="0"/>
    <x v="1"/>
    <x v="1"/>
    <n v="170.786"/>
  </r>
  <r>
    <n v="7563"/>
    <s v="US-2017-104815"/>
    <x v="323"/>
    <d v="2017-09-07T00:00:00"/>
    <s v="Standard Class"/>
    <s v="RB-19570"/>
    <s v="Rob Beeghly"/>
    <s v="Consumer"/>
    <s v="United States"/>
    <s v="Chicago"/>
    <x v="10"/>
    <n v="60610"/>
    <x v="2"/>
    <s v="FUR-BO-10003894"/>
    <x v="0"/>
    <x v="0"/>
    <x v="1628"/>
    <n v="198.744"/>
  </r>
  <r>
    <n v="7564"/>
    <s v="CA-2018-157672"/>
    <x v="361"/>
    <d v="2018-10-07T00:00:00"/>
    <s v="First Class"/>
    <s v="RB-19795"/>
    <s v="Ross Baird"/>
    <s v="Home Office"/>
    <s v="United States"/>
    <s v="Denver"/>
    <x v="22"/>
    <n v="80219"/>
    <x v="1"/>
    <s v="TEC-AC-10001714"/>
    <x v="2"/>
    <x v="11"/>
    <x v="686"/>
    <n v="63.823999999999998"/>
  </r>
  <r>
    <n v="7565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CH-10001190"/>
    <x v="0"/>
    <x v="1"/>
    <x v="1336"/>
    <n v="435.16800000000001"/>
  </r>
  <r>
    <n v="7566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BO-10000468"/>
    <x v="0"/>
    <x v="0"/>
    <x v="1181"/>
    <n v="48.58"/>
  </r>
  <r>
    <n v="7567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TEC-AC-10001998"/>
    <x v="2"/>
    <x v="11"/>
    <x v="84"/>
    <n v="47.975999999999999"/>
  </r>
  <r>
    <n v="7568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OFF-PA-10001534"/>
    <x v="1"/>
    <x v="10"/>
    <x v="1470"/>
    <n v="20.736000000000001"/>
  </r>
  <r>
    <n v="7569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AR-10003045"/>
    <x v="1"/>
    <x v="6"/>
    <x v="426"/>
    <n v="26.46"/>
  </r>
  <r>
    <n v="7570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PA-10001363"/>
    <x v="1"/>
    <x v="10"/>
    <x v="1625"/>
    <n v="49.12"/>
  </r>
  <r>
    <n v="7571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FA-10002280"/>
    <x v="1"/>
    <x v="13"/>
    <x v="660"/>
    <n v="15"/>
  </r>
  <r>
    <n v="7572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ST-10003479"/>
    <x v="1"/>
    <x v="4"/>
    <x v="41"/>
    <n v="194.7"/>
  </r>
  <r>
    <n v="7573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FUR-TA-10004607"/>
    <x v="0"/>
    <x v="3"/>
    <x v="1105"/>
    <n v="591.32000000000005"/>
  </r>
  <r>
    <n v="7574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AR-10001022"/>
    <x v="1"/>
    <x v="6"/>
    <x v="882"/>
    <n v="2.84"/>
  </r>
  <r>
    <n v="7575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OFF-ST-10004186"/>
    <x v="1"/>
    <x v="4"/>
    <x v="16"/>
    <n v="221.96"/>
  </r>
  <r>
    <n v="7576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TEC-AC-10000865"/>
    <x v="2"/>
    <x v="11"/>
    <x v="1006"/>
    <n v="236"/>
  </r>
  <r>
    <n v="7577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AC-10000023"/>
    <x v="2"/>
    <x v="11"/>
    <x v="910"/>
    <n v="41.94"/>
  </r>
  <r>
    <n v="7578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PH-10001750"/>
    <x v="2"/>
    <x v="7"/>
    <x v="978"/>
    <n v="52.792000000000002"/>
  </r>
  <r>
    <n v="7579"/>
    <s v="CA-2017-138597"/>
    <x v="122"/>
    <d v="2017-12-21T00:00:00"/>
    <s v="First Class"/>
    <s v="PN-18775"/>
    <s v="Parhena Norris"/>
    <s v="Home Office"/>
    <s v="United States"/>
    <s v="Omaha"/>
    <x v="8"/>
    <n v="68104"/>
    <x v="2"/>
    <s v="FUR-CH-10004997"/>
    <x v="0"/>
    <x v="1"/>
    <x v="500"/>
    <n v="563.94000000000005"/>
  </r>
  <r>
    <n v="7580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P-10000275"/>
    <x v="1"/>
    <x v="9"/>
    <x v="1728"/>
    <n v="2625.12"/>
  </r>
  <r>
    <n v="7581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R-10004999"/>
    <x v="1"/>
    <x v="6"/>
    <x v="874"/>
    <n v="17.940000000000001"/>
  </r>
  <r>
    <n v="7582"/>
    <s v="CA-2016-169656"/>
    <x v="863"/>
    <d v="2016-08-16T00:00:00"/>
    <s v="First Class"/>
    <s v="EJ-13720"/>
    <s v="Ed Jacobs"/>
    <s v="Consumer"/>
    <s v="United States"/>
    <s v="Philadelphia"/>
    <x v="9"/>
    <n v="19143"/>
    <x v="3"/>
    <s v="OFF-ST-10003816"/>
    <x v="1"/>
    <x v="4"/>
    <x v="718"/>
    <n v="422.85599999999999"/>
  </r>
  <r>
    <n v="7583"/>
    <s v="CA-2016-142734"/>
    <x v="392"/>
    <d v="2016-04-21T00:00:00"/>
    <s v="Standard Class"/>
    <s v="DM-13345"/>
    <s v="Denise Monton"/>
    <s v="Corporate"/>
    <s v="United States"/>
    <s v="New York City"/>
    <x v="15"/>
    <n v="10024"/>
    <x v="3"/>
    <s v="FUR-CH-10003968"/>
    <x v="0"/>
    <x v="1"/>
    <x v="56"/>
    <n v="127.764"/>
  </r>
  <r>
    <n v="7584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TEC-PH-10000730"/>
    <x v="2"/>
    <x v="7"/>
    <x v="1568"/>
    <n v="3499.93"/>
  </r>
  <r>
    <n v="7585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LA-10004409"/>
    <x v="1"/>
    <x v="2"/>
    <x v="1559"/>
    <n v="14.4"/>
  </r>
  <r>
    <n v="7586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PA-10000675"/>
    <x v="1"/>
    <x v="10"/>
    <x v="1116"/>
    <n v="122.97"/>
  </r>
  <r>
    <n v="7587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AR-10001573"/>
    <x v="1"/>
    <x v="6"/>
    <x v="374"/>
    <n v="9.32"/>
  </r>
  <r>
    <n v="7588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BI-10001597"/>
    <x v="1"/>
    <x v="8"/>
    <x v="799"/>
    <n v="122.94"/>
  </r>
  <r>
    <n v="7589"/>
    <s v="CA-2018-122945"/>
    <x v="673"/>
    <d v="2018-11-22T00:00:00"/>
    <s v="Standard Class"/>
    <s v="MB-18085"/>
    <s v="Mick Brown"/>
    <s v="Consumer"/>
    <s v="United States"/>
    <s v="Roseville"/>
    <x v="1"/>
    <n v="95661"/>
    <x v="1"/>
    <s v="FUR-FU-10001196"/>
    <x v="0"/>
    <x v="5"/>
    <x v="1126"/>
    <n v="17.309999999999999"/>
  </r>
  <r>
    <n v="7590"/>
    <s v="CA-2016-139738"/>
    <x v="12"/>
    <d v="2016-09-29T00:00:00"/>
    <s v="Standard Class"/>
    <s v="DK-12895"/>
    <s v="Dana Kaydos"/>
    <s v="Consumer"/>
    <s v="United States"/>
    <s v="Rockford"/>
    <x v="10"/>
    <n v="61107"/>
    <x v="2"/>
    <s v="OFF-AR-10004602"/>
    <x v="1"/>
    <x v="6"/>
    <x v="1227"/>
    <n v="128.744"/>
  </r>
  <r>
    <n v="7591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FU-10000260"/>
    <x v="0"/>
    <x v="5"/>
    <x v="74"/>
    <n v="58.247999999999998"/>
  </r>
  <r>
    <n v="7592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1146"/>
    <x v="0"/>
    <x v="1"/>
    <x v="124"/>
    <n v="71.245999999999995"/>
  </r>
  <r>
    <n v="7593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OFF-AR-10000896"/>
    <x v="1"/>
    <x v="6"/>
    <x v="959"/>
    <n v="7.8719999999999999"/>
  </r>
  <r>
    <n v="7594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0309"/>
    <x v="0"/>
    <x v="1"/>
    <x v="774"/>
    <n v="887.27099999999996"/>
  </r>
  <r>
    <n v="7595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989"/>
    <x v="1"/>
    <x v="8"/>
    <x v="543"/>
    <n v="146.86000000000001"/>
  </r>
  <r>
    <n v="7596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036"/>
    <x v="1"/>
    <x v="8"/>
    <x v="625"/>
    <n v="36.56"/>
  </r>
  <r>
    <n v="7597"/>
    <s v="CA-2016-164567"/>
    <x v="925"/>
    <d v="2016-06-19T00:00:00"/>
    <s v="Standard Class"/>
    <s v="GK-14620"/>
    <s v="Grace Kelly"/>
    <s v="Corporate"/>
    <s v="United States"/>
    <s v="Los Angeles"/>
    <x v="1"/>
    <n v="90004"/>
    <x v="1"/>
    <s v="TEC-PH-10002103"/>
    <x v="2"/>
    <x v="7"/>
    <x v="540"/>
    <n v="225.57599999999999"/>
  </r>
  <r>
    <n v="7598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1473"/>
    <x v="1"/>
    <x v="6"/>
    <x v="1342"/>
    <n v="5.2480000000000002"/>
  </r>
  <r>
    <n v="7599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0411"/>
    <x v="1"/>
    <x v="6"/>
    <x v="941"/>
    <n v="38.256"/>
  </r>
  <r>
    <n v="7600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0246"/>
    <x v="1"/>
    <x v="10"/>
    <x v="1595"/>
    <n v="40.24"/>
  </r>
  <r>
    <n v="7601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MA-10004086"/>
    <x v="2"/>
    <x v="15"/>
    <x v="1809"/>
    <n v="29.925000000000001"/>
  </r>
  <r>
    <n v="7602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3039"/>
    <x v="1"/>
    <x v="10"/>
    <x v="335"/>
    <n v="148.70400000000001"/>
  </r>
  <r>
    <n v="7603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AC-10004633"/>
    <x v="2"/>
    <x v="11"/>
    <x v="60"/>
    <n v="55.92"/>
  </r>
  <r>
    <n v="7604"/>
    <s v="CA-2017-152520"/>
    <x v="630"/>
    <d v="2017-07-12T00:00:00"/>
    <s v="Standard Class"/>
    <s v="TH-21115"/>
    <s v="Thea Hudgings"/>
    <s v="Corporate"/>
    <s v="United States"/>
    <s v="Providence"/>
    <x v="34"/>
    <n v="2908"/>
    <x v="3"/>
    <s v="OFF-PA-10000289"/>
    <x v="1"/>
    <x v="10"/>
    <x v="730"/>
    <n v="12.96"/>
  </r>
  <r>
    <n v="7605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3247"/>
    <x v="0"/>
    <x v="5"/>
    <x v="1465"/>
    <n v="25.175999999999998"/>
  </r>
  <r>
    <n v="7606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2191"/>
    <x v="0"/>
    <x v="5"/>
    <x v="770"/>
    <n v="5.5839999999999996"/>
  </r>
  <r>
    <n v="7607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OFF-ST-10001496"/>
    <x v="1"/>
    <x v="4"/>
    <x v="734"/>
    <n v="1297.3679999999999"/>
  </r>
  <r>
    <n v="7608"/>
    <s v="CA-2018-121195"/>
    <x v="165"/>
    <d v="2018-12-27T00:00:00"/>
    <s v="First Class"/>
    <s v="NS-18505"/>
    <s v="Neola Schneider"/>
    <s v="Consumer"/>
    <s v="United States"/>
    <s v="Dallas"/>
    <x v="5"/>
    <n v="75220"/>
    <x v="2"/>
    <s v="OFF-ST-10000585"/>
    <x v="1"/>
    <x v="4"/>
    <x v="547"/>
    <n v="264.32"/>
  </r>
  <r>
    <n v="7609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PA-10001166"/>
    <x v="1"/>
    <x v="10"/>
    <x v="778"/>
    <n v="25.92"/>
  </r>
  <r>
    <n v="7610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AR-10003651"/>
    <x v="1"/>
    <x v="6"/>
    <x v="280"/>
    <n v="22.96"/>
  </r>
  <r>
    <n v="7611"/>
    <s v="CA-2015-133354"/>
    <x v="1165"/>
    <d v="2015-02-24T00:00:00"/>
    <s v="First Class"/>
    <s v="SA-20830"/>
    <s v="Sue Ann Reed"/>
    <s v="Consumer"/>
    <s v="United States"/>
    <s v="Moreno Valley"/>
    <x v="1"/>
    <n v="92553"/>
    <x v="1"/>
    <s v="OFF-PA-10001800"/>
    <x v="1"/>
    <x v="10"/>
    <x v="586"/>
    <n v="19.440000000000001"/>
  </r>
  <r>
    <n v="7612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PA-10000791"/>
    <x v="1"/>
    <x v="10"/>
    <x v="1433"/>
    <n v="9.5399999999999991"/>
  </r>
  <r>
    <n v="7613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FA-10000134"/>
    <x v="1"/>
    <x v="13"/>
    <x v="197"/>
    <n v="5.81"/>
  </r>
  <r>
    <n v="7614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AR-10001149"/>
    <x v="1"/>
    <x v="6"/>
    <x v="131"/>
    <n v="5.76"/>
  </r>
  <r>
    <n v="7615"/>
    <s v="CA-2016-113740"/>
    <x v="252"/>
    <d v="2016-08-28T00:00:00"/>
    <s v="Second Class"/>
    <s v="SC-20380"/>
    <s v="Shahid Collister"/>
    <s v="Consumer"/>
    <s v="United States"/>
    <s v="New York City"/>
    <x v="15"/>
    <n v="10035"/>
    <x v="3"/>
    <s v="FUR-FU-10000010"/>
    <x v="0"/>
    <x v="5"/>
    <x v="528"/>
    <n v="14.91"/>
  </r>
  <r>
    <n v="7616"/>
    <s v="CA-2015-148425"/>
    <x v="953"/>
    <d v="2015-12-04T00:00:00"/>
    <s v="Standard Class"/>
    <s v="RF-19345"/>
    <s v="Randy Ferguson"/>
    <s v="Corporate"/>
    <s v="United States"/>
    <s v="Orlando"/>
    <x v="2"/>
    <n v="32839"/>
    <x v="0"/>
    <s v="OFF-BI-10000201"/>
    <x v="1"/>
    <x v="8"/>
    <x v="1687"/>
    <n v="6.6420000000000003"/>
  </r>
  <r>
    <n v="7617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PA-10001776"/>
    <x v="1"/>
    <x v="10"/>
    <x v="1273"/>
    <n v="18.54"/>
  </r>
  <r>
    <n v="7618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BI-10003656"/>
    <x v="1"/>
    <x v="8"/>
    <x v="13"/>
    <n v="679.96"/>
  </r>
  <r>
    <n v="7619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FUR-TA-10001539"/>
    <x v="0"/>
    <x v="3"/>
    <x v="10"/>
    <n v="189.57599999999999"/>
  </r>
  <r>
    <n v="7620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TEC-PH-10004100"/>
    <x v="2"/>
    <x v="7"/>
    <x v="1752"/>
    <n v="71.959999999999994"/>
  </r>
  <r>
    <n v="7621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TEC-PH-10001580"/>
    <x v="2"/>
    <x v="7"/>
    <x v="235"/>
    <n v="539.91999999999996"/>
  </r>
  <r>
    <n v="7622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FUR-CH-10002335"/>
    <x v="0"/>
    <x v="1"/>
    <x v="630"/>
    <n v="725.34400000000005"/>
  </r>
  <r>
    <n v="7623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OFF-AR-10004707"/>
    <x v="1"/>
    <x v="6"/>
    <x v="773"/>
    <n v="7.44"/>
  </r>
  <r>
    <n v="7624"/>
    <s v="CA-2015-124464"/>
    <x v="686"/>
    <d v="2015-07-20T00:00:00"/>
    <s v="Standard Class"/>
    <s v="SS-20515"/>
    <s v="Shirley Schmidt"/>
    <s v="Home Office"/>
    <s v="United States"/>
    <s v="Newark"/>
    <x v="13"/>
    <n v="19711"/>
    <x v="3"/>
    <s v="OFF-AP-10000576"/>
    <x v="1"/>
    <x v="9"/>
    <x v="644"/>
    <n v="39.479999999999997"/>
  </r>
  <r>
    <n v="7625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OFF-AP-10001394"/>
    <x v="1"/>
    <x v="9"/>
    <x v="1130"/>
    <n v="850.5"/>
  </r>
  <r>
    <n v="7626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FUR-FU-10003724"/>
    <x v="0"/>
    <x v="5"/>
    <x v="897"/>
    <n v="75.33"/>
  </r>
  <r>
    <n v="7627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AP-10002867"/>
    <x v="1"/>
    <x v="9"/>
    <x v="1514"/>
    <n v="325.63200000000001"/>
  </r>
  <r>
    <n v="7628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TEC-AC-10002718"/>
    <x v="2"/>
    <x v="11"/>
    <x v="1193"/>
    <n v="23.344000000000001"/>
  </r>
  <r>
    <n v="7629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LA-10003121"/>
    <x v="1"/>
    <x v="2"/>
    <x v="1001"/>
    <n v="16.52"/>
  </r>
  <r>
    <n v="7630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OFF-EN-10002230"/>
    <x v="1"/>
    <x v="12"/>
    <x v="556"/>
    <n v="335.72"/>
  </r>
  <r>
    <n v="7631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TEC-PH-10001819"/>
    <x v="2"/>
    <x v="7"/>
    <x v="814"/>
    <n v="251.94399999999999"/>
  </r>
  <r>
    <n v="7632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FUR-CH-10002304"/>
    <x v="0"/>
    <x v="1"/>
    <x v="791"/>
    <n v="127.30200000000001"/>
  </r>
  <r>
    <n v="7633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2602"/>
    <x v="0"/>
    <x v="1"/>
    <x v="292"/>
    <n v="1207.8399999999999"/>
  </r>
  <r>
    <n v="7634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BI-10002414"/>
    <x v="1"/>
    <x v="8"/>
    <x v="1086"/>
    <n v="12.53"/>
  </r>
  <r>
    <n v="7635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AR-10003696"/>
    <x v="1"/>
    <x v="6"/>
    <x v="1246"/>
    <n v="34.58"/>
  </r>
  <r>
    <n v="7636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4495"/>
    <x v="0"/>
    <x v="1"/>
    <x v="1484"/>
    <n v="300.98"/>
  </r>
  <r>
    <n v="7637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1270"/>
    <x v="0"/>
    <x v="1"/>
    <x v="861"/>
    <n v="258.75"/>
  </r>
  <r>
    <n v="7638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AR-10001615"/>
    <x v="1"/>
    <x v="6"/>
    <x v="1488"/>
    <n v="59.52"/>
  </r>
  <r>
    <n v="7639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EN-10003286"/>
    <x v="1"/>
    <x v="12"/>
    <x v="153"/>
    <n v="57.96"/>
  </r>
  <r>
    <n v="7640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FUR-BO-10003660"/>
    <x v="0"/>
    <x v="0"/>
    <x v="1474"/>
    <n v="441.96"/>
  </r>
  <r>
    <n v="7641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PA-10002764"/>
    <x v="1"/>
    <x v="10"/>
    <x v="33"/>
    <n v="68.040000000000006"/>
  </r>
  <r>
    <n v="7642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MA-10001695"/>
    <x v="2"/>
    <x v="15"/>
    <x v="1810"/>
    <n v="703.71"/>
  </r>
  <r>
    <n v="7643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824"/>
    <x v="1"/>
    <x v="8"/>
    <x v="529"/>
    <n v="17.904"/>
  </r>
  <r>
    <n v="7644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571"/>
    <x v="1"/>
    <x v="8"/>
    <x v="1214"/>
    <n v="11.976000000000001"/>
  </r>
  <r>
    <n v="7645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AC-10001553"/>
    <x v="2"/>
    <x v="11"/>
    <x v="1608"/>
    <n v="67.959999999999994"/>
  </r>
  <r>
    <n v="7646"/>
    <s v="CA-2016-161452"/>
    <x v="57"/>
    <d v="2016-04-11T00:00:00"/>
    <s v="Standard Class"/>
    <s v="CA-11965"/>
    <s v="Carol Adams"/>
    <s v="Corporate"/>
    <s v="United States"/>
    <s v="Los Angeles"/>
    <x v="1"/>
    <n v="90036"/>
    <x v="1"/>
    <s v="FUR-CH-10003973"/>
    <x v="0"/>
    <x v="1"/>
    <x v="868"/>
    <n v="892.22400000000005"/>
  </r>
  <r>
    <n v="7647"/>
    <s v="US-2015-115196"/>
    <x v="340"/>
    <d v="2015-09-13T00:00:00"/>
    <s v="Standard Class"/>
    <s v="DL-12925"/>
    <s v="Daniel Lacy"/>
    <s v="Consumer"/>
    <s v="United States"/>
    <s v="Greenville"/>
    <x v="3"/>
    <n v="27834"/>
    <x v="0"/>
    <s v="TEC-MA-10002073"/>
    <x v="2"/>
    <x v="15"/>
    <x v="1772"/>
    <n v="1299.99"/>
  </r>
  <r>
    <n v="7648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OFF-BI-10003529"/>
    <x v="1"/>
    <x v="8"/>
    <x v="797"/>
    <n v="4.5439999999999996"/>
  </r>
  <r>
    <n v="7649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FUR-CH-10000309"/>
    <x v="0"/>
    <x v="1"/>
    <x v="774"/>
    <n v="1352.0319999999999"/>
  </r>
  <r>
    <n v="7650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FUR-TA-10004154"/>
    <x v="0"/>
    <x v="3"/>
    <x v="738"/>
    <n v="1548.99"/>
  </r>
  <r>
    <n v="7651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OFF-EN-10003286"/>
    <x v="1"/>
    <x v="12"/>
    <x v="153"/>
    <n v="19.872"/>
  </r>
  <r>
    <n v="7652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TEC-AC-10001552"/>
    <x v="2"/>
    <x v="11"/>
    <x v="100"/>
    <n v="119.44799999999999"/>
  </r>
  <r>
    <n v="7653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OFF-ST-10002790"/>
    <x v="1"/>
    <x v="4"/>
    <x v="237"/>
    <n v="118.16"/>
  </r>
  <r>
    <n v="7654"/>
    <s v="CA-2016-121552"/>
    <x v="204"/>
    <d v="2016-03-27T00:00:00"/>
    <s v="Standard Class"/>
    <s v="FW-14395"/>
    <s v="Fred Wasserman"/>
    <s v="Corporate"/>
    <s v="United States"/>
    <s v="Huntsville"/>
    <x v="19"/>
    <n v="35810"/>
    <x v="0"/>
    <s v="OFF-AR-10003217"/>
    <x v="1"/>
    <x v="6"/>
    <x v="1649"/>
    <n v="19.559999999999999"/>
  </r>
  <r>
    <n v="7655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FUR-FU-10002813"/>
    <x v="0"/>
    <x v="5"/>
    <x v="1691"/>
    <n v="80.959999999999994"/>
  </r>
  <r>
    <n v="7656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OFF-PA-10003848"/>
    <x v="1"/>
    <x v="10"/>
    <x v="1451"/>
    <n v="25.92"/>
  </r>
  <r>
    <n v="7657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OFF-AP-10000240"/>
    <x v="1"/>
    <x v="9"/>
    <x v="651"/>
    <n v="106.96"/>
  </r>
  <r>
    <n v="7658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FUR-FU-10004091"/>
    <x v="0"/>
    <x v="5"/>
    <x v="268"/>
    <n v="187.76"/>
  </r>
  <r>
    <n v="7659"/>
    <s v="CA-2018-155740"/>
    <x v="245"/>
    <d v="2018-08-02T00:00:00"/>
    <s v="First Class"/>
    <s v="TC-21475"/>
    <s v="Tony Chapman"/>
    <s v="Home Office"/>
    <s v="United States"/>
    <s v="Lakewood"/>
    <x v="24"/>
    <n v="44107"/>
    <x v="3"/>
    <s v="OFF-BI-10001071"/>
    <x v="1"/>
    <x v="8"/>
    <x v="670"/>
    <n v="76.775999999999996"/>
  </r>
  <r>
    <n v="7660"/>
    <s v="CA-2018-146493"/>
    <x v="702"/>
    <d v="2018-06-05T00:00:00"/>
    <s v="Standard Class"/>
    <s v="CV-12805"/>
    <s v="Cynthia Voltz"/>
    <s v="Corporate"/>
    <s v="United States"/>
    <s v="Fremont"/>
    <x v="8"/>
    <n v="68025"/>
    <x v="2"/>
    <s v="OFF-BI-10003676"/>
    <x v="1"/>
    <x v="8"/>
    <x v="825"/>
    <n v="53.9"/>
  </r>
  <r>
    <n v="7661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FUR-FU-10004864"/>
    <x v="0"/>
    <x v="5"/>
    <x v="442"/>
    <n v="76.727999999999994"/>
  </r>
  <r>
    <n v="7662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OFF-BI-10003708"/>
    <x v="1"/>
    <x v="8"/>
    <x v="979"/>
    <n v="10.43"/>
  </r>
  <r>
    <n v="7663"/>
    <s v="US-2018-141509"/>
    <x v="365"/>
    <d v="2018-10-01T00:00:00"/>
    <s v="First Class"/>
    <s v="SC-20575"/>
    <s v="Sonia Cooley"/>
    <s v="Consumer"/>
    <s v="United States"/>
    <s v="Los Angeles"/>
    <x v="1"/>
    <n v="90036"/>
    <x v="1"/>
    <s v="OFF-AR-10002067"/>
    <x v="1"/>
    <x v="6"/>
    <x v="1155"/>
    <n v="99.2"/>
  </r>
  <r>
    <n v="7664"/>
    <s v="CA-2018-139493"/>
    <x v="1168"/>
    <d v="2018-09-19T00:00:00"/>
    <s v="Standard Class"/>
    <s v="SG-20605"/>
    <s v="Speros Goranitis"/>
    <s v="Consumer"/>
    <s v="United States"/>
    <s v="Asheville"/>
    <x v="3"/>
    <n v="28806"/>
    <x v="0"/>
    <s v="OFF-AR-10003158"/>
    <x v="1"/>
    <x v="6"/>
    <x v="704"/>
    <n v="15.92"/>
  </r>
  <r>
    <n v="7665"/>
    <s v="CA-2015-151967"/>
    <x v="68"/>
    <d v="2015-10-26T00:00:00"/>
    <s v="Standard Class"/>
    <s v="NB-18580"/>
    <s v="Nicole Brennan"/>
    <s v="Corporate"/>
    <s v="United States"/>
    <s v="Bossier City"/>
    <x v="28"/>
    <n v="71111"/>
    <x v="0"/>
    <s v="FUR-FU-10000193"/>
    <x v="0"/>
    <x v="5"/>
    <x v="1512"/>
    <n v="129.91999999999999"/>
  </r>
  <r>
    <n v="7666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BI-10000977"/>
    <x v="1"/>
    <x v="8"/>
    <x v="992"/>
    <n v="30.4"/>
  </r>
  <r>
    <n v="7667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TEC-CO-10001449"/>
    <x v="2"/>
    <x v="16"/>
    <x v="307"/>
    <n v="5399.91"/>
  </r>
  <r>
    <n v="7668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ST-10000136"/>
    <x v="1"/>
    <x v="4"/>
    <x v="1703"/>
    <n v="119.1"/>
  </r>
  <r>
    <n v="7669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0743"/>
    <x v="1"/>
    <x v="10"/>
    <x v="579"/>
    <n v="40.08"/>
  </r>
  <r>
    <n v="7670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1019"/>
    <x v="1"/>
    <x v="10"/>
    <x v="682"/>
    <n v="59.94"/>
  </r>
  <r>
    <n v="7671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TEC-AC-10003095"/>
    <x v="2"/>
    <x v="11"/>
    <x v="1287"/>
    <n v="259.98"/>
  </r>
  <r>
    <n v="7672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BO-10002916"/>
    <x v="0"/>
    <x v="0"/>
    <x v="1515"/>
    <n v="170.98"/>
  </r>
  <r>
    <n v="7673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FU-10002506"/>
    <x v="0"/>
    <x v="5"/>
    <x v="1811"/>
    <n v="38.97"/>
  </r>
  <r>
    <n v="7674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3823"/>
    <x v="1"/>
    <x v="10"/>
    <x v="1011"/>
    <n v="154.9"/>
  </r>
  <r>
    <n v="7675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TA-10004619"/>
    <x v="0"/>
    <x v="3"/>
    <x v="892"/>
    <n v="446.06799999999998"/>
  </r>
  <r>
    <n v="7676"/>
    <s v="CA-2018-133487"/>
    <x v="636"/>
    <d v="2018-05-09T00:00:00"/>
    <s v="Second Class"/>
    <s v="TS-21655"/>
    <s v="Trudy Schmidt"/>
    <s v="Consumer"/>
    <s v="United States"/>
    <s v="Rancho Cucamonga"/>
    <x v="1"/>
    <n v="91730"/>
    <x v="1"/>
    <s v="OFF-AP-10001271"/>
    <x v="1"/>
    <x v="9"/>
    <x v="475"/>
    <n v="152.94"/>
  </r>
  <r>
    <n v="7677"/>
    <s v="CA-2015-142951"/>
    <x v="1169"/>
    <d v="2015-10-08T00:00:00"/>
    <s v="Same Day"/>
    <s v="JG-15115"/>
    <s v="Jack Garza"/>
    <s v="Consumer"/>
    <s v="United States"/>
    <s v="Charlotte"/>
    <x v="3"/>
    <n v="28205"/>
    <x v="0"/>
    <s v="TEC-AC-10002331"/>
    <x v="2"/>
    <x v="11"/>
    <x v="1591"/>
    <n v="23.472000000000001"/>
  </r>
  <r>
    <n v="7678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3228"/>
    <x v="1"/>
    <x v="10"/>
    <x v="1677"/>
    <n v="195.64"/>
  </r>
  <r>
    <n v="7679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2586"/>
    <x v="1"/>
    <x v="10"/>
    <x v="1017"/>
    <n v="14.94"/>
  </r>
  <r>
    <n v="7680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TEC-AC-10002049"/>
    <x v="2"/>
    <x v="11"/>
    <x v="1063"/>
    <n v="1687.8"/>
  </r>
  <r>
    <n v="7681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BO-10000362"/>
    <x v="0"/>
    <x v="0"/>
    <x v="1047"/>
    <n v="341.96"/>
  </r>
  <r>
    <n v="7682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CH-10004218"/>
    <x v="0"/>
    <x v="1"/>
    <x v="38"/>
    <n v="605.88"/>
  </r>
  <r>
    <n v="7683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AP-10003779"/>
    <x v="1"/>
    <x v="9"/>
    <x v="1457"/>
    <n v="186.732"/>
  </r>
  <r>
    <n v="7684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BI-10003527"/>
    <x v="1"/>
    <x v="8"/>
    <x v="452"/>
    <n v="3812.97"/>
  </r>
  <r>
    <n v="7685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OFF-BI-10002897"/>
    <x v="1"/>
    <x v="8"/>
    <x v="1802"/>
    <n v="26.423999999999999"/>
  </r>
  <r>
    <n v="7686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TEC-PH-10002584"/>
    <x v="2"/>
    <x v="7"/>
    <x v="1705"/>
    <n v="625.99"/>
  </r>
  <r>
    <n v="7687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FUR-TA-10001095"/>
    <x v="0"/>
    <x v="3"/>
    <x v="617"/>
    <n v="1568.61"/>
  </r>
  <r>
    <n v="7688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OFF-BI-10004002"/>
    <x v="1"/>
    <x v="8"/>
    <x v="154"/>
    <n v="17.3"/>
  </r>
  <r>
    <n v="7689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TEC-AC-10004518"/>
    <x v="2"/>
    <x v="11"/>
    <x v="1812"/>
    <n v="160"/>
  </r>
  <r>
    <n v="7690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AP-10002191"/>
    <x v="1"/>
    <x v="9"/>
    <x v="809"/>
    <n v="179.94"/>
  </r>
  <r>
    <n v="7691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FUR-TA-10004575"/>
    <x v="0"/>
    <x v="3"/>
    <x v="310"/>
    <n v="872.94"/>
  </r>
  <r>
    <n v="7692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PA-10003177"/>
    <x v="1"/>
    <x v="10"/>
    <x v="89"/>
    <n v="12.96"/>
  </r>
  <r>
    <n v="7693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OFF-LA-10003923"/>
    <x v="1"/>
    <x v="2"/>
    <x v="430"/>
    <n v="88.8"/>
  </r>
  <r>
    <n v="7694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TEC-PH-10001051"/>
    <x v="2"/>
    <x v="7"/>
    <x v="1264"/>
    <n v="319.96800000000002"/>
  </r>
  <r>
    <n v="7695"/>
    <s v="CA-2017-118899"/>
    <x v="554"/>
    <d v="2017-03-22T00:00:00"/>
    <s v="Same Day"/>
    <s v="MC-17275"/>
    <s v="Marc Crier"/>
    <s v="Consumer"/>
    <s v="United States"/>
    <s v="Seattle"/>
    <x v="4"/>
    <n v="98103"/>
    <x v="1"/>
    <s v="FUR-CH-10004754"/>
    <x v="0"/>
    <x v="1"/>
    <x v="1133"/>
    <n v="167.88800000000001"/>
  </r>
  <r>
    <n v="7696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PA-10000357"/>
    <x v="1"/>
    <x v="10"/>
    <x v="448"/>
    <n v="163.96"/>
  </r>
  <r>
    <n v="7697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BI-10001787"/>
    <x v="1"/>
    <x v="8"/>
    <x v="1491"/>
    <n v="5.2320000000000002"/>
  </r>
  <r>
    <n v="7698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TEC-CO-10002313"/>
    <x v="2"/>
    <x v="16"/>
    <x v="350"/>
    <n v="1199.98"/>
  </r>
  <r>
    <n v="7699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T-10002790"/>
    <x v="1"/>
    <x v="4"/>
    <x v="237"/>
    <n v="73.849999999999994"/>
  </r>
  <r>
    <n v="7700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U-10001664"/>
    <x v="1"/>
    <x v="14"/>
    <x v="1242"/>
    <n v="25.71"/>
  </r>
  <r>
    <n v="7701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FA-10001332"/>
    <x v="1"/>
    <x v="13"/>
    <x v="1570"/>
    <n v="17.28"/>
  </r>
  <r>
    <n v="7702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FUR-TA-10003473"/>
    <x v="0"/>
    <x v="3"/>
    <x v="217"/>
    <n v="526.58199999999999"/>
  </r>
  <r>
    <n v="7703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PA-10000605"/>
    <x v="1"/>
    <x v="10"/>
    <x v="817"/>
    <n v="11.56"/>
  </r>
  <r>
    <n v="7704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PH-10002170"/>
    <x v="2"/>
    <x v="7"/>
    <x v="600"/>
    <n v="209.97"/>
  </r>
  <r>
    <n v="7705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FUR-TA-10004147"/>
    <x v="0"/>
    <x v="3"/>
    <x v="820"/>
    <n v="447.84"/>
  </r>
  <r>
    <n v="7706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AC-10003911"/>
    <x v="2"/>
    <x v="11"/>
    <x v="332"/>
    <n v="479.97"/>
  </r>
  <r>
    <n v="7707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AR-10002578"/>
    <x v="1"/>
    <x v="6"/>
    <x v="672"/>
    <n v="8.64"/>
  </r>
  <r>
    <n v="7708"/>
    <s v="CA-2018-100237"/>
    <x v="453"/>
    <d v="2018-10-19T00:00:00"/>
    <s v="Standard Class"/>
    <s v="SV-20815"/>
    <s v="Stuart Van"/>
    <s v="Corporate"/>
    <s v="United States"/>
    <s v="Orem"/>
    <x v="7"/>
    <n v="84057"/>
    <x v="1"/>
    <s v="OFF-AR-10001761"/>
    <x v="1"/>
    <x v="6"/>
    <x v="1651"/>
    <n v="11.68"/>
  </r>
  <r>
    <n v="7709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TEC-AC-10001553"/>
    <x v="2"/>
    <x v="11"/>
    <x v="1608"/>
    <n v="40.776000000000003"/>
  </r>
  <r>
    <n v="7710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OFF-BI-10000309"/>
    <x v="1"/>
    <x v="8"/>
    <x v="339"/>
    <n v="13.698"/>
  </r>
  <r>
    <n v="7711"/>
    <s v="US-2016-142811"/>
    <x v="788"/>
    <d v="2016-04-07T00:00:00"/>
    <s v="Standard Class"/>
    <s v="JL-15850"/>
    <s v="John Lucas"/>
    <s v="Consumer"/>
    <s v="United States"/>
    <s v="Mesa"/>
    <x v="16"/>
    <n v="85204"/>
    <x v="1"/>
    <s v="TEC-PH-10003095"/>
    <x v="2"/>
    <x v="7"/>
    <x v="1500"/>
    <n v="87.8"/>
  </r>
  <r>
    <n v="7712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FUR-FU-10001876"/>
    <x v="0"/>
    <x v="5"/>
    <x v="1403"/>
    <n v="77.951999999999998"/>
  </r>
  <r>
    <n v="7713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ST-10001522"/>
    <x v="1"/>
    <x v="4"/>
    <x v="198"/>
    <n v="147.184"/>
  </r>
  <r>
    <n v="7714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PA-10000300"/>
    <x v="1"/>
    <x v="10"/>
    <x v="1775"/>
    <n v="47.951999999999998"/>
  </r>
  <r>
    <n v="7715"/>
    <s v="CA-2015-150203"/>
    <x v="29"/>
    <d v="2015-12-07T00:00:00"/>
    <s v="First Class"/>
    <s v="JB-15925"/>
    <s v="Joni Blumstein"/>
    <s v="Consumer"/>
    <s v="United States"/>
    <s v="Los Angeles"/>
    <x v="1"/>
    <n v="90032"/>
    <x v="1"/>
    <s v="OFF-AP-10001469"/>
    <x v="1"/>
    <x v="9"/>
    <x v="587"/>
    <n v="250.26"/>
  </r>
  <r>
    <n v="7716"/>
    <s v="US-2018-101518"/>
    <x v="132"/>
    <d v="2018-11-08T00:00:00"/>
    <s v="Standard Class"/>
    <s v="PB-19105"/>
    <s v="Peter Bühler"/>
    <s v="Consumer"/>
    <s v="United States"/>
    <s v="Philadelphia"/>
    <x v="9"/>
    <n v="19140"/>
    <x v="3"/>
    <s v="TEC-AC-10001553"/>
    <x v="2"/>
    <x v="11"/>
    <x v="1608"/>
    <n v="40.776000000000003"/>
  </r>
  <r>
    <n v="7717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PA-10004041"/>
    <x v="1"/>
    <x v="10"/>
    <x v="950"/>
    <n v="29.6"/>
  </r>
  <r>
    <n v="7718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BI-10002764"/>
    <x v="1"/>
    <x v="8"/>
    <x v="508"/>
    <n v="1.9379999999999999"/>
  </r>
  <r>
    <n v="7719"/>
    <s v="US-2018-146213"/>
    <x v="428"/>
    <d v="2018-09-14T00:00:00"/>
    <s v="Standard Class"/>
    <s v="MC-17605"/>
    <s v="Matt Connell"/>
    <s v="Corporate"/>
    <s v="United States"/>
    <s v="Los Angeles"/>
    <x v="1"/>
    <n v="90032"/>
    <x v="1"/>
    <s v="TEC-AC-10001114"/>
    <x v="2"/>
    <x v="11"/>
    <x v="1212"/>
    <n v="159.96"/>
  </r>
  <r>
    <n v="7720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AR-10001615"/>
    <x v="1"/>
    <x v="6"/>
    <x v="1488"/>
    <n v="59.52"/>
  </r>
  <r>
    <n v="7721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EN-10000461"/>
    <x v="1"/>
    <x v="12"/>
    <x v="754"/>
    <n v="17.48"/>
  </r>
  <r>
    <n v="7722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BI-10004506"/>
    <x v="1"/>
    <x v="8"/>
    <x v="1248"/>
    <n v="13.167999999999999"/>
  </r>
  <r>
    <n v="7723"/>
    <s v="US-2018-138086"/>
    <x v="513"/>
    <d v="2018-04-20T00:00:00"/>
    <s v="Standard Class"/>
    <s v="JO-15550"/>
    <s v="Jesus Ocampo"/>
    <s v="Home Office"/>
    <s v="United States"/>
    <s v="San Francisco"/>
    <x v="1"/>
    <n v="94109"/>
    <x v="1"/>
    <s v="OFF-AP-10000027"/>
    <x v="1"/>
    <x v="9"/>
    <x v="1813"/>
    <n v="40.74"/>
  </r>
  <r>
    <n v="7724"/>
    <s v="CA-2016-139374"/>
    <x v="229"/>
    <d v="2016-09-14T00:00:00"/>
    <s v="Standard Class"/>
    <s v="AR-10345"/>
    <s v="Alex Russell"/>
    <s v="Corporate"/>
    <s v="United States"/>
    <s v="Austin"/>
    <x v="5"/>
    <n v="78745"/>
    <x v="2"/>
    <s v="FUR-CH-10003981"/>
    <x v="0"/>
    <x v="1"/>
    <x v="1176"/>
    <n v="179.886"/>
  </r>
  <r>
    <n v="7725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AP-10003849"/>
    <x v="1"/>
    <x v="9"/>
    <x v="842"/>
    <n v="286.25599999999997"/>
  </r>
  <r>
    <n v="7726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4963"/>
    <x v="1"/>
    <x v="4"/>
    <x v="466"/>
    <n v="24.224"/>
  </r>
  <r>
    <n v="7727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2574"/>
    <x v="1"/>
    <x v="4"/>
    <x v="936"/>
    <n v="331.536"/>
  </r>
  <r>
    <n v="7728"/>
    <s v="US-2016-150231"/>
    <x v="199"/>
    <d v="2016-03-20T00:00:00"/>
    <s v="Second Class"/>
    <s v="JK-15640"/>
    <s v="Jim Kriz"/>
    <s v="Home Office"/>
    <s v="United States"/>
    <s v="New York City"/>
    <x v="15"/>
    <n v="10009"/>
    <x v="3"/>
    <s v="OFF-AR-10001761"/>
    <x v="1"/>
    <x v="6"/>
    <x v="1651"/>
    <n v="17.52"/>
  </r>
  <r>
    <n v="7729"/>
    <s v="CA-2017-106915"/>
    <x v="491"/>
    <d v="2017-12-02T00:00:00"/>
    <s v="Standard Class"/>
    <s v="GA-14515"/>
    <s v="George Ashbrook"/>
    <s v="Consumer"/>
    <s v="United States"/>
    <s v="El Paso"/>
    <x v="5"/>
    <n v="79907"/>
    <x v="2"/>
    <s v="OFF-AR-10000716"/>
    <x v="1"/>
    <x v="6"/>
    <x v="795"/>
    <n v="17.856000000000002"/>
  </r>
  <r>
    <n v="7730"/>
    <s v="US-2017-109260"/>
    <x v="182"/>
    <d v="2017-10-01T00:00:00"/>
    <s v="Standard Class"/>
    <s v="TN-21040"/>
    <s v="Tanja Norvell"/>
    <s v="Home Office"/>
    <s v="United States"/>
    <s v="Tallahassee"/>
    <x v="2"/>
    <n v="32303"/>
    <x v="0"/>
    <s v="TEC-AC-10002637"/>
    <x v="2"/>
    <x v="11"/>
    <x v="1318"/>
    <n v="431.976"/>
  </r>
  <r>
    <n v="7731"/>
    <s v="CA-2018-104850"/>
    <x v="487"/>
    <d v="2018-06-19T00:00:00"/>
    <s v="Standard Class"/>
    <s v="TW-21025"/>
    <s v="Tamara Willingham"/>
    <s v="Home Office"/>
    <s v="United States"/>
    <s v="Seattle"/>
    <x v="4"/>
    <n v="98103"/>
    <x v="1"/>
    <s v="FUR-CH-10003774"/>
    <x v="0"/>
    <x v="1"/>
    <x v="1195"/>
    <n v="291.13600000000002"/>
  </r>
  <r>
    <n v="7732"/>
    <s v="CA-2018-140508"/>
    <x v="65"/>
    <d v="2018-09-21T00:00:00"/>
    <s v="First Class"/>
    <s v="PA-19060"/>
    <s v="Pete Armstrong"/>
    <s v="Home Office"/>
    <s v="United States"/>
    <s v="Dallas"/>
    <x v="5"/>
    <n v="75220"/>
    <x v="2"/>
    <s v="OFF-EN-10000927"/>
    <x v="1"/>
    <x v="12"/>
    <x v="81"/>
    <n v="114.848"/>
  </r>
  <r>
    <n v="7733"/>
    <s v="CA-2018-143294"/>
    <x v="455"/>
    <d v="2018-06-08T00:00:00"/>
    <s v="Standard Class"/>
    <s v="JD-15790"/>
    <s v="John Dryer"/>
    <s v="Consumer"/>
    <s v="United States"/>
    <s v="Houston"/>
    <x v="5"/>
    <n v="77070"/>
    <x v="2"/>
    <s v="OFF-PA-10000743"/>
    <x v="1"/>
    <x v="10"/>
    <x v="579"/>
    <n v="10.688000000000001"/>
  </r>
  <r>
    <n v="7734"/>
    <s v="CA-2017-165673"/>
    <x v="666"/>
    <d v="2017-05-19T00:00:00"/>
    <s v="Second Class"/>
    <s v="MN-17935"/>
    <s v="Michael Nguyen"/>
    <s v="Consumer"/>
    <s v="United States"/>
    <s v="Springfield"/>
    <x v="24"/>
    <n v="45503"/>
    <x v="3"/>
    <s v="OFF-PA-10000697"/>
    <x v="1"/>
    <x v="10"/>
    <x v="1379"/>
    <n v="15.231999999999999"/>
  </r>
  <r>
    <n v="7735"/>
    <s v="CA-2018-134418"/>
    <x v="175"/>
    <d v="2018-09-20T00:00:00"/>
    <s v="Standard Class"/>
    <s v="GM-14500"/>
    <s v="Gene McClure"/>
    <s v="Consumer"/>
    <s v="United States"/>
    <s v="Seattle"/>
    <x v="4"/>
    <n v="98103"/>
    <x v="1"/>
    <s v="OFF-AR-10004441"/>
    <x v="1"/>
    <x v="6"/>
    <x v="155"/>
    <n v="12.42"/>
  </r>
  <r>
    <n v="7736"/>
    <s v="US-2017-106313"/>
    <x v="250"/>
    <d v="2017-08-26T00:00:00"/>
    <s v="Standard Class"/>
    <s v="DG-13300"/>
    <s v="Deirdre Greer"/>
    <s v="Corporate"/>
    <s v="United States"/>
    <s v="Seattle"/>
    <x v="4"/>
    <n v="98105"/>
    <x v="1"/>
    <s v="OFF-PA-10001870"/>
    <x v="1"/>
    <x v="10"/>
    <x v="681"/>
    <n v="19.440000000000001"/>
  </r>
  <r>
    <n v="7737"/>
    <s v="CA-2015-105872"/>
    <x v="992"/>
    <d v="2015-06-06T00:00:00"/>
    <s v="Standard Class"/>
    <s v="JG-15160"/>
    <s v="James Galang"/>
    <s v="Consumer"/>
    <s v="United States"/>
    <s v="New York City"/>
    <x v="15"/>
    <n v="10024"/>
    <x v="3"/>
    <s v="OFF-BI-10003684"/>
    <x v="1"/>
    <x v="8"/>
    <x v="715"/>
    <n v="70.367999999999995"/>
  </r>
  <r>
    <n v="7738"/>
    <s v="CA-2018-108287"/>
    <x v="404"/>
    <d v="2018-12-20T00:00:00"/>
    <s v="First Class"/>
    <s v="AG-10330"/>
    <s v="Alex Grayson"/>
    <s v="Consumer"/>
    <s v="United States"/>
    <s v="Charlotte"/>
    <x v="3"/>
    <n v="28205"/>
    <x v="0"/>
    <s v="OFF-AR-10001315"/>
    <x v="1"/>
    <x v="6"/>
    <x v="1030"/>
    <n v="12.672000000000001"/>
  </r>
  <r>
    <n v="7739"/>
    <s v="CA-2018-141103"/>
    <x v="245"/>
    <d v="2018-08-06T00:00:00"/>
    <s v="Standard Class"/>
    <s v="JF-15355"/>
    <s v="Jay Fein"/>
    <s v="Consumer"/>
    <s v="United States"/>
    <s v="Baltimore"/>
    <x v="39"/>
    <n v="21215"/>
    <x v="3"/>
    <s v="TEC-PH-10003589"/>
    <x v="2"/>
    <x v="7"/>
    <x v="827"/>
    <n v="89.95"/>
  </r>
  <r>
    <n v="7740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OFF-PA-10001609"/>
    <x v="1"/>
    <x v="10"/>
    <x v="1117"/>
    <n v="6.58"/>
  </r>
  <r>
    <n v="7741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TEC-AC-10000474"/>
    <x v="2"/>
    <x v="11"/>
    <x v="1510"/>
    <n v="94.99"/>
  </r>
  <r>
    <n v="7742"/>
    <s v="CA-2016-147816"/>
    <x v="496"/>
    <d v="2016-09-26T00:00:00"/>
    <s v="Second Class"/>
    <s v="CM-11935"/>
    <s v="Carlos Meador"/>
    <s v="Consumer"/>
    <s v="United States"/>
    <s v="Tucson"/>
    <x v="16"/>
    <n v="85705"/>
    <x v="1"/>
    <s v="TEC-PH-10003095"/>
    <x v="2"/>
    <x v="7"/>
    <x v="1500"/>
    <n v="35.119999999999997"/>
  </r>
  <r>
    <n v="7743"/>
    <s v="CA-2018-105326"/>
    <x v="648"/>
    <d v="2018-08-27T00:00:00"/>
    <s v="Standard Class"/>
    <s v="KT-16480"/>
    <s v="Kean Thornton"/>
    <s v="Consumer"/>
    <s v="United States"/>
    <s v="Los Angeles"/>
    <x v="1"/>
    <n v="90036"/>
    <x v="1"/>
    <s v="OFF-PA-10001639"/>
    <x v="1"/>
    <x v="10"/>
    <x v="982"/>
    <n v="25.92"/>
  </r>
  <r>
    <n v="7744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BI-10002003"/>
    <x v="1"/>
    <x v="8"/>
    <x v="1393"/>
    <n v="7.96"/>
  </r>
  <r>
    <n v="7745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TEC-PH-10004539"/>
    <x v="2"/>
    <x v="7"/>
    <x v="862"/>
    <n v="566.97"/>
  </r>
  <r>
    <n v="7746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AR-10003829"/>
    <x v="1"/>
    <x v="6"/>
    <x v="944"/>
    <n v="9.84"/>
  </r>
  <r>
    <n v="7747"/>
    <s v="CA-2016-109113"/>
    <x v="546"/>
    <d v="2016-12-23T00:00:00"/>
    <s v="Standard Class"/>
    <s v="EK-13795"/>
    <s v="Eileen Kiefer"/>
    <s v="Home Office"/>
    <s v="United States"/>
    <s v="Chicago"/>
    <x v="10"/>
    <n v="60610"/>
    <x v="2"/>
    <s v="TEC-AC-10004761"/>
    <x v="2"/>
    <x v="11"/>
    <x v="787"/>
    <n v="25.488"/>
  </r>
  <r>
    <n v="7748"/>
    <s v="CA-2016-156153"/>
    <x v="70"/>
    <d v="2016-06-02T00:00:00"/>
    <s v="Second Class"/>
    <s v="CW-11905"/>
    <s v="Carl Weiss"/>
    <s v="Home Office"/>
    <s v="United States"/>
    <s v="Long Beach"/>
    <x v="15"/>
    <n v="11561"/>
    <x v="3"/>
    <s v="OFF-FA-10003472"/>
    <x v="1"/>
    <x v="13"/>
    <x v="244"/>
    <n v="7.56"/>
  </r>
  <r>
    <n v="7749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FUR-FU-10003464"/>
    <x v="0"/>
    <x v="5"/>
    <x v="1479"/>
    <n v="60.84"/>
  </r>
  <r>
    <n v="7750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ST-10003716"/>
    <x v="1"/>
    <x v="4"/>
    <x v="899"/>
    <n v="450.04"/>
  </r>
  <r>
    <n v="7751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002"/>
    <x v="1"/>
    <x v="8"/>
    <x v="154"/>
    <n v="34.6"/>
  </r>
  <r>
    <n v="7752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TEC-PH-10002496"/>
    <x v="2"/>
    <x v="7"/>
    <x v="496"/>
    <n v="467.97"/>
  </r>
  <r>
    <n v="7753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826"/>
    <x v="1"/>
    <x v="8"/>
    <x v="729"/>
    <n v="33.020000000000003"/>
  </r>
  <r>
    <n v="7754"/>
    <s v="CA-2016-158323"/>
    <x v="672"/>
    <d v="2016-12-03T00:00:00"/>
    <s v="First Class"/>
    <s v="AB-10600"/>
    <s v="Ann Blume"/>
    <s v="Corporate"/>
    <s v="United States"/>
    <s v="Jacksonville"/>
    <x v="3"/>
    <n v="28540"/>
    <x v="0"/>
    <s v="FUR-FU-10001546"/>
    <x v="0"/>
    <x v="5"/>
    <x v="1432"/>
    <n v="17.088000000000001"/>
  </r>
  <r>
    <n v="7755"/>
    <s v="CA-2016-161795"/>
    <x v="379"/>
    <d v="2016-12-23T00:00:00"/>
    <s v="Second Class"/>
    <s v="AH-10075"/>
    <s v="Adam Hart"/>
    <s v="Corporate"/>
    <s v="United States"/>
    <s v="Columbus"/>
    <x v="24"/>
    <n v="43229"/>
    <x v="3"/>
    <s v="OFF-AR-10001919"/>
    <x v="1"/>
    <x v="6"/>
    <x v="863"/>
    <n v="3.008"/>
  </r>
  <r>
    <n v="7756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OFF-PA-10002558"/>
    <x v="1"/>
    <x v="10"/>
    <x v="1814"/>
    <n v="268.24"/>
  </r>
  <r>
    <n v="7757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TEC-AC-10003174"/>
    <x v="2"/>
    <x v="11"/>
    <x v="620"/>
    <n v="431.16"/>
  </r>
  <r>
    <n v="7758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TEC-PH-10003988"/>
    <x v="2"/>
    <x v="7"/>
    <x v="47"/>
    <n v="43.6"/>
  </r>
  <r>
    <n v="7759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FUR-FU-10004845"/>
    <x v="0"/>
    <x v="5"/>
    <x v="1693"/>
    <n v="154.94999999999999"/>
  </r>
  <r>
    <n v="7760"/>
    <s v="CA-2017-158925"/>
    <x v="1057"/>
    <d v="2017-10-28T00:00:00"/>
    <s v="Standard Class"/>
    <s v="JP-15460"/>
    <s v="Jennifer Patt"/>
    <s v="Corporate"/>
    <s v="United States"/>
    <s v="Houston"/>
    <x v="5"/>
    <n v="77041"/>
    <x v="2"/>
    <s v="OFF-PA-10003072"/>
    <x v="1"/>
    <x v="10"/>
    <x v="928"/>
    <n v="15.552"/>
  </r>
  <r>
    <n v="7761"/>
    <s v="CA-2015-155390"/>
    <x v="776"/>
    <d v="2015-12-11T00:00:00"/>
    <s v="Standard Class"/>
    <s v="BG-11035"/>
    <s v="Barry Gonzalez"/>
    <s v="Consumer"/>
    <s v="United States"/>
    <s v="Memphis"/>
    <x v="18"/>
    <n v="38109"/>
    <x v="0"/>
    <s v="OFF-PA-10003641"/>
    <x v="1"/>
    <x v="10"/>
    <x v="948"/>
    <n v="42.207999999999998"/>
  </r>
  <r>
    <n v="7762"/>
    <s v="CA-2018-123071"/>
    <x v="734"/>
    <d v="2018-12-06T00:00:00"/>
    <s v="First Class"/>
    <s v="CC-12550"/>
    <s v="Clay Cheatham"/>
    <s v="Consumer"/>
    <s v="United States"/>
    <s v="Plano"/>
    <x v="5"/>
    <n v="75023"/>
    <x v="2"/>
    <s v="OFF-PA-10003729"/>
    <x v="1"/>
    <x v="10"/>
    <x v="1140"/>
    <n v="10.368"/>
  </r>
  <r>
    <n v="7763"/>
    <s v="CA-2018-156391"/>
    <x v="986"/>
    <d v="2018-09-28T00:00:00"/>
    <s v="First Class"/>
    <s v="SL-20155"/>
    <s v="Sara Luxemburg"/>
    <s v="Home Office"/>
    <s v="United States"/>
    <s v="Salem"/>
    <x v="21"/>
    <n v="97301"/>
    <x v="1"/>
    <s v="OFF-AR-10003251"/>
    <x v="1"/>
    <x v="6"/>
    <x v="1051"/>
    <n v="2.2240000000000002"/>
  </r>
  <r>
    <n v="7764"/>
    <s v="CA-2016-103093"/>
    <x v="302"/>
    <d v="2016-02-07T00:00:00"/>
    <s v="Standard Class"/>
    <s v="FO-14305"/>
    <s v="Frank Olsen"/>
    <s v="Consumer"/>
    <s v="United States"/>
    <s v="Columbus"/>
    <x v="32"/>
    <n v="31907"/>
    <x v="0"/>
    <s v="OFF-EN-10003286"/>
    <x v="1"/>
    <x v="12"/>
    <x v="153"/>
    <n v="74.52"/>
  </r>
  <r>
    <n v="7765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4078"/>
    <x v="1"/>
    <x v="6"/>
    <x v="513"/>
    <n v="17.52"/>
  </r>
  <r>
    <n v="7766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FUR-CH-10002331"/>
    <x v="0"/>
    <x v="1"/>
    <x v="408"/>
    <n v="1779.9"/>
  </r>
  <r>
    <n v="7767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1953"/>
    <x v="1"/>
    <x v="6"/>
    <x v="401"/>
    <n v="219.9"/>
  </r>
  <r>
    <n v="7768"/>
    <s v="CA-2016-169299"/>
    <x v="252"/>
    <d v="2016-08-26T00:00:00"/>
    <s v="First Class"/>
    <s v="DO-13435"/>
    <s v="Denny Ordway"/>
    <s v="Consumer"/>
    <s v="United States"/>
    <s v="Portland"/>
    <x v="21"/>
    <n v="97206"/>
    <x v="1"/>
    <s v="OFF-AR-10002053"/>
    <x v="1"/>
    <x v="6"/>
    <x v="79"/>
    <n v="7.1520000000000001"/>
  </r>
  <r>
    <n v="7769"/>
    <s v="CA-2018-154088"/>
    <x v="105"/>
    <d v="2018-11-17T00:00:00"/>
    <s v="Standard Class"/>
    <s v="LB-16735"/>
    <s v="Larry Blacks"/>
    <s v="Consumer"/>
    <s v="United States"/>
    <s v="Tallahassee"/>
    <x v="2"/>
    <n v="32303"/>
    <x v="0"/>
    <s v="OFF-PA-10003651"/>
    <x v="1"/>
    <x v="10"/>
    <x v="653"/>
    <n v="26.72"/>
  </r>
  <r>
    <n v="7770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TEC-PH-10002885"/>
    <x v="2"/>
    <x v="7"/>
    <x v="1137"/>
    <n v="1039.7280000000001"/>
  </r>
  <r>
    <n v="7771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OFF-AP-10002892"/>
    <x v="1"/>
    <x v="9"/>
    <x v="9"/>
    <n v="45.96"/>
  </r>
  <r>
    <n v="7772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OFF-BI-10000545"/>
    <x v="1"/>
    <x v="8"/>
    <x v="693"/>
    <n v="456.58800000000002"/>
  </r>
  <r>
    <n v="7773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MA-10000418"/>
    <x v="2"/>
    <x v="15"/>
    <x v="1485"/>
    <n v="4499.9849999999997"/>
  </r>
  <r>
    <n v="7774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AC-10000926"/>
    <x v="2"/>
    <x v="11"/>
    <x v="1815"/>
    <n v="59.975999999999999"/>
  </r>
  <r>
    <n v="7775"/>
    <s v="CA-2017-152800"/>
    <x v="1172"/>
    <d v="2017-04-15T00:00:00"/>
    <s v="First Class"/>
    <s v="SP-20920"/>
    <s v="Susan Pistek"/>
    <s v="Consumer"/>
    <s v="United States"/>
    <s v="San Francisco"/>
    <x v="1"/>
    <n v="94109"/>
    <x v="1"/>
    <s v="OFF-EN-10001509"/>
    <x v="1"/>
    <x v="12"/>
    <x v="29"/>
    <n v="6.12"/>
  </r>
  <r>
    <n v="7776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AP-10001366"/>
    <x v="1"/>
    <x v="9"/>
    <x v="361"/>
    <n v="10.98"/>
  </r>
  <r>
    <n v="7777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FA-10003485"/>
    <x v="1"/>
    <x v="13"/>
    <x v="128"/>
    <n v="7.86"/>
  </r>
  <r>
    <n v="7778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ST-10004507"/>
    <x v="1"/>
    <x v="4"/>
    <x v="458"/>
    <n v="51.45"/>
  </r>
  <r>
    <n v="7779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BI-10002353"/>
    <x v="1"/>
    <x v="8"/>
    <x v="1078"/>
    <n v="37.055999999999997"/>
  </r>
  <r>
    <n v="7780"/>
    <s v="CA-2017-139381"/>
    <x v="724"/>
    <d v="2017-04-22T00:00:00"/>
    <s v="Standard Class"/>
    <s v="RF-19840"/>
    <s v="Roy Französisch"/>
    <s v="Consumer"/>
    <s v="United States"/>
    <s v="Chesapeake"/>
    <x v="17"/>
    <n v="23320"/>
    <x v="0"/>
    <s v="OFF-AP-10001271"/>
    <x v="1"/>
    <x v="9"/>
    <x v="475"/>
    <n v="203.92"/>
  </r>
  <r>
    <n v="7781"/>
    <s v="CA-2017-139381"/>
    <x v="724"/>
    <d v="2017-04-22T00:00:00"/>
    <s v="Standard Class"/>
    <s v="RF-19840"/>
    <s v="Roy Französisch"/>
    <s v="Consumer"/>
    <s v="United States"/>
    <s v="Chesapeake"/>
    <x v="17"/>
    <n v="23320"/>
    <x v="0"/>
    <s v="TEC-PH-10004924"/>
    <x v="2"/>
    <x v="7"/>
    <x v="1166"/>
    <n v="29.56"/>
  </r>
  <r>
    <n v="7782"/>
    <s v="CA-2016-132136"/>
    <x v="936"/>
    <d v="2016-03-12T00:00:00"/>
    <s v="Standard Class"/>
    <s v="FO-14305"/>
    <s v="Frank Olsen"/>
    <s v="Consumer"/>
    <s v="United States"/>
    <s v="Chicago"/>
    <x v="10"/>
    <n v="60623"/>
    <x v="2"/>
    <s v="OFF-BI-10002706"/>
    <x v="1"/>
    <x v="8"/>
    <x v="277"/>
    <n v="8.5679999999999996"/>
  </r>
  <r>
    <n v="7783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T-10003442"/>
    <x v="1"/>
    <x v="4"/>
    <x v="86"/>
    <n v="45.247999999999998"/>
  </r>
  <r>
    <n v="7784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FUR-TA-10002533"/>
    <x v="0"/>
    <x v="3"/>
    <x v="278"/>
    <n v="876.3"/>
  </r>
  <r>
    <n v="7785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U-10003505"/>
    <x v="1"/>
    <x v="14"/>
    <x v="414"/>
    <n v="185.376"/>
  </r>
  <r>
    <n v="7786"/>
    <s v="US-2015-111353"/>
    <x v="503"/>
    <d v="2015-12-06T00:00:00"/>
    <s v="Standard Class"/>
    <s v="PB-19150"/>
    <s v="Philip Brown"/>
    <s v="Consumer"/>
    <s v="United States"/>
    <s v="New York City"/>
    <x v="15"/>
    <n v="10009"/>
    <x v="3"/>
    <s v="OFF-LA-10002762"/>
    <x v="1"/>
    <x v="2"/>
    <x v="49"/>
    <n v="25.06"/>
  </r>
  <r>
    <n v="7787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BI-10000279"/>
    <x v="1"/>
    <x v="8"/>
    <x v="1774"/>
    <n v="2.89"/>
  </r>
  <r>
    <n v="7788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FA-10000936"/>
    <x v="1"/>
    <x v="13"/>
    <x v="1308"/>
    <n v="7.8959999999999999"/>
  </r>
  <r>
    <n v="7789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FUR-FU-10004973"/>
    <x v="0"/>
    <x v="5"/>
    <x v="1144"/>
    <n v="22.608000000000001"/>
  </r>
  <r>
    <n v="7790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PA-10000791"/>
    <x v="1"/>
    <x v="10"/>
    <x v="1433"/>
    <n v="30.527999999999999"/>
  </r>
  <r>
    <n v="7791"/>
    <s v="CA-2018-160801"/>
    <x v="20"/>
    <d v="2018-09-19T00:00:00"/>
    <s v="Same Day"/>
    <s v="FG-14260"/>
    <s v="Frank Gastineau"/>
    <s v="Home Office"/>
    <s v="United States"/>
    <s v="Philadelphia"/>
    <x v="9"/>
    <n v="19120"/>
    <x v="3"/>
    <s v="OFF-BI-10001132"/>
    <x v="1"/>
    <x v="8"/>
    <x v="637"/>
    <n v="4.8419999999999996"/>
  </r>
  <r>
    <n v="7792"/>
    <s v="CA-2017-108364"/>
    <x v="1054"/>
    <d v="2017-12-24T00:00:00"/>
    <s v="Standard Class"/>
    <s v="BP-11050"/>
    <s v="Barry Pond"/>
    <s v="Corporate"/>
    <s v="United States"/>
    <s v="Chicago"/>
    <x v="10"/>
    <n v="60623"/>
    <x v="2"/>
    <s v="OFF-BI-10002012"/>
    <x v="1"/>
    <x v="8"/>
    <x v="750"/>
    <n v="1.8"/>
  </r>
  <r>
    <n v="7793"/>
    <s v="CA-2018-169362"/>
    <x v="386"/>
    <d v="2018-10-15T00:00:00"/>
    <s v="First Class"/>
    <s v="SP-20860"/>
    <s v="Sung Pak"/>
    <s v="Corporate"/>
    <s v="United States"/>
    <s v="Dallas"/>
    <x v="5"/>
    <n v="75217"/>
    <x v="2"/>
    <s v="TEC-AC-10001383"/>
    <x v="2"/>
    <x v="11"/>
    <x v="607"/>
    <n v="39.984000000000002"/>
  </r>
  <r>
    <n v="7794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036"/>
    <x v="1"/>
    <x v="10"/>
    <x v="330"/>
    <n v="32.4"/>
  </r>
  <r>
    <n v="7795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377"/>
    <x v="1"/>
    <x v="10"/>
    <x v="127"/>
    <n v="97.88"/>
  </r>
  <r>
    <n v="7796"/>
    <s v="CA-2016-112711"/>
    <x v="984"/>
    <d v="2016-07-18T00:00:00"/>
    <s v="Standard Class"/>
    <s v="FM-14380"/>
    <s v="Fred McMath"/>
    <s v="Consumer"/>
    <s v="United States"/>
    <s v="Amarillo"/>
    <x v="5"/>
    <n v="79109"/>
    <x v="2"/>
    <s v="TEC-PH-10000526"/>
    <x v="2"/>
    <x v="7"/>
    <x v="1472"/>
    <n v="307.16800000000001"/>
  </r>
  <r>
    <n v="7797"/>
    <s v="US-2016-145121"/>
    <x v="653"/>
    <d v="2016-10-06T00:00:00"/>
    <s v="Standard Class"/>
    <s v="MP-17965"/>
    <s v="Michael Paige"/>
    <s v="Corporate"/>
    <s v="United States"/>
    <s v="Middletown"/>
    <x v="29"/>
    <n v="6457"/>
    <x v="3"/>
    <s v="OFF-BI-10001078"/>
    <x v="1"/>
    <x v="8"/>
    <x v="61"/>
    <n v="26.9"/>
  </r>
  <r>
    <n v="7798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OFF-EN-10004483"/>
    <x v="1"/>
    <x v="12"/>
    <x v="1345"/>
    <n v="47.01"/>
  </r>
  <r>
    <n v="7799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TEC-PH-10002624"/>
    <x v="2"/>
    <x v="7"/>
    <x v="1136"/>
    <n v="469.99"/>
  </r>
  <r>
    <n v="7800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FUR-CH-10003396"/>
    <x v="0"/>
    <x v="1"/>
    <x v="391"/>
    <n v="207.846"/>
  </r>
  <r>
    <n v="7801"/>
    <s v="CA-2018-157413"/>
    <x v="702"/>
    <d v="2018-06-06T00:00:00"/>
    <s v="Standard Class"/>
    <s v="BW-11065"/>
    <s v="Barry Weirich"/>
    <s v="Consumer"/>
    <s v="United States"/>
    <s v="Philadelphia"/>
    <x v="9"/>
    <n v="19120"/>
    <x v="3"/>
    <s v="OFF-ST-10002756"/>
    <x v="1"/>
    <x v="4"/>
    <x v="274"/>
    <n v="324.74400000000003"/>
  </r>
  <r>
    <n v="7802"/>
    <s v="CA-2015-143637"/>
    <x v="977"/>
    <d v="2015-03-29T00:00:00"/>
    <s v="Second Class"/>
    <s v="MS-17710"/>
    <s v="Maurice Satty"/>
    <s v="Consumer"/>
    <s v="United States"/>
    <s v="Fresno"/>
    <x v="1"/>
    <n v="93727"/>
    <x v="1"/>
    <s v="FUR-FU-10002813"/>
    <x v="0"/>
    <x v="5"/>
    <x v="1691"/>
    <n v="40.479999999999997"/>
  </r>
  <r>
    <n v="7803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LA-10003714"/>
    <x v="1"/>
    <x v="2"/>
    <x v="1158"/>
    <n v="12"/>
  </r>
  <r>
    <n v="7804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3716"/>
    <x v="1"/>
    <x v="4"/>
    <x v="899"/>
    <n v="720.06399999999996"/>
  </r>
  <r>
    <n v="7805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2289"/>
    <x v="1"/>
    <x v="4"/>
    <x v="961"/>
    <n v="25.423999999999999"/>
  </r>
  <r>
    <n v="7806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AR-10001315"/>
    <x v="1"/>
    <x v="6"/>
    <x v="1030"/>
    <n v="2.8159999999999998"/>
  </r>
  <r>
    <n v="7807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BI-10000042"/>
    <x v="1"/>
    <x v="8"/>
    <x v="955"/>
    <n v="3.2040000000000002"/>
  </r>
  <r>
    <n v="7808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BI-10004236"/>
    <x v="1"/>
    <x v="8"/>
    <x v="901"/>
    <n v="30.827999999999999"/>
  </r>
  <r>
    <n v="7809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AR-10001955"/>
    <x v="1"/>
    <x v="6"/>
    <x v="1031"/>
    <n v="47.616"/>
  </r>
  <r>
    <n v="7810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TEC-PH-10004080"/>
    <x v="2"/>
    <x v="7"/>
    <x v="1777"/>
    <n v="108.78400000000001"/>
  </r>
  <r>
    <n v="7811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PA-10000791"/>
    <x v="1"/>
    <x v="10"/>
    <x v="1433"/>
    <n v="4.7699999999999996"/>
  </r>
  <r>
    <n v="7812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AR-10001770"/>
    <x v="1"/>
    <x v="6"/>
    <x v="1588"/>
    <n v="7.98"/>
  </r>
  <r>
    <n v="7813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TA-10002356"/>
    <x v="0"/>
    <x v="3"/>
    <x v="736"/>
    <n v="550.43100000000004"/>
  </r>
  <r>
    <n v="7814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FU-10003274"/>
    <x v="0"/>
    <x v="5"/>
    <x v="249"/>
    <n v="10.56"/>
  </r>
  <r>
    <n v="7815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FUR-BO-10004834"/>
    <x v="0"/>
    <x v="0"/>
    <x v="26"/>
    <n v="1497.6659999999999"/>
  </r>
  <r>
    <n v="7816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TEC-PH-10000307"/>
    <x v="2"/>
    <x v="7"/>
    <x v="844"/>
    <n v="17.52"/>
  </r>
  <r>
    <n v="7817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AR-10002240"/>
    <x v="1"/>
    <x v="6"/>
    <x v="972"/>
    <n v="113.22"/>
  </r>
  <r>
    <n v="7818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PA-10001801"/>
    <x v="1"/>
    <x v="10"/>
    <x v="1766"/>
    <n v="35.880000000000003"/>
  </r>
  <r>
    <n v="7819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BI-10001120"/>
    <x v="1"/>
    <x v="8"/>
    <x v="1615"/>
    <n v="4535.9759999999997"/>
  </r>
  <r>
    <n v="7820"/>
    <s v="CA-2018-150469"/>
    <x v="795"/>
    <d v="2018-01-30T00:00:00"/>
    <s v="Standard Class"/>
    <s v="CJ-12010"/>
    <s v="Caroline Jumper"/>
    <s v="Consumer"/>
    <s v="United States"/>
    <s v="San Francisco"/>
    <x v="1"/>
    <n v="94109"/>
    <x v="1"/>
    <s v="OFF-FA-10000611"/>
    <x v="1"/>
    <x v="13"/>
    <x v="1075"/>
    <n v="11.84"/>
  </r>
  <r>
    <n v="7821"/>
    <s v="CA-2018-152436"/>
    <x v="166"/>
    <d v="2018-12-10T00:00:00"/>
    <s v="Second Class"/>
    <s v="CW-11905"/>
    <s v="Carl Weiss"/>
    <s v="Home Office"/>
    <s v="United States"/>
    <s v="Cranston"/>
    <x v="34"/>
    <n v="2920"/>
    <x v="3"/>
    <s v="OFF-ST-10000036"/>
    <x v="1"/>
    <x v="4"/>
    <x v="596"/>
    <n v="592.74"/>
  </r>
  <r>
    <n v="7822"/>
    <s v="CA-2017-169334"/>
    <x v="147"/>
    <d v="2017-10-24T00:00:00"/>
    <s v="Second Class"/>
    <s v="GW-14605"/>
    <s v="Giulietta Weimer"/>
    <s v="Consumer"/>
    <s v="United States"/>
    <s v="Jackson"/>
    <x v="18"/>
    <n v="38301"/>
    <x v="0"/>
    <s v="OFF-ST-10004950"/>
    <x v="1"/>
    <x v="4"/>
    <x v="1519"/>
    <n v="111.672"/>
  </r>
  <r>
    <n v="7823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OFF-AR-10003770"/>
    <x v="1"/>
    <x v="6"/>
    <x v="1000"/>
    <n v="8.64"/>
  </r>
  <r>
    <n v="7824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TEC-AC-10002800"/>
    <x v="2"/>
    <x v="11"/>
    <x v="1217"/>
    <n v="149.97"/>
  </r>
  <r>
    <n v="7825"/>
    <s v="CA-2015-125150"/>
    <x v="1174"/>
    <d v="2015-05-23T00:00:00"/>
    <s v="Standard Class"/>
    <s v="PW-19030"/>
    <s v="Pauline Webber"/>
    <s v="Corporate"/>
    <s v="United States"/>
    <s v="Los Angeles"/>
    <x v="1"/>
    <n v="90036"/>
    <x v="1"/>
    <s v="FUR-CH-10002439"/>
    <x v="0"/>
    <x v="1"/>
    <x v="1326"/>
    <n v="232.88"/>
  </r>
  <r>
    <n v="7826"/>
    <s v="CA-2016-127327"/>
    <x v="302"/>
    <d v="2016-02-07T00:00:00"/>
    <s v="Standard Class"/>
    <s v="PW-19030"/>
    <s v="Pauline Webber"/>
    <s v="Corporate"/>
    <s v="United States"/>
    <s v="Rome"/>
    <x v="15"/>
    <n v="13440"/>
    <x v="3"/>
    <s v="FUR-CH-10004218"/>
    <x v="0"/>
    <x v="1"/>
    <x v="38"/>
    <n v="90.882000000000005"/>
  </r>
  <r>
    <n v="7827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TEC-PH-10004042"/>
    <x v="2"/>
    <x v="7"/>
    <x v="559"/>
    <n v="508.76799999999997"/>
  </r>
  <r>
    <n v="7828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OFF-EN-10001137"/>
    <x v="1"/>
    <x v="12"/>
    <x v="319"/>
    <n v="9.9120000000000008"/>
  </r>
  <r>
    <n v="7829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FUR-CH-10002017"/>
    <x v="0"/>
    <x v="1"/>
    <x v="1377"/>
    <n v="63.936"/>
  </r>
  <r>
    <n v="7830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AR-10000588"/>
    <x v="1"/>
    <x v="6"/>
    <x v="399"/>
    <n v="59.52"/>
  </r>
  <r>
    <n v="7831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TEC-PH-10003174"/>
    <x v="2"/>
    <x v="7"/>
    <x v="1754"/>
    <n v="311.976"/>
  </r>
  <r>
    <n v="7832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BI-10001524"/>
    <x v="1"/>
    <x v="8"/>
    <x v="302"/>
    <n v="50.351999999999997"/>
  </r>
  <r>
    <n v="7833"/>
    <s v="CA-2017-112382"/>
    <x v="195"/>
    <d v="2017-05-13T00:00:00"/>
    <s v="Standard Class"/>
    <s v="MB-18085"/>
    <s v="Mick Brown"/>
    <s v="Consumer"/>
    <s v="United States"/>
    <s v="Houston"/>
    <x v="5"/>
    <n v="77036"/>
    <x v="2"/>
    <s v="TEC-PH-10001552"/>
    <x v="2"/>
    <x v="7"/>
    <x v="181"/>
    <n v="19.135999999999999"/>
  </r>
  <r>
    <n v="7834"/>
    <s v="CA-2016-128958"/>
    <x v="1175"/>
    <d v="2016-01-28T00:00:00"/>
    <s v="Standard Class"/>
    <s v="CR-12820"/>
    <s v="Cyra Reiten"/>
    <s v="Home Office"/>
    <s v="United States"/>
    <s v="West Palm Beach"/>
    <x v="2"/>
    <n v="33407"/>
    <x v="0"/>
    <s v="OFF-AR-10004757"/>
    <x v="1"/>
    <x v="6"/>
    <x v="347"/>
    <n v="13.12"/>
  </r>
  <r>
    <n v="7835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FUR-TA-10002530"/>
    <x v="0"/>
    <x v="3"/>
    <x v="993"/>
    <n v="241.56800000000001"/>
  </r>
  <r>
    <n v="7836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TEC-PH-10001494"/>
    <x v="2"/>
    <x v="7"/>
    <x v="716"/>
    <n v="479.92"/>
  </r>
  <r>
    <n v="7837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FUR-CH-10004289"/>
    <x v="0"/>
    <x v="1"/>
    <x v="985"/>
    <n v="307.13600000000002"/>
  </r>
  <r>
    <n v="7838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OFF-LA-10002945"/>
    <x v="1"/>
    <x v="2"/>
    <x v="1612"/>
    <n v="12.6"/>
  </r>
  <r>
    <n v="7839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TEC-AC-10002567"/>
    <x v="2"/>
    <x v="11"/>
    <x v="429"/>
    <n v="159.97999999999999"/>
  </r>
  <r>
    <n v="7840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OFF-EN-10001509"/>
    <x v="1"/>
    <x v="12"/>
    <x v="29"/>
    <n v="6.12"/>
  </r>
  <r>
    <n v="7841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FUR-TA-10003954"/>
    <x v="0"/>
    <x v="3"/>
    <x v="1218"/>
    <n v="1184.72"/>
  </r>
  <r>
    <n v="7842"/>
    <s v="CA-2017-116603"/>
    <x v="19"/>
    <d v="2017-07-22T00:00:00"/>
    <s v="Standard Class"/>
    <s v="AT-10735"/>
    <s v="Annie Thurman"/>
    <s v="Consumer"/>
    <s v="United States"/>
    <s v="New York City"/>
    <x v="15"/>
    <n v="10024"/>
    <x v="3"/>
    <s v="OFF-AP-10002892"/>
    <x v="1"/>
    <x v="9"/>
    <x v="9"/>
    <n v="45.96"/>
  </r>
  <r>
    <n v="7843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BI-10003638"/>
    <x v="1"/>
    <x v="8"/>
    <x v="613"/>
    <n v="58.05"/>
  </r>
  <r>
    <n v="7844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PA-10001569"/>
    <x v="1"/>
    <x v="10"/>
    <x v="55"/>
    <n v="71.28"/>
  </r>
  <r>
    <n v="7845"/>
    <s v="US-2018-123834"/>
    <x v="246"/>
    <d v="2018-07-25T00:00:00"/>
    <s v="Standard Class"/>
    <s v="GM-14500"/>
    <s v="Gene McClure"/>
    <s v="Consumer"/>
    <s v="United States"/>
    <s v="Pharr"/>
    <x v="5"/>
    <n v="78577"/>
    <x v="2"/>
    <s v="FUR-TA-10001676"/>
    <x v="0"/>
    <x v="3"/>
    <x v="967"/>
    <n v="124.404"/>
  </r>
  <r>
    <n v="7846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OFF-PA-10001125"/>
    <x v="1"/>
    <x v="10"/>
    <x v="1022"/>
    <n v="154.9"/>
  </r>
  <r>
    <n v="7847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TEC-PH-10002496"/>
    <x v="2"/>
    <x v="7"/>
    <x v="496"/>
    <n v="1871.88"/>
  </r>
  <r>
    <n v="7848"/>
    <s v="CA-2017-128706"/>
    <x v="535"/>
    <d v="2017-03-02T00:00:00"/>
    <s v="Standard Class"/>
    <s v="DW-13540"/>
    <s v="Don Weiss"/>
    <s v="Consumer"/>
    <s v="United States"/>
    <s v="Houston"/>
    <x v="5"/>
    <n v="77070"/>
    <x v="2"/>
    <s v="FUR-FU-10004053"/>
    <x v="0"/>
    <x v="5"/>
    <x v="1642"/>
    <n v="16.192"/>
  </r>
  <r>
    <n v="7849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0321"/>
    <x v="1"/>
    <x v="4"/>
    <x v="1543"/>
    <n v="18.936"/>
  </r>
  <r>
    <n v="7850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2957"/>
    <x v="1"/>
    <x v="4"/>
    <x v="1492"/>
    <n v="12.672000000000001"/>
  </r>
  <r>
    <n v="7851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LA-10000973"/>
    <x v="1"/>
    <x v="2"/>
    <x v="835"/>
    <n v="5.04"/>
  </r>
  <r>
    <n v="7852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PA-10000143"/>
    <x v="1"/>
    <x v="10"/>
    <x v="1701"/>
    <n v="8.4480000000000004"/>
  </r>
  <r>
    <n v="7853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AP-10003287"/>
    <x v="1"/>
    <x v="9"/>
    <x v="544"/>
    <n v="20.388000000000002"/>
  </r>
  <r>
    <n v="7854"/>
    <s v="CA-2016-144890"/>
    <x v="707"/>
    <d v="2016-12-29T00:00:00"/>
    <s v="Standard Class"/>
    <s v="SM-20320"/>
    <s v="Sean Miller"/>
    <s v="Home Office"/>
    <s v="United States"/>
    <s v="Los Angeles"/>
    <x v="1"/>
    <n v="90049"/>
    <x v="1"/>
    <s v="OFF-PA-10001526"/>
    <x v="1"/>
    <x v="10"/>
    <x v="1040"/>
    <n v="9.9600000000000009"/>
  </r>
  <r>
    <n v="7855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OFF-AP-10004540"/>
    <x v="1"/>
    <x v="9"/>
    <x v="1304"/>
    <n v="320.64"/>
  </r>
  <r>
    <n v="7856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TEC-AC-10001266"/>
    <x v="2"/>
    <x v="11"/>
    <x v="199"/>
    <n v="52"/>
  </r>
  <r>
    <n v="7857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BI-10004233"/>
    <x v="1"/>
    <x v="8"/>
    <x v="1386"/>
    <n v="25.584"/>
  </r>
  <r>
    <n v="7858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TEC-PH-10003505"/>
    <x v="2"/>
    <x v="7"/>
    <x v="911"/>
    <n v="464"/>
  </r>
  <r>
    <n v="7859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AP-10001005"/>
    <x v="1"/>
    <x v="9"/>
    <x v="1141"/>
    <n v="235.95"/>
  </r>
  <r>
    <n v="7860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PA-10001712"/>
    <x v="1"/>
    <x v="10"/>
    <x v="984"/>
    <n v="39.96"/>
  </r>
  <r>
    <n v="7861"/>
    <s v="CA-2018-152261"/>
    <x v="580"/>
    <d v="2018-03-06T00:00:00"/>
    <s v="Standard Class"/>
    <s v="JA-15970"/>
    <s v="Joseph Airdo"/>
    <s v="Consumer"/>
    <s v="United States"/>
    <s v="Cuyahoga Falls"/>
    <x v="24"/>
    <n v="44221"/>
    <x v="3"/>
    <s v="OFF-BI-10002353"/>
    <x v="1"/>
    <x v="8"/>
    <x v="1078"/>
    <n v="18.527999999999999"/>
  </r>
  <r>
    <n v="7862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TEC-AC-10003038"/>
    <x v="2"/>
    <x v="11"/>
    <x v="1034"/>
    <n v="17.899999999999999"/>
  </r>
  <r>
    <n v="7863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OFF-ST-10000934"/>
    <x v="1"/>
    <x v="4"/>
    <x v="357"/>
    <n v="81.96"/>
  </r>
  <r>
    <n v="7864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ST-10002743"/>
    <x v="1"/>
    <x v="4"/>
    <x v="419"/>
    <n v="272.73599999999999"/>
  </r>
  <r>
    <n v="7865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PA-10001846"/>
    <x v="1"/>
    <x v="10"/>
    <x v="1816"/>
    <n v="18.495999999999999"/>
  </r>
  <r>
    <n v="7866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CH-10004287"/>
    <x v="0"/>
    <x v="1"/>
    <x v="158"/>
    <n v="441.92"/>
  </r>
  <r>
    <n v="7867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BO-10001608"/>
    <x v="0"/>
    <x v="0"/>
    <x v="1532"/>
    <n v="127.764"/>
  </r>
  <r>
    <n v="7868"/>
    <s v="CA-2015-100972"/>
    <x v="84"/>
    <d v="2015-11-24T00:00:00"/>
    <s v="Second Class"/>
    <s v="DB-13360"/>
    <s v="Dennis Bolton"/>
    <s v="Home Office"/>
    <s v="United States"/>
    <s v="Salt Lake City"/>
    <x v="7"/>
    <n v="84106"/>
    <x v="1"/>
    <s v="OFF-PA-10000357"/>
    <x v="1"/>
    <x v="10"/>
    <x v="1229"/>
    <n v="166.44"/>
  </r>
  <r>
    <n v="7869"/>
    <s v="CA-2017-136994"/>
    <x v="1022"/>
    <d v="2017-06-02T00:00:00"/>
    <s v="Standard Class"/>
    <s v="LS-17245"/>
    <s v="Lynn Smith"/>
    <s v="Consumer"/>
    <s v="United States"/>
    <s v="Los Angeles"/>
    <x v="1"/>
    <n v="90045"/>
    <x v="1"/>
    <s v="OFF-PA-10000575"/>
    <x v="1"/>
    <x v="10"/>
    <x v="1060"/>
    <n v="13.38"/>
  </r>
  <r>
    <n v="7870"/>
    <s v="US-2018-166233"/>
    <x v="445"/>
    <d v="2018-07-09T00:00:00"/>
    <s v="Standard Class"/>
    <s v="MO-17950"/>
    <s v="Michael Oakman"/>
    <s v="Consumer"/>
    <s v="United States"/>
    <s v="Jacksonville"/>
    <x v="3"/>
    <n v="28540"/>
    <x v="0"/>
    <s v="TEC-AC-10002167"/>
    <x v="2"/>
    <x v="11"/>
    <x v="46"/>
    <n v="24"/>
  </r>
  <r>
    <n v="7871"/>
    <s v="CA-2018-122112"/>
    <x v="145"/>
    <d v="2018-09-29T00:00:00"/>
    <s v="Standard Class"/>
    <s v="CA-11965"/>
    <s v="Carol Adams"/>
    <s v="Corporate"/>
    <s v="United States"/>
    <s v="Lakewood"/>
    <x v="24"/>
    <n v="44107"/>
    <x v="3"/>
    <s v="OFF-EN-10004459"/>
    <x v="1"/>
    <x v="12"/>
    <x v="662"/>
    <n v="24.448"/>
  </r>
  <r>
    <n v="7872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LA-10002271"/>
    <x v="1"/>
    <x v="2"/>
    <x v="642"/>
    <n v="6.16"/>
  </r>
  <r>
    <n v="7873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FUR-CH-10004063"/>
    <x v="0"/>
    <x v="1"/>
    <x v="120"/>
    <n v="915.13599999999997"/>
  </r>
  <r>
    <n v="7874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4610"/>
    <x v="1"/>
    <x v="10"/>
    <x v="1520"/>
    <n v="8.56"/>
  </r>
  <r>
    <n v="7875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1878"/>
    <x v="1"/>
    <x v="10"/>
    <x v="1171"/>
    <n v="97.82"/>
  </r>
  <r>
    <n v="7876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PA-10002036"/>
    <x v="1"/>
    <x v="10"/>
    <x v="330"/>
    <n v="31.103999999999999"/>
  </r>
  <r>
    <n v="7877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AP-10003278"/>
    <x v="1"/>
    <x v="9"/>
    <x v="1793"/>
    <n v="11.176"/>
  </r>
  <r>
    <n v="7878"/>
    <s v="CA-2016-148705"/>
    <x v="899"/>
    <d v="2016-03-18T00:00:00"/>
    <s v="Standard Class"/>
    <s v="EB-14170"/>
    <s v="Evan Bailliet"/>
    <s v="Consumer"/>
    <s v="United States"/>
    <s v="Charlotte"/>
    <x v="3"/>
    <n v="28205"/>
    <x v="0"/>
    <s v="OFF-LA-10001641"/>
    <x v="1"/>
    <x v="2"/>
    <x v="1032"/>
    <n v="5.04"/>
  </r>
  <r>
    <n v="7879"/>
    <s v="CA-2017-160241"/>
    <x v="896"/>
    <d v="2017-12-04T00:00:00"/>
    <s v="Second Class"/>
    <s v="DR-12940"/>
    <s v="Daniel Raglin"/>
    <s v="Home Office"/>
    <s v="United States"/>
    <s v="Aurora"/>
    <x v="10"/>
    <n v="60505"/>
    <x v="2"/>
    <s v="FUR-FU-10003806"/>
    <x v="0"/>
    <x v="5"/>
    <x v="1804"/>
    <n v="242.17599999999999"/>
  </r>
  <r>
    <n v="7880"/>
    <s v="CA-2017-155747"/>
    <x v="403"/>
    <d v="2017-06-21T00:00:00"/>
    <s v="Standard Class"/>
    <s v="JS-15685"/>
    <s v="Jim Sink"/>
    <s v="Corporate"/>
    <s v="United States"/>
    <s v="Philadelphia"/>
    <x v="9"/>
    <n v="19140"/>
    <x v="3"/>
    <s v="FUR-TA-10003392"/>
    <x v="0"/>
    <x v="3"/>
    <x v="1648"/>
    <n v="337.17599999999999"/>
  </r>
  <r>
    <n v="7881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AR-10003856"/>
    <x v="1"/>
    <x v="6"/>
    <x v="450"/>
    <n v="13.343999999999999"/>
  </r>
  <r>
    <n v="7882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x v="1088"/>
    <n v="76.751999999999995"/>
  </r>
  <r>
    <n v="7883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x v="1088"/>
    <n v="102.336"/>
  </r>
  <r>
    <n v="7884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PA-10002246"/>
    <x v="1"/>
    <x v="10"/>
    <x v="1395"/>
    <n v="10.32"/>
  </r>
  <r>
    <n v="7885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SU-10004782"/>
    <x v="1"/>
    <x v="14"/>
    <x v="1557"/>
    <n v="47.32"/>
  </r>
  <r>
    <n v="7886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351"/>
    <x v="0"/>
    <x v="5"/>
    <x v="223"/>
    <n v="23.376000000000001"/>
  </r>
  <r>
    <n v="7887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270"/>
    <x v="0"/>
    <x v="5"/>
    <x v="999"/>
    <n v="16.72"/>
  </r>
  <r>
    <n v="7888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053"/>
    <x v="0"/>
    <x v="5"/>
    <x v="1642"/>
    <n v="16.192"/>
  </r>
  <r>
    <n v="7889"/>
    <s v="CA-2017-113117"/>
    <x v="765"/>
    <d v="2017-08-22T00:00:00"/>
    <s v="Standard Class"/>
    <s v="JP-15520"/>
    <s v="Jeremy Pistek"/>
    <s v="Consumer"/>
    <s v="United States"/>
    <s v="Davis"/>
    <x v="1"/>
    <n v="95616"/>
    <x v="1"/>
    <s v="OFF-PA-10000019"/>
    <x v="1"/>
    <x v="10"/>
    <x v="712"/>
    <n v="32.4"/>
  </r>
  <r>
    <n v="7890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AR-10003811"/>
    <x v="1"/>
    <x v="6"/>
    <x v="455"/>
    <n v="19.89"/>
  </r>
  <r>
    <n v="7891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TEC-AC-10001838"/>
    <x v="2"/>
    <x v="11"/>
    <x v="652"/>
    <n v="399.98"/>
  </r>
  <r>
    <n v="7892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FUR-FU-10003553"/>
    <x v="0"/>
    <x v="5"/>
    <x v="569"/>
    <n v="343.85"/>
  </r>
  <r>
    <n v="7893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PA-10003302"/>
    <x v="1"/>
    <x v="10"/>
    <x v="1721"/>
    <n v="106.32"/>
  </r>
  <r>
    <n v="7894"/>
    <s v="CA-2018-125367"/>
    <x v="283"/>
    <d v="2018-07-30T00:00:00"/>
    <s v="Standard Class"/>
    <s v="NM-18445"/>
    <s v="Nathan Mautz"/>
    <s v="Home Office"/>
    <s v="United States"/>
    <s v="New York City"/>
    <x v="15"/>
    <n v="10011"/>
    <x v="3"/>
    <s v="OFF-BI-10002412"/>
    <x v="1"/>
    <x v="8"/>
    <x v="327"/>
    <n v="13.92"/>
  </r>
  <r>
    <n v="7895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2852"/>
    <x v="1"/>
    <x v="8"/>
    <x v="91"/>
    <n v="82.4"/>
  </r>
  <r>
    <n v="7896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0145"/>
    <x v="1"/>
    <x v="8"/>
    <x v="743"/>
    <n v="6.24"/>
  </r>
  <r>
    <n v="7897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PA-10001970"/>
    <x v="1"/>
    <x v="10"/>
    <x v="367"/>
    <n v="447.84"/>
  </r>
  <r>
    <n v="7898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AP-10001563"/>
    <x v="1"/>
    <x v="9"/>
    <x v="536"/>
    <n v="272.048"/>
  </r>
  <r>
    <n v="7899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BI-10001359"/>
    <x v="1"/>
    <x v="8"/>
    <x v="1163"/>
    <n v="1614.5820000000001"/>
  </r>
  <r>
    <n v="7900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FA-10003495"/>
    <x v="1"/>
    <x v="13"/>
    <x v="128"/>
    <n v="24.32"/>
  </r>
  <r>
    <n v="7901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TEC-AC-10003709"/>
    <x v="2"/>
    <x v="11"/>
    <x v="1413"/>
    <n v="1.5840000000000001"/>
  </r>
  <r>
    <n v="7902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FU-10003268"/>
    <x v="0"/>
    <x v="5"/>
    <x v="886"/>
    <n v="31.984000000000002"/>
  </r>
  <r>
    <n v="7903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EN-10003845"/>
    <x v="1"/>
    <x v="12"/>
    <x v="437"/>
    <n v="14.76"/>
  </r>
  <r>
    <n v="7904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CH-10002073"/>
    <x v="0"/>
    <x v="1"/>
    <x v="1792"/>
    <n v="423.64800000000002"/>
  </r>
  <r>
    <n v="7905"/>
    <s v="CA-2016-126669"/>
    <x v="209"/>
    <d v="2016-11-13T00:00:00"/>
    <s v="Standard Class"/>
    <s v="DO-13645"/>
    <s v="Doug OConnell"/>
    <s v="Consumer"/>
    <s v="United States"/>
    <s v="Houston"/>
    <x v="5"/>
    <n v="77036"/>
    <x v="2"/>
    <s v="OFF-PA-10001357"/>
    <x v="1"/>
    <x v="10"/>
    <x v="1042"/>
    <n v="76.64"/>
  </r>
  <r>
    <n v="7906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EN-10001415"/>
    <x v="1"/>
    <x v="12"/>
    <x v="153"/>
    <n v="4.4640000000000004"/>
  </r>
  <r>
    <n v="7907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BI-10002813"/>
    <x v="1"/>
    <x v="8"/>
    <x v="915"/>
    <n v="3.96"/>
  </r>
  <r>
    <n v="7908"/>
    <s v="CA-2017-112585"/>
    <x v="679"/>
    <d v="2017-08-02T00:00:00"/>
    <s v="First Class"/>
    <s v="RW-19630"/>
    <s v="Rob Williams"/>
    <s v="Corporate"/>
    <s v="United States"/>
    <s v="San Francisco"/>
    <x v="1"/>
    <n v="94122"/>
    <x v="1"/>
    <s v="OFF-AP-10003849"/>
    <x v="1"/>
    <x v="9"/>
    <x v="842"/>
    <n v="715.64"/>
  </r>
  <r>
    <n v="7909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TA-10004147"/>
    <x v="0"/>
    <x v="3"/>
    <x v="820"/>
    <n v="268.70400000000001"/>
  </r>
  <r>
    <n v="7910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AR-10001662"/>
    <x v="1"/>
    <x v="6"/>
    <x v="449"/>
    <n v="21.92"/>
  </r>
  <r>
    <n v="7911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ST-10001558"/>
    <x v="1"/>
    <x v="4"/>
    <x v="720"/>
    <n v="48.72"/>
  </r>
  <r>
    <n v="7912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BO-10001337"/>
    <x v="0"/>
    <x v="0"/>
    <x v="431"/>
    <n v="205.666"/>
  </r>
  <r>
    <n v="7913"/>
    <s v="CA-2017-167605"/>
    <x v="236"/>
    <d v="2017-04-30T00:00:00"/>
    <s v="Second Class"/>
    <s v="RB-19570"/>
    <s v="Rob Beeghly"/>
    <s v="Consumer"/>
    <s v="United States"/>
    <s v="Saint Charles"/>
    <x v="10"/>
    <n v="60174"/>
    <x v="2"/>
    <s v="FUR-FU-10001602"/>
    <x v="0"/>
    <x v="5"/>
    <x v="767"/>
    <n v="30.344000000000001"/>
  </r>
  <r>
    <n v="7914"/>
    <s v="US-2018-105697"/>
    <x v="326"/>
    <d v="2018-08-27T00:00:00"/>
    <s v="First Class"/>
    <s v="JE-15715"/>
    <s v="Joe Elijah"/>
    <s v="Consumer"/>
    <s v="United States"/>
    <s v="Cleveland"/>
    <x v="24"/>
    <n v="44105"/>
    <x v="3"/>
    <s v="OFF-ST-10003996"/>
    <x v="1"/>
    <x v="4"/>
    <x v="1213"/>
    <n v="25.696000000000002"/>
  </r>
  <r>
    <n v="7915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MA-10003673"/>
    <x v="2"/>
    <x v="15"/>
    <x v="1817"/>
    <n v="3404.5"/>
  </r>
  <r>
    <n v="7916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AC-10004992"/>
    <x v="2"/>
    <x v="11"/>
    <x v="1724"/>
    <n v="101.34"/>
  </r>
  <r>
    <n v="7917"/>
    <s v="CA-2016-110891"/>
    <x v="312"/>
    <d v="2016-11-24T00:00:00"/>
    <s v="Standard Class"/>
    <s v="PO-19195"/>
    <s v="Phillina Ober"/>
    <s v="Home Office"/>
    <s v="United States"/>
    <s v="Philadelphia"/>
    <x v="9"/>
    <n v="19140"/>
    <x v="3"/>
    <s v="FUR-CH-10002880"/>
    <x v="0"/>
    <x v="1"/>
    <x v="810"/>
    <n v="344.37200000000001"/>
  </r>
  <r>
    <n v="7918"/>
    <s v="CA-2018-100783"/>
    <x v="507"/>
    <d v="2018-09-08T00:00:00"/>
    <s v="Second Class"/>
    <s v="JK-16120"/>
    <s v="Julie Kriz"/>
    <s v="Home Office"/>
    <s v="United States"/>
    <s v="Garland"/>
    <x v="5"/>
    <n v="75043"/>
    <x v="2"/>
    <s v="OFF-AR-10000380"/>
    <x v="1"/>
    <x v="6"/>
    <x v="108"/>
    <n v="30.384"/>
  </r>
  <r>
    <n v="7919"/>
    <s v="CA-2016-152513"/>
    <x v="433"/>
    <d v="2016-07-08T00:00:00"/>
    <s v="Second Class"/>
    <s v="JP-16135"/>
    <s v="Julie Prescott"/>
    <s v="Home Office"/>
    <s v="United States"/>
    <s v="San Diego"/>
    <x v="1"/>
    <n v="92024"/>
    <x v="1"/>
    <s v="OFF-BI-10002706"/>
    <x v="1"/>
    <x v="8"/>
    <x v="277"/>
    <n v="22.847999999999999"/>
  </r>
  <r>
    <n v="7920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OFF-ST-10000943"/>
    <x v="1"/>
    <x v="4"/>
    <x v="1205"/>
    <n v="38.619999999999997"/>
  </r>
  <r>
    <n v="7921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TEC-AC-10001090"/>
    <x v="2"/>
    <x v="11"/>
    <x v="1592"/>
    <n v="59.98"/>
  </r>
  <r>
    <n v="7922"/>
    <s v="CA-2018-107713"/>
    <x v="677"/>
    <d v="2018-03-17T00:00:00"/>
    <s v="Standard Class"/>
    <s v="JB-16000"/>
    <s v="Joy Bell-"/>
    <s v="Consumer"/>
    <s v="United States"/>
    <s v="Columbia"/>
    <x v="39"/>
    <n v="21044"/>
    <x v="3"/>
    <s v="OFF-BI-10002026"/>
    <x v="1"/>
    <x v="8"/>
    <x v="913"/>
    <n v="174.3"/>
  </r>
  <r>
    <n v="7923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TEC-PH-10000526"/>
    <x v="2"/>
    <x v="7"/>
    <x v="1472"/>
    <n v="383.96"/>
  </r>
  <r>
    <n v="7924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OFF-BI-10004002"/>
    <x v="1"/>
    <x v="8"/>
    <x v="154"/>
    <n v="15.57"/>
  </r>
  <r>
    <n v="7925"/>
    <s v="CA-2017-125843"/>
    <x v="572"/>
    <d v="2017-08-16T00:00:00"/>
    <s v="First Class"/>
    <s v="RF-19840"/>
    <s v="Roy Französisch"/>
    <s v="Consumer"/>
    <s v="United States"/>
    <s v="Springfield"/>
    <x v="17"/>
    <n v="22153"/>
    <x v="0"/>
    <s v="OFF-BI-10002309"/>
    <x v="1"/>
    <x v="8"/>
    <x v="78"/>
    <n v="22.32"/>
  </r>
  <r>
    <n v="7926"/>
    <s v="CA-2017-125843"/>
    <x v="572"/>
    <d v="2017-08-16T00:00:00"/>
    <s v="First Class"/>
    <s v="RF-19840"/>
    <s v="Roy Französisch"/>
    <s v="Consumer"/>
    <s v="United States"/>
    <s v="Springfield"/>
    <x v="17"/>
    <n v="22153"/>
    <x v="0"/>
    <s v="OFF-LA-10003923"/>
    <x v="1"/>
    <x v="2"/>
    <x v="430"/>
    <n v="103.6"/>
  </r>
  <r>
    <n v="7927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AC-10003433"/>
    <x v="2"/>
    <x v="11"/>
    <x v="1418"/>
    <n v="2.97"/>
  </r>
  <r>
    <n v="7928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PH-10001363"/>
    <x v="2"/>
    <x v="7"/>
    <x v="433"/>
    <n v="569.99"/>
  </r>
  <r>
    <n v="7929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FUR-FU-10000820"/>
    <x v="0"/>
    <x v="5"/>
    <x v="1783"/>
    <n v="50.97"/>
  </r>
  <r>
    <n v="7930"/>
    <s v="CA-2018-167549"/>
    <x v="800"/>
    <d v="2018-07-27T00:00:00"/>
    <s v="First Class"/>
    <s v="EM-14200"/>
    <s v="Evan Minnotte"/>
    <s v="Home Office"/>
    <s v="United States"/>
    <s v="Dallas"/>
    <x v="5"/>
    <n v="75217"/>
    <x v="2"/>
    <s v="FUR-TA-10004767"/>
    <x v="0"/>
    <x v="3"/>
    <x v="1157"/>
    <n v="298.11599999999999"/>
  </r>
  <r>
    <n v="7931"/>
    <s v="CA-2017-120082"/>
    <x v="869"/>
    <d v="2017-03-27T00:00:00"/>
    <s v="Second Class"/>
    <s v="DK-12835"/>
    <s v="Damala Kotsonis"/>
    <s v="Corporate"/>
    <s v="United States"/>
    <s v="New York City"/>
    <x v="15"/>
    <n v="10024"/>
    <x v="3"/>
    <s v="OFF-AR-10001955"/>
    <x v="1"/>
    <x v="6"/>
    <x v="1031"/>
    <n v="59.52"/>
  </r>
  <r>
    <n v="7932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FUR-CH-10004886"/>
    <x v="0"/>
    <x v="1"/>
    <x v="372"/>
    <n v="230.28"/>
  </r>
  <r>
    <n v="7933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OFF-PA-10003641"/>
    <x v="1"/>
    <x v="10"/>
    <x v="948"/>
    <n v="105.52"/>
  </r>
  <r>
    <n v="7934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EN-10003134"/>
    <x v="1"/>
    <x v="12"/>
    <x v="153"/>
    <n v="23.36"/>
  </r>
  <r>
    <n v="7935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TEC-PH-10002564"/>
    <x v="2"/>
    <x v="7"/>
    <x v="986"/>
    <n v="71.975999999999999"/>
  </r>
  <r>
    <n v="7936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PA-10003893"/>
    <x v="1"/>
    <x v="10"/>
    <x v="1106"/>
    <n v="8.56"/>
  </r>
  <r>
    <n v="7937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0174"/>
    <x v="1"/>
    <x v="8"/>
    <x v="1444"/>
    <n v="13.92"/>
  </r>
  <r>
    <n v="7938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AP-10001058"/>
    <x v="1"/>
    <x v="9"/>
    <x v="138"/>
    <n v="2518.29"/>
  </r>
  <r>
    <n v="7939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ST-10001496"/>
    <x v="1"/>
    <x v="4"/>
    <x v="734"/>
    <n v="540.57000000000005"/>
  </r>
  <r>
    <n v="7940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4230"/>
    <x v="1"/>
    <x v="8"/>
    <x v="656"/>
    <n v="221.05600000000001"/>
  </r>
  <r>
    <n v="7941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FUR-CH-10001146"/>
    <x v="0"/>
    <x v="1"/>
    <x v="124"/>
    <n v="81.424000000000007"/>
  </r>
  <r>
    <n v="7942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OFF-ST-10001590"/>
    <x v="1"/>
    <x v="4"/>
    <x v="147"/>
    <n v="134.80000000000001"/>
  </r>
  <r>
    <n v="7943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3684"/>
    <x v="1"/>
    <x v="8"/>
    <x v="715"/>
    <n v="39.582000000000001"/>
  </r>
  <r>
    <n v="7944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SU-10000946"/>
    <x v="1"/>
    <x v="14"/>
    <x v="328"/>
    <n v="44.688000000000002"/>
  </r>
  <r>
    <n v="7945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AR-10001615"/>
    <x v="1"/>
    <x v="6"/>
    <x v="1488"/>
    <n v="31.744"/>
  </r>
  <r>
    <n v="7946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597"/>
    <x v="1"/>
    <x v="8"/>
    <x v="799"/>
    <n v="40.98"/>
  </r>
  <r>
    <n v="7947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116"/>
    <x v="1"/>
    <x v="8"/>
    <x v="1076"/>
    <n v="3.1680000000000001"/>
  </r>
  <r>
    <n v="7948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FA-10004395"/>
    <x v="1"/>
    <x v="13"/>
    <x v="1202"/>
    <n v="18.84"/>
  </r>
  <r>
    <n v="7949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CH-10001270"/>
    <x v="0"/>
    <x v="1"/>
    <x v="861"/>
    <n v="362.25"/>
  </r>
  <r>
    <n v="7950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FU-10001095"/>
    <x v="0"/>
    <x v="5"/>
    <x v="749"/>
    <n v="63.552"/>
  </r>
  <r>
    <n v="7951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ST-10001469"/>
    <x v="1"/>
    <x v="4"/>
    <x v="400"/>
    <n v="129.55199999999999"/>
  </r>
  <r>
    <n v="7952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OFF-BI-10003196"/>
    <x v="1"/>
    <x v="8"/>
    <x v="1376"/>
    <n v="5.984"/>
  </r>
  <r>
    <n v="7953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TEC-PH-10002200"/>
    <x v="2"/>
    <x v="7"/>
    <x v="1480"/>
    <n v="861.76"/>
  </r>
  <r>
    <n v="7954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ST-10000636"/>
    <x v="1"/>
    <x v="4"/>
    <x v="1753"/>
    <n v="66.959999999999994"/>
  </r>
  <r>
    <n v="7955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BI-10000145"/>
    <x v="1"/>
    <x v="8"/>
    <x v="743"/>
    <n v="6.24"/>
  </r>
  <r>
    <n v="7956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CH-10001190"/>
    <x v="0"/>
    <x v="1"/>
    <x v="1336"/>
    <n v="435.16800000000001"/>
  </r>
  <r>
    <n v="7957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FA-10002780"/>
    <x v="1"/>
    <x v="13"/>
    <x v="128"/>
    <n v="14.9"/>
  </r>
  <r>
    <n v="7958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AP-10004052"/>
    <x v="1"/>
    <x v="9"/>
    <x v="1671"/>
    <n v="15.8"/>
  </r>
  <r>
    <n v="7959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FU-10004666"/>
    <x v="0"/>
    <x v="5"/>
    <x v="1461"/>
    <n v="72.900000000000006"/>
  </r>
  <r>
    <n v="7960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TA-10004086"/>
    <x v="0"/>
    <x v="3"/>
    <x v="833"/>
    <n v="206.352"/>
  </r>
  <r>
    <n v="7961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TEC-PH-10000702"/>
    <x v="2"/>
    <x v="7"/>
    <x v="313"/>
    <n v="7.992"/>
  </r>
  <r>
    <n v="7962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ST-10002301"/>
    <x v="1"/>
    <x v="4"/>
    <x v="1499"/>
    <n v="81.36"/>
  </r>
  <r>
    <n v="7963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BI-10001636"/>
    <x v="1"/>
    <x v="8"/>
    <x v="675"/>
    <n v="20.231999999999999"/>
  </r>
  <r>
    <n v="7964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AP-10002684"/>
    <x v="1"/>
    <x v="9"/>
    <x v="167"/>
    <n v="389.05599999999998"/>
  </r>
  <r>
    <n v="7965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4609"/>
    <x v="1"/>
    <x v="10"/>
    <x v="1503"/>
    <n v="20.736000000000001"/>
  </r>
  <r>
    <n v="7966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3309"/>
    <x v="1"/>
    <x v="10"/>
    <x v="1153"/>
    <n v="41.472000000000001"/>
  </r>
  <r>
    <n v="7967"/>
    <s v="CA-2016-138219"/>
    <x v="391"/>
    <d v="2016-03-30T00:00:00"/>
    <s v="Standard Class"/>
    <s v="BP-11095"/>
    <s v="Bart Pistole"/>
    <s v="Corporate"/>
    <s v="United States"/>
    <s v="Los Angeles"/>
    <x v="1"/>
    <n v="90049"/>
    <x v="1"/>
    <s v="OFF-PA-10000380"/>
    <x v="1"/>
    <x v="10"/>
    <x v="1291"/>
    <n v="33.36"/>
  </r>
  <r>
    <n v="7968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BO-10001567"/>
    <x v="0"/>
    <x v="0"/>
    <x v="1818"/>
    <n v="90.882000000000005"/>
  </r>
  <r>
    <n v="7969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TEC-PH-10002583"/>
    <x v="2"/>
    <x v="7"/>
    <x v="1717"/>
    <n v="15.992000000000001"/>
  </r>
  <r>
    <n v="7970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CH-10004853"/>
    <x v="0"/>
    <x v="1"/>
    <x v="532"/>
    <n v="120.78400000000001"/>
  </r>
  <r>
    <n v="7971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PH-10003580"/>
    <x v="2"/>
    <x v="7"/>
    <x v="1007"/>
    <n v="519.79200000000003"/>
  </r>
  <r>
    <n v="7972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AC-10004227"/>
    <x v="2"/>
    <x v="11"/>
    <x v="1409"/>
    <n v="31.175999999999998"/>
  </r>
  <r>
    <n v="7973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2787"/>
    <x v="1"/>
    <x v="10"/>
    <x v="1277"/>
    <n v="10.368"/>
  </r>
  <r>
    <n v="7974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981"/>
    <x v="1"/>
    <x v="8"/>
    <x v="109"/>
    <n v="2.7240000000000002"/>
  </r>
  <r>
    <n v="7975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FUR-FU-10001488"/>
    <x v="0"/>
    <x v="5"/>
    <x v="1050"/>
    <n v="254.352"/>
  </r>
  <r>
    <n v="7976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727"/>
    <x v="1"/>
    <x v="8"/>
    <x v="806"/>
    <n v="3.762"/>
  </r>
  <r>
    <n v="7977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0130"/>
    <x v="1"/>
    <x v="10"/>
    <x v="1005"/>
    <n v="10.272"/>
  </r>
  <r>
    <n v="7978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680"/>
    <x v="2"/>
    <x v="7"/>
    <x v="421"/>
    <n v="659.97"/>
  </r>
  <r>
    <n v="7979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538"/>
    <x v="2"/>
    <x v="7"/>
    <x v="530"/>
    <n v="113.73"/>
  </r>
  <r>
    <n v="7980"/>
    <s v="CA-2016-113040"/>
    <x v="375"/>
    <d v="2016-08-31T00:00:00"/>
    <s v="Standard Class"/>
    <s v="CC-12100"/>
    <s v="Chad Cunningham"/>
    <s v="Home Office"/>
    <s v="United States"/>
    <s v="Los Angeles"/>
    <x v="1"/>
    <n v="90045"/>
    <x v="1"/>
    <s v="OFF-BI-10001249"/>
    <x v="1"/>
    <x v="8"/>
    <x v="1192"/>
    <n v="5.1040000000000001"/>
  </r>
  <r>
    <n v="7981"/>
    <s v="CA-2015-103800"/>
    <x v="1179"/>
    <d v="2015-01-07T00:00:00"/>
    <s v="Standard Class"/>
    <s v="DP-13000"/>
    <s v="Darren Powers"/>
    <s v="Consumer"/>
    <s v="United States"/>
    <s v="Houston"/>
    <x v="5"/>
    <n v="77095"/>
    <x v="2"/>
    <s v="OFF-PA-10000174"/>
    <x v="1"/>
    <x v="10"/>
    <x v="1524"/>
    <n v="16.448"/>
  </r>
  <r>
    <n v="7982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OFF-AP-10004532"/>
    <x v="1"/>
    <x v="9"/>
    <x v="565"/>
    <n v="81.92"/>
  </r>
  <r>
    <n v="7983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FUR-FU-10001986"/>
    <x v="0"/>
    <x v="5"/>
    <x v="1143"/>
    <n v="254.9"/>
  </r>
  <r>
    <n v="7984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FA-10002975"/>
    <x v="1"/>
    <x v="13"/>
    <x v="128"/>
    <n v="15.12"/>
  </r>
  <r>
    <n v="7985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AR-10003481"/>
    <x v="1"/>
    <x v="6"/>
    <x v="1600"/>
    <n v="7.8719999999999999"/>
  </r>
  <r>
    <n v="7986"/>
    <s v="CA-2017-151498"/>
    <x v="438"/>
    <d v="2017-04-24T00:00:00"/>
    <s v="First Class"/>
    <s v="DN-13690"/>
    <s v="Duane Noonan"/>
    <s v="Consumer"/>
    <s v="United States"/>
    <s v="Seattle"/>
    <x v="4"/>
    <n v="98115"/>
    <x v="1"/>
    <s v="OFF-BI-10004967"/>
    <x v="1"/>
    <x v="8"/>
    <x v="257"/>
    <n v="8.32"/>
  </r>
  <r>
    <n v="7987"/>
    <s v="CA-2017-137939"/>
    <x v="1180"/>
    <d v="2017-07-23T00:00:00"/>
    <s v="Second Class"/>
    <s v="PJ-19015"/>
    <s v="Pauline Johnson"/>
    <s v="Consumer"/>
    <s v="United States"/>
    <s v="Long Beach"/>
    <x v="15"/>
    <n v="11561"/>
    <x v="3"/>
    <s v="TEC-PH-10003589"/>
    <x v="2"/>
    <x v="7"/>
    <x v="827"/>
    <n v="89.95"/>
  </r>
  <r>
    <n v="7988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2945"/>
    <x v="1"/>
    <x v="2"/>
    <x v="1612"/>
    <n v="25.2"/>
  </r>
  <r>
    <n v="7989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3537"/>
    <x v="1"/>
    <x v="2"/>
    <x v="1577"/>
    <n v="37.590000000000003"/>
  </r>
  <r>
    <n v="7990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ST-10002406"/>
    <x v="1"/>
    <x v="4"/>
    <x v="329"/>
    <n v="14.97"/>
  </r>
  <r>
    <n v="7991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TEC-AC-10003433"/>
    <x v="2"/>
    <x v="11"/>
    <x v="1418"/>
    <n v="1.98"/>
  </r>
  <r>
    <n v="7992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OFF-BI-10002082"/>
    <x v="1"/>
    <x v="8"/>
    <x v="1183"/>
    <n v="39.936"/>
  </r>
  <r>
    <n v="7993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TEC-AC-10000521"/>
    <x v="2"/>
    <x v="11"/>
    <x v="1566"/>
    <n v="18.463999999999999"/>
  </r>
  <r>
    <n v="7994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982"/>
    <x v="1"/>
    <x v="8"/>
    <x v="305"/>
    <n v="4.8959999999999999"/>
  </r>
  <r>
    <n v="7995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FUR-BO-10002268"/>
    <x v="0"/>
    <x v="0"/>
    <x v="318"/>
    <n v="145.76400000000001"/>
  </r>
  <r>
    <n v="7996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758"/>
    <x v="1"/>
    <x v="8"/>
    <x v="945"/>
    <n v="9.6120000000000001"/>
  </r>
  <r>
    <n v="7997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TEC-AC-10004469"/>
    <x v="2"/>
    <x v="11"/>
    <x v="242"/>
    <n v="199.75"/>
  </r>
  <r>
    <n v="7998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FUR-TA-10001095"/>
    <x v="0"/>
    <x v="3"/>
    <x v="617"/>
    <n v="1673.184"/>
  </r>
  <r>
    <n v="7999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FUR-FU-10001852"/>
    <x v="0"/>
    <x v="5"/>
    <x v="846"/>
    <n v="12.18"/>
  </r>
  <r>
    <n v="8000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OFF-AP-10000696"/>
    <x v="1"/>
    <x v="9"/>
    <x v="337"/>
    <n v="57.68"/>
  </r>
  <r>
    <n v="8001"/>
    <s v="US-2016-151407"/>
    <x v="627"/>
    <d v="2016-11-12T00:00:00"/>
    <s v="Standard Class"/>
    <s v="RD-19585"/>
    <s v="Rob Dowd"/>
    <s v="Consumer"/>
    <s v="United States"/>
    <s v="Dubuque"/>
    <x v="23"/>
    <n v="52001"/>
    <x v="2"/>
    <s v="TEC-PH-10003885"/>
    <x v="2"/>
    <x v="7"/>
    <x v="781"/>
    <n v="263.95999999999998"/>
  </r>
  <r>
    <n v="8002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TEC-AC-10002926"/>
    <x v="2"/>
    <x v="11"/>
    <x v="1124"/>
    <n v="299.94"/>
  </r>
  <r>
    <n v="8003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OFF-SU-10001225"/>
    <x v="1"/>
    <x v="14"/>
    <x v="328"/>
    <n v="25.76"/>
  </r>
  <r>
    <n v="8004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TEC-PH-10004434"/>
    <x v="2"/>
    <x v="7"/>
    <x v="1613"/>
    <n v="271.89999999999998"/>
  </r>
  <r>
    <n v="8005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3878"/>
    <x v="0"/>
    <x v="5"/>
    <x v="678"/>
    <n v="45.84"/>
  </r>
  <r>
    <n v="8006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2268"/>
    <x v="0"/>
    <x v="5"/>
    <x v="870"/>
    <n v="9.82"/>
  </r>
  <r>
    <n v="8007"/>
    <s v="CA-2017-139808"/>
    <x v="877"/>
    <d v="2017-10-11T00:00:00"/>
    <s v="Standard Class"/>
    <s v="MC-18100"/>
    <s v="Mick Crebagga"/>
    <s v="Consumer"/>
    <s v="United States"/>
    <s v="Marysville"/>
    <x v="4"/>
    <n v="98270"/>
    <x v="1"/>
    <s v="OFF-FA-10001883"/>
    <x v="1"/>
    <x v="13"/>
    <x v="1493"/>
    <n v="93.36"/>
  </r>
  <r>
    <n v="8008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ST-10002756"/>
    <x v="1"/>
    <x v="4"/>
    <x v="274"/>
    <n v="541.24"/>
  </r>
  <r>
    <n v="8009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PA-10000474"/>
    <x v="1"/>
    <x v="10"/>
    <x v="33"/>
    <n v="106.32"/>
  </r>
  <r>
    <n v="8010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FUR-CH-10002073"/>
    <x v="0"/>
    <x v="1"/>
    <x v="1792"/>
    <n v="1323.9"/>
  </r>
  <r>
    <n v="8011"/>
    <s v="CA-2015-127859"/>
    <x v="461"/>
    <d v="2015-03-20T00:00:00"/>
    <s v="Second Class"/>
    <s v="QJ-19255"/>
    <s v="Quincy Jones"/>
    <s v="Corporate"/>
    <s v="United States"/>
    <s v="Philadelphia"/>
    <x v="9"/>
    <n v="19134"/>
    <x v="3"/>
    <s v="OFF-PA-10003641"/>
    <x v="1"/>
    <x v="10"/>
    <x v="948"/>
    <n v="126.624"/>
  </r>
  <r>
    <n v="8012"/>
    <s v="US-2016-136427"/>
    <x v="782"/>
    <d v="2016-06-23T00:00:00"/>
    <s v="First Class"/>
    <s v="JM-16195"/>
    <s v="Justin MacKendrick"/>
    <s v="Consumer"/>
    <s v="United States"/>
    <s v="Aurora"/>
    <x v="22"/>
    <n v="80013"/>
    <x v="1"/>
    <s v="TEC-PH-10002070"/>
    <x v="2"/>
    <x v="7"/>
    <x v="1794"/>
    <n v="125.944"/>
  </r>
  <r>
    <n v="8013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BI-10004519"/>
    <x v="1"/>
    <x v="8"/>
    <x v="890"/>
    <n v="663.92"/>
  </r>
  <r>
    <n v="8014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TEC-AC-10002167"/>
    <x v="2"/>
    <x v="11"/>
    <x v="46"/>
    <n v="120"/>
  </r>
  <r>
    <n v="8015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FA-10000936"/>
    <x v="1"/>
    <x v="13"/>
    <x v="1308"/>
    <n v="3.29"/>
  </r>
  <r>
    <n v="8016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FUR-FU-10000732"/>
    <x v="0"/>
    <x v="5"/>
    <x v="546"/>
    <n v="18.84"/>
  </r>
  <r>
    <n v="8017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FUR-FU-10002501"/>
    <x v="0"/>
    <x v="5"/>
    <x v="1294"/>
    <n v="60.671999999999997"/>
  </r>
  <r>
    <n v="8018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OFF-AR-10000634"/>
    <x v="1"/>
    <x v="6"/>
    <x v="998"/>
    <n v="30.815999999999999"/>
  </r>
  <r>
    <n v="8019"/>
    <s v="CA-2018-114804"/>
    <x v="161"/>
    <d v="2018-10-19T00:00:00"/>
    <s v="Second Class"/>
    <s v="BF-11020"/>
    <s v="Barry Französisch"/>
    <s v="Corporate"/>
    <s v="United States"/>
    <s v="Modesto"/>
    <x v="1"/>
    <n v="95351"/>
    <x v="1"/>
    <s v="TEC-PH-10001700"/>
    <x v="2"/>
    <x v="7"/>
    <x v="196"/>
    <n v="52.792000000000002"/>
  </r>
  <r>
    <n v="8020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AP-10001962"/>
    <x v="1"/>
    <x v="9"/>
    <x v="1603"/>
    <n v="83.9"/>
  </r>
  <r>
    <n v="8021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PA-10001838"/>
    <x v="1"/>
    <x v="10"/>
    <x v="1009"/>
    <n v="11.76"/>
  </r>
  <r>
    <n v="8022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AP-10000124"/>
    <x v="1"/>
    <x v="9"/>
    <x v="1237"/>
    <n v="4.992"/>
  </r>
  <r>
    <n v="8023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EN-10003567"/>
    <x v="1"/>
    <x v="12"/>
    <x v="1652"/>
    <n v="87.92"/>
  </r>
  <r>
    <n v="8024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FUR-CH-10004997"/>
    <x v="0"/>
    <x v="1"/>
    <x v="500"/>
    <n v="657.93"/>
  </r>
  <r>
    <n v="8025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BI-10000494"/>
    <x v="1"/>
    <x v="8"/>
    <x v="1572"/>
    <n v="1.044"/>
  </r>
  <r>
    <n v="8026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FUR-FU-10000277"/>
    <x v="0"/>
    <x v="5"/>
    <x v="1795"/>
    <n v="210.68"/>
  </r>
  <r>
    <n v="8027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3641"/>
    <x v="1"/>
    <x v="4"/>
    <x v="1808"/>
    <n v="78.8"/>
  </r>
  <r>
    <n v="8028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TEC-AC-10001998"/>
    <x v="2"/>
    <x v="11"/>
    <x v="84"/>
    <n v="19.989999999999998"/>
  </r>
  <r>
    <n v="8029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1932"/>
    <x v="1"/>
    <x v="4"/>
    <x v="1650"/>
    <n v="772.68"/>
  </r>
  <r>
    <n v="8030"/>
    <s v="CA-2017-166373"/>
    <x v="147"/>
    <d v="2017-10-25T00:00:00"/>
    <s v="Standard Class"/>
    <s v="JF-15565"/>
    <s v="Jill Fjeld"/>
    <s v="Consumer"/>
    <s v="United States"/>
    <s v="San Antonio"/>
    <x v="5"/>
    <n v="78207"/>
    <x v="2"/>
    <s v="TEC-AC-10002323"/>
    <x v="2"/>
    <x v="11"/>
    <x v="177"/>
    <n v="106.08"/>
  </r>
  <r>
    <n v="8031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FUR-FU-10004270"/>
    <x v="0"/>
    <x v="5"/>
    <x v="1381"/>
    <n v="23.076000000000001"/>
  </r>
  <r>
    <n v="8032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OFF-PA-10004621"/>
    <x v="1"/>
    <x v="10"/>
    <x v="746"/>
    <n v="25.92"/>
  </r>
  <r>
    <n v="8033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PA-10001019"/>
    <x v="1"/>
    <x v="10"/>
    <x v="682"/>
    <n v="47.951999999999998"/>
  </r>
  <r>
    <n v="8034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BI-10000201"/>
    <x v="1"/>
    <x v="8"/>
    <x v="1687"/>
    <n v="0.98399999999999999"/>
  </r>
  <r>
    <n v="8035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FUR-FU-10004587"/>
    <x v="0"/>
    <x v="5"/>
    <x v="1362"/>
    <n v="75.384"/>
  </r>
  <r>
    <n v="8036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LA-10001613"/>
    <x v="1"/>
    <x v="2"/>
    <x v="744"/>
    <n v="4.6079999999999997"/>
  </r>
  <r>
    <n v="8037"/>
    <s v="CA-2016-153738"/>
    <x v="1181"/>
    <d v="2016-09-22T00:00:00"/>
    <s v="First Class"/>
    <s v="AG-10270"/>
    <s v="Alejandro Grove"/>
    <s v="Consumer"/>
    <s v="United States"/>
    <s v="Lawrence"/>
    <x v="31"/>
    <n v="1841"/>
    <x v="3"/>
    <s v="OFF-BI-10001308"/>
    <x v="1"/>
    <x v="8"/>
    <x v="609"/>
    <n v="37.68"/>
  </r>
  <r>
    <n v="8038"/>
    <s v="CA-2018-169012"/>
    <x v="815"/>
    <d v="2018-07-14T00:00:00"/>
    <s v="Standard Class"/>
    <s v="BF-11275"/>
    <s v="Beth Fritzler"/>
    <s v="Corporate"/>
    <s v="United States"/>
    <s v="Columbus"/>
    <x v="32"/>
    <n v="31907"/>
    <x v="0"/>
    <s v="OFF-AP-10003278"/>
    <x v="1"/>
    <x v="9"/>
    <x v="1793"/>
    <n v="41.91"/>
  </r>
  <r>
    <n v="8039"/>
    <s v="CA-2018-109393"/>
    <x v="160"/>
    <d v="2018-07-02T00:00:00"/>
    <s v="Second Class"/>
    <s v="JC-15775"/>
    <s v="John Castell"/>
    <s v="Consumer"/>
    <s v="United States"/>
    <s v="Los Angeles"/>
    <x v="1"/>
    <n v="90032"/>
    <x v="1"/>
    <s v="FUR-BO-10003966"/>
    <x v="0"/>
    <x v="0"/>
    <x v="1096"/>
    <n v="435.99900000000002"/>
  </r>
  <r>
    <n v="8040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FUR-CH-10004698"/>
    <x v="0"/>
    <x v="1"/>
    <x v="168"/>
    <n v="388.70400000000001"/>
  </r>
  <r>
    <n v="8041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OFF-ST-10000025"/>
    <x v="1"/>
    <x v="4"/>
    <x v="622"/>
    <n v="572.58000000000004"/>
  </r>
  <r>
    <n v="8042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TEC-AC-10000682"/>
    <x v="2"/>
    <x v="11"/>
    <x v="1337"/>
    <n v="33.18"/>
  </r>
  <r>
    <n v="8043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TEC-AC-10001772"/>
    <x v="2"/>
    <x v="11"/>
    <x v="406"/>
    <n v="63.88"/>
  </r>
  <r>
    <n v="8044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FUR-FU-10001379"/>
    <x v="0"/>
    <x v="5"/>
    <x v="1819"/>
    <n v="26.72"/>
  </r>
  <r>
    <n v="8045"/>
    <s v="CA-2018-165008"/>
    <x v="175"/>
    <d v="2018-09-17T00:00:00"/>
    <s v="Second Class"/>
    <s v="DO-13645"/>
    <s v="Doug OConnell"/>
    <s v="Consumer"/>
    <s v="United States"/>
    <s v="Salt Lake City"/>
    <x v="7"/>
    <n v="84106"/>
    <x v="1"/>
    <s v="OFF-BI-10002794"/>
    <x v="1"/>
    <x v="8"/>
    <x v="102"/>
    <n v="295.05599999999998"/>
  </r>
  <r>
    <n v="8046"/>
    <s v="CA-2017-145611"/>
    <x v="873"/>
    <d v="2017-09-24T00:00:00"/>
    <s v="Standard Class"/>
    <s v="HA-14905"/>
    <s v="Helen Abelman"/>
    <s v="Consumer"/>
    <s v="United States"/>
    <s v="New York City"/>
    <x v="15"/>
    <n v="10035"/>
    <x v="3"/>
    <s v="OFF-AP-10001005"/>
    <x v="1"/>
    <x v="9"/>
    <x v="1141"/>
    <n v="393.25"/>
  </r>
  <r>
    <n v="8047"/>
    <s v="CA-2017-113600"/>
    <x v="272"/>
    <d v="2017-12-17T00:00:00"/>
    <s v="Second Class"/>
    <s v="SH-20395"/>
    <s v="Shahid Hopkins"/>
    <s v="Consumer"/>
    <s v="United States"/>
    <s v="Cuyahoga Falls"/>
    <x v="24"/>
    <n v="44221"/>
    <x v="3"/>
    <s v="OFF-BI-10000201"/>
    <x v="1"/>
    <x v="8"/>
    <x v="1687"/>
    <n v="2.214"/>
  </r>
  <r>
    <n v="8048"/>
    <s v="CA-2018-130834"/>
    <x v="132"/>
    <d v="2018-11-06T00:00:00"/>
    <s v="Second Class"/>
    <s v="JM-16195"/>
    <s v="Justin MacKendrick"/>
    <s v="Consumer"/>
    <s v="United States"/>
    <s v="Wilmington"/>
    <x v="3"/>
    <n v="28403"/>
    <x v="0"/>
    <s v="OFF-PA-10003673"/>
    <x v="1"/>
    <x v="10"/>
    <x v="981"/>
    <n v="16.271999999999998"/>
  </r>
  <r>
    <n v="8049"/>
    <s v="CA-2017-168543"/>
    <x v="894"/>
    <d v="2017-07-07T00:00:00"/>
    <s v="Standard Class"/>
    <s v="DK-13225"/>
    <s v="Dean Katz"/>
    <s v="Corporate"/>
    <s v="United States"/>
    <s v="New York City"/>
    <x v="15"/>
    <n v="10035"/>
    <x v="3"/>
    <s v="OFF-AP-10000938"/>
    <x v="1"/>
    <x v="9"/>
    <x v="1712"/>
    <n v="706.86"/>
  </r>
  <r>
    <n v="8050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BI-10003274"/>
    <x v="1"/>
    <x v="8"/>
    <x v="122"/>
    <n v="5.97"/>
  </r>
  <r>
    <n v="8051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FUR-FU-10001095"/>
    <x v="0"/>
    <x v="5"/>
    <x v="749"/>
    <n v="21.184000000000001"/>
  </r>
  <r>
    <n v="8052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AP-10001492"/>
    <x v="1"/>
    <x v="9"/>
    <x v="22"/>
    <n v="41.375999999999998"/>
  </r>
  <r>
    <n v="8053"/>
    <s v="CA-2015-109904"/>
    <x v="686"/>
    <d v="2015-07-17T00:00:00"/>
    <s v="Second Class"/>
    <s v="BF-10975"/>
    <s v="Barbara Fisher"/>
    <s v="Corporate"/>
    <s v="United States"/>
    <s v="New York City"/>
    <x v="15"/>
    <n v="10009"/>
    <x v="3"/>
    <s v="OFF-AR-10004999"/>
    <x v="1"/>
    <x v="6"/>
    <x v="874"/>
    <n v="17.940000000000001"/>
  </r>
  <r>
    <n v="8054"/>
    <s v="CA-2018-152205"/>
    <x v="394"/>
    <d v="2018-10-05T00:00:00"/>
    <s v="Standard Class"/>
    <s v="SF-20965"/>
    <s v="Sylvia Foulston"/>
    <s v="Corporate"/>
    <s v="United States"/>
    <s v="Philadelphia"/>
    <x v="9"/>
    <n v="19134"/>
    <x v="3"/>
    <s v="OFF-BI-10004094"/>
    <x v="1"/>
    <x v="8"/>
    <x v="609"/>
    <n v="2.6549999999999998"/>
  </r>
  <r>
    <n v="8055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1490"/>
    <x v="1"/>
    <x v="4"/>
    <x v="519"/>
    <n v="892.35"/>
  </r>
  <r>
    <n v="8056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BO-10004695"/>
    <x v="0"/>
    <x v="0"/>
    <x v="201"/>
    <n v="307.666"/>
  </r>
  <r>
    <n v="8057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0736"/>
    <x v="1"/>
    <x v="4"/>
    <x v="461"/>
    <n v="728.82"/>
  </r>
  <r>
    <n v="8058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BI-10001617"/>
    <x v="1"/>
    <x v="8"/>
    <x v="1325"/>
    <n v="41.36"/>
  </r>
  <r>
    <n v="8059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TEC-PH-10003589"/>
    <x v="2"/>
    <x v="7"/>
    <x v="827"/>
    <n v="43.176000000000002"/>
  </r>
  <r>
    <n v="8060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FU-10003981"/>
    <x v="0"/>
    <x v="5"/>
    <x v="326"/>
    <n v="4.16"/>
  </r>
  <r>
    <n v="8061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PA-10001970"/>
    <x v="1"/>
    <x v="10"/>
    <x v="315"/>
    <n v="61.4"/>
  </r>
  <r>
    <n v="8062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BI-10002437"/>
    <x v="1"/>
    <x v="8"/>
    <x v="1315"/>
    <n v="24.448"/>
  </r>
  <r>
    <n v="8063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0586"/>
    <x v="2"/>
    <x v="7"/>
    <x v="507"/>
    <n v="263.95999999999998"/>
  </r>
  <r>
    <n v="8064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3811"/>
    <x v="2"/>
    <x v="7"/>
    <x v="1197"/>
    <n v="359.97"/>
  </r>
  <r>
    <n v="8065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PA-10004983"/>
    <x v="1"/>
    <x v="10"/>
    <x v="1333"/>
    <n v="12.96"/>
  </r>
  <r>
    <n v="8066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ST-10003479"/>
    <x v="1"/>
    <x v="4"/>
    <x v="41"/>
    <n v="116.82"/>
  </r>
  <r>
    <n v="8067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BI-10004318"/>
    <x v="1"/>
    <x v="8"/>
    <x v="1583"/>
    <n v="276.78399999999999"/>
  </r>
  <r>
    <n v="8068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TEC-AC-10002567"/>
    <x v="2"/>
    <x v="11"/>
    <x v="429"/>
    <n v="239.97"/>
  </r>
  <r>
    <n v="8069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FUR-FU-10001731"/>
    <x v="0"/>
    <x v="5"/>
    <x v="1556"/>
    <n v="16.02"/>
  </r>
  <r>
    <n v="8070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ST-10002743"/>
    <x v="1"/>
    <x v="4"/>
    <x v="419"/>
    <n v="454.56"/>
  </r>
  <r>
    <n v="8071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FU-10002116"/>
    <x v="0"/>
    <x v="5"/>
    <x v="1440"/>
    <n v="141.41999999999999"/>
  </r>
  <r>
    <n v="8072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CH-10003199"/>
    <x v="0"/>
    <x v="1"/>
    <x v="638"/>
    <n v="310.74400000000003"/>
  </r>
  <r>
    <n v="8073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R-10003158"/>
    <x v="1"/>
    <x v="6"/>
    <x v="704"/>
    <n v="12.736000000000001"/>
  </r>
  <r>
    <n v="8074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01"/>
    <x v="1"/>
    <x v="8"/>
    <x v="626"/>
    <n v="6.47"/>
  </r>
  <r>
    <n v="8075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43"/>
    <x v="1"/>
    <x v="8"/>
    <x v="187"/>
    <n v="13.747999999999999"/>
  </r>
  <r>
    <n v="8076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P-10004708"/>
    <x v="1"/>
    <x v="9"/>
    <x v="514"/>
    <n v="15.224"/>
  </r>
  <r>
    <n v="8077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FUR-FU-10000794"/>
    <x v="0"/>
    <x v="5"/>
    <x v="646"/>
    <n v="27.42"/>
  </r>
  <r>
    <n v="8078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OFF-BI-10004519"/>
    <x v="1"/>
    <x v="8"/>
    <x v="890"/>
    <n v="165.98"/>
  </r>
  <r>
    <n v="8079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TEC-AC-10001590"/>
    <x v="2"/>
    <x v="11"/>
    <x v="1357"/>
    <n v="75"/>
  </r>
  <r>
    <n v="8080"/>
    <s v="US-2017-164945"/>
    <x v="441"/>
    <d v="2017-11-27T00:00:00"/>
    <s v="Standard Class"/>
    <s v="CA-12055"/>
    <s v="Cathy Armstrong"/>
    <s v="Home Office"/>
    <s v="United States"/>
    <s v="New York City"/>
    <x v="15"/>
    <n v="10009"/>
    <x v="3"/>
    <s v="OFF-BI-10001524"/>
    <x v="1"/>
    <x v="8"/>
    <x v="302"/>
    <n v="134.27199999999999"/>
  </r>
  <r>
    <n v="8081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LA-10001474"/>
    <x v="1"/>
    <x v="2"/>
    <x v="927"/>
    <n v="146.54400000000001"/>
  </r>
  <r>
    <n v="8082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PA-10001497"/>
    <x v="1"/>
    <x v="10"/>
    <x v="1755"/>
    <n v="131.904"/>
  </r>
  <r>
    <n v="8083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AP-10003287"/>
    <x v="1"/>
    <x v="9"/>
    <x v="544"/>
    <n v="203.88"/>
  </r>
  <r>
    <n v="8084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BI-10002982"/>
    <x v="1"/>
    <x v="8"/>
    <x v="1268"/>
    <n v="14.301"/>
  </r>
  <r>
    <n v="8085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ST-10001809"/>
    <x v="1"/>
    <x v="4"/>
    <x v="436"/>
    <n v="718.64"/>
  </r>
  <r>
    <n v="8086"/>
    <s v="CA-2017-105753"/>
    <x v="201"/>
    <d v="2017-10-26T00:00:00"/>
    <s v="Standard Class"/>
    <s v="LC-16960"/>
    <s v="Lindsay Castell"/>
    <s v="Home Office"/>
    <s v="United States"/>
    <s v="Arlington"/>
    <x v="17"/>
    <n v="22204"/>
    <x v="0"/>
    <s v="FUR-FU-10000246"/>
    <x v="0"/>
    <x v="5"/>
    <x v="392"/>
    <n v="61.1"/>
  </r>
  <r>
    <n v="8087"/>
    <s v="CA-2018-120894"/>
    <x v="1045"/>
    <d v="2018-05-02T00:00:00"/>
    <s v="Standard Class"/>
    <s v="JL-15130"/>
    <s v="Jack Lebron"/>
    <s v="Consumer"/>
    <s v="United States"/>
    <s v="Wilmington"/>
    <x v="3"/>
    <n v="28403"/>
    <x v="0"/>
    <s v="OFF-AP-10000252"/>
    <x v="1"/>
    <x v="9"/>
    <x v="1252"/>
    <n v="28.08"/>
  </r>
  <r>
    <n v="8088"/>
    <s v="CA-2017-106621"/>
    <x v="321"/>
    <d v="2017-10-01T00:00:00"/>
    <s v="Second Class"/>
    <s v="DM-12955"/>
    <s v="Dario Medina"/>
    <s v="Corporate"/>
    <s v="United States"/>
    <s v="Yuma"/>
    <x v="16"/>
    <n v="85364"/>
    <x v="1"/>
    <s v="OFF-AR-10002375"/>
    <x v="1"/>
    <x v="6"/>
    <x v="832"/>
    <n v="10.496"/>
  </r>
  <r>
    <n v="8089"/>
    <s v="CA-2016-107020"/>
    <x v="848"/>
    <d v="2016-07-14T00:00:00"/>
    <s v="Standard Class"/>
    <s v="MV-18190"/>
    <s v="Mike Vittorini"/>
    <s v="Consumer"/>
    <s v="United States"/>
    <s v="San Bernardino"/>
    <x v="1"/>
    <n v="92404"/>
    <x v="1"/>
    <s v="OFF-BI-10003719"/>
    <x v="1"/>
    <x v="8"/>
    <x v="692"/>
    <n v="39.92"/>
  </r>
  <r>
    <n v="8090"/>
    <s v="US-2016-117492"/>
    <x v="976"/>
    <d v="2016-08-09T00:00:00"/>
    <s v="First Class"/>
    <s v="NS-18640"/>
    <s v="Noel Staavos"/>
    <s v="Corporate"/>
    <s v="United States"/>
    <s v="Baltimore"/>
    <x v="39"/>
    <n v="21215"/>
    <x v="3"/>
    <s v="OFF-AP-10001492"/>
    <x v="1"/>
    <x v="9"/>
    <x v="22"/>
    <n v="77.58"/>
  </r>
  <r>
    <n v="8091"/>
    <s v="CA-2015-101392"/>
    <x v="1035"/>
    <d v="2015-12-13T00:00:00"/>
    <s v="Standard Class"/>
    <s v="AS-10630"/>
    <s v="Ann Steele"/>
    <s v="Home Office"/>
    <s v="United States"/>
    <s v="Seattle"/>
    <x v="4"/>
    <n v="98103"/>
    <x v="1"/>
    <s v="OFF-ST-10000532"/>
    <x v="1"/>
    <x v="4"/>
    <x v="1412"/>
    <n v="269.36"/>
  </r>
  <r>
    <n v="8092"/>
    <s v="CA-2016-127502"/>
    <x v="895"/>
    <d v="2016-12-14T00:00:00"/>
    <s v="Standard Class"/>
    <s v="MT-17815"/>
    <s v="Meg Tillman"/>
    <s v="Consumer"/>
    <s v="United States"/>
    <s v="San Francisco"/>
    <x v="1"/>
    <n v="94110"/>
    <x v="1"/>
    <s v="OFF-LA-10001613"/>
    <x v="1"/>
    <x v="2"/>
    <x v="744"/>
    <n v="5.76"/>
  </r>
  <r>
    <n v="8093"/>
    <s v="CA-2018-143658"/>
    <x v="1183"/>
    <d v="2018-11-13T00:00:00"/>
    <s v="Second Class"/>
    <s v="SR-20425"/>
    <s v="Sharelle Roach"/>
    <s v="Home Office"/>
    <s v="United States"/>
    <s v="New York City"/>
    <x v="15"/>
    <n v="10035"/>
    <x v="3"/>
    <s v="OFF-AR-10002818"/>
    <x v="1"/>
    <x v="6"/>
    <x v="934"/>
    <n v="109.9"/>
  </r>
  <r>
    <n v="8094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FUR-FU-10001940"/>
    <x v="0"/>
    <x v="5"/>
    <x v="223"/>
    <n v="23.88"/>
  </r>
  <r>
    <n v="8095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3883"/>
    <x v="1"/>
    <x v="10"/>
    <x v="1239"/>
    <n v="26.2"/>
  </r>
  <r>
    <n v="8096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2787"/>
    <x v="1"/>
    <x v="10"/>
    <x v="1277"/>
    <n v="12.96"/>
  </r>
  <r>
    <n v="8097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TEC-AC-10000991"/>
    <x v="2"/>
    <x v="11"/>
    <x v="438"/>
    <n v="234.95"/>
  </r>
  <r>
    <n v="8098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ST-10003058"/>
    <x v="1"/>
    <x v="4"/>
    <x v="394"/>
    <n v="118.25"/>
  </r>
  <r>
    <n v="8099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PA-10004239"/>
    <x v="1"/>
    <x v="10"/>
    <x v="1421"/>
    <n v="4.28"/>
  </r>
  <r>
    <n v="8100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AC-10003038"/>
    <x v="2"/>
    <x v="11"/>
    <x v="1034"/>
    <n v="26.85"/>
  </r>
  <r>
    <n v="8101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MA-10000984"/>
    <x v="2"/>
    <x v="15"/>
    <x v="1820"/>
    <n v="3357.6"/>
  </r>
  <r>
    <n v="8102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LA-10004484"/>
    <x v="1"/>
    <x v="2"/>
    <x v="618"/>
    <n v="8.26"/>
  </r>
  <r>
    <n v="8103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MA-10004002"/>
    <x v="2"/>
    <x v="15"/>
    <x v="669"/>
    <n v="2973.32"/>
  </r>
  <r>
    <n v="8104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ST-10002406"/>
    <x v="1"/>
    <x v="4"/>
    <x v="329"/>
    <n v="104.79"/>
  </r>
  <r>
    <n v="8105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PH-10003645"/>
    <x v="2"/>
    <x v="7"/>
    <x v="298"/>
    <n v="775.72799999999995"/>
  </r>
  <r>
    <n v="8106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FUR-BO-10001601"/>
    <x v="0"/>
    <x v="0"/>
    <x v="420"/>
    <n v="89.066400000000002"/>
  </r>
  <r>
    <n v="8107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OFF-AR-10000937"/>
    <x v="1"/>
    <x v="6"/>
    <x v="1821"/>
    <n v="175.44"/>
  </r>
  <r>
    <n v="8108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TEC-PH-10000038"/>
    <x v="2"/>
    <x v="7"/>
    <x v="1066"/>
    <n v="438.33600000000001"/>
  </r>
  <r>
    <n v="8109"/>
    <s v="US-2018-167570"/>
    <x v="166"/>
    <d v="2018-12-15T00:00:00"/>
    <s v="Standard Class"/>
    <s v="EG-13900"/>
    <s v="Emily Grady"/>
    <s v="Consumer"/>
    <s v="United States"/>
    <s v="Philadelphia"/>
    <x v="9"/>
    <n v="19140"/>
    <x v="3"/>
    <s v="FUR-CH-10003396"/>
    <x v="0"/>
    <x v="1"/>
    <x v="391"/>
    <n v="215.54400000000001"/>
  </r>
  <r>
    <n v="8110"/>
    <s v="CA-2018-160122"/>
    <x v="551"/>
    <d v="2018-11-23T00:00:00"/>
    <s v="Standard Class"/>
    <s v="RD-19930"/>
    <s v="Russell DAscenzo"/>
    <s v="Consumer"/>
    <s v="United States"/>
    <s v="Chicago"/>
    <x v="10"/>
    <n v="60623"/>
    <x v="2"/>
    <s v="OFF-EN-10002592"/>
    <x v="1"/>
    <x v="12"/>
    <x v="1711"/>
    <n v="55.584000000000003"/>
  </r>
  <r>
    <n v="8111"/>
    <s v="CA-2018-160122"/>
    <x v="551"/>
    <d v="2018-11-23T00:00:00"/>
    <s v="Standard Class"/>
    <s v="RD-19930"/>
    <s v="Russell DAscenzo"/>
    <s v="Consumer"/>
    <s v="United States"/>
    <s v="Chicago"/>
    <x v="10"/>
    <n v="60623"/>
    <x v="2"/>
    <s v="FUR-CH-10000422"/>
    <x v="0"/>
    <x v="1"/>
    <x v="1441"/>
    <n v="127.386"/>
  </r>
  <r>
    <n v="8112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2647"/>
    <x v="0"/>
    <x v="1"/>
    <x v="476"/>
    <n v="248.43"/>
  </r>
  <r>
    <n v="8113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OFF-AP-10004859"/>
    <x v="1"/>
    <x v="9"/>
    <x v="931"/>
    <n v="11.648"/>
  </r>
  <r>
    <n v="8114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4477"/>
    <x v="0"/>
    <x v="1"/>
    <x v="214"/>
    <n v="85.245999999999995"/>
  </r>
  <r>
    <n v="8115"/>
    <s v="CA-2018-144820"/>
    <x v="621"/>
    <d v="2018-10-07T00:00:00"/>
    <s v="Second Class"/>
    <s v="LW-16825"/>
    <s v="Laurel Workman"/>
    <s v="Corporate"/>
    <s v="United States"/>
    <s v="Pasadena"/>
    <x v="5"/>
    <n v="77506"/>
    <x v="2"/>
    <s v="OFF-AR-10004817"/>
    <x v="1"/>
    <x v="6"/>
    <x v="916"/>
    <n v="20.64"/>
  </r>
  <r>
    <n v="8116"/>
    <s v="CA-2018-101014"/>
    <x v="635"/>
    <d v="2018-09-04T00:00:00"/>
    <s v="Standard Class"/>
    <s v="RW-19540"/>
    <s v="Rick Wilson"/>
    <s v="Corporate"/>
    <s v="United States"/>
    <s v="Los Angeles"/>
    <x v="1"/>
    <n v="90049"/>
    <x v="1"/>
    <s v="FUR-FU-10003374"/>
    <x v="0"/>
    <x v="5"/>
    <x v="1807"/>
    <n v="148.02000000000001"/>
  </r>
  <r>
    <n v="8117"/>
    <s v="CA-2018-105543"/>
    <x v="221"/>
    <d v="2018-11-24T00:00:00"/>
    <s v="Same Day"/>
    <s v="BG-11695"/>
    <s v="Brooke Gillingham"/>
    <s v="Corporate"/>
    <s v="United States"/>
    <s v="Garden City"/>
    <x v="41"/>
    <n v="67846"/>
    <x v="2"/>
    <s v="OFF-ST-10003123"/>
    <x v="1"/>
    <x v="4"/>
    <x v="1278"/>
    <n v="33.29"/>
  </r>
  <r>
    <n v="8118"/>
    <s v="US-2018-113201"/>
    <x v="160"/>
    <d v="2018-07-05T00:00:00"/>
    <s v="Standard Class"/>
    <s v="TT-21220"/>
    <s v="Thomas Thornton"/>
    <s v="Consumer"/>
    <s v="United States"/>
    <s v="Los Angeles"/>
    <x v="1"/>
    <n v="90045"/>
    <x v="1"/>
    <s v="OFF-PA-10000675"/>
    <x v="1"/>
    <x v="10"/>
    <x v="1116"/>
    <n v="204.95"/>
  </r>
  <r>
    <n v="8119"/>
    <s v="US-2018-106551"/>
    <x v="847"/>
    <d v="2018-07-27T00:00:00"/>
    <s v="Standard Class"/>
    <s v="EB-13930"/>
    <s v="Eric Barreto"/>
    <s v="Consumer"/>
    <s v="United States"/>
    <s v="Chicago"/>
    <x v="10"/>
    <n v="60653"/>
    <x v="2"/>
    <s v="FUR-CH-10004997"/>
    <x v="0"/>
    <x v="1"/>
    <x v="500"/>
    <n v="526.34400000000005"/>
  </r>
  <r>
    <n v="8120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FU-10001934"/>
    <x v="0"/>
    <x v="5"/>
    <x v="107"/>
    <n v="41.96"/>
  </r>
  <r>
    <n v="8121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CH-10004997"/>
    <x v="0"/>
    <x v="1"/>
    <x v="500"/>
    <n v="451.15199999999999"/>
  </r>
  <r>
    <n v="8122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OFF-BI-10001890"/>
    <x v="1"/>
    <x v="8"/>
    <x v="176"/>
    <n v="31.504000000000001"/>
  </r>
  <r>
    <n v="8123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OFF-EN-10002500"/>
    <x v="1"/>
    <x v="12"/>
    <x v="118"/>
    <n v="30.672000000000001"/>
  </r>
  <r>
    <n v="8124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TEC-CO-10001766"/>
    <x v="2"/>
    <x v="16"/>
    <x v="1068"/>
    <n v="1079.9760000000001"/>
  </r>
  <r>
    <n v="8125"/>
    <s v="US-2018-150070"/>
    <x v="210"/>
    <d v="2018-09-12T00:00:00"/>
    <s v="Standard Class"/>
    <s v="JA-15970"/>
    <s v="Joseph Airdo"/>
    <s v="Consumer"/>
    <s v="United States"/>
    <s v="Modesto"/>
    <x v="1"/>
    <n v="95351"/>
    <x v="1"/>
    <s v="FUR-CH-10004860"/>
    <x v="0"/>
    <x v="1"/>
    <x v="213"/>
    <n v="161.56800000000001"/>
  </r>
  <r>
    <n v="8126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BI-10002049"/>
    <x v="1"/>
    <x v="8"/>
    <x v="766"/>
    <n v="2.9340000000000002"/>
  </r>
  <r>
    <n v="8127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TEC-AC-10003499"/>
    <x v="2"/>
    <x v="11"/>
    <x v="103"/>
    <n v="18.527999999999999"/>
  </r>
  <r>
    <n v="8128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ST-10003470"/>
    <x v="1"/>
    <x v="4"/>
    <x v="1349"/>
    <n v="670.75199999999995"/>
  </r>
  <r>
    <n v="8129"/>
    <s v="CA-2018-157350"/>
    <x v="775"/>
    <d v="2018-09-01T00:00:00"/>
    <s v="Standard Class"/>
    <s v="DP-13000"/>
    <s v="Darren Powers"/>
    <s v="Consumer"/>
    <s v="United States"/>
    <s v="Chicago"/>
    <x v="10"/>
    <n v="60610"/>
    <x v="2"/>
    <s v="FUR-FU-10000222"/>
    <x v="0"/>
    <x v="5"/>
    <x v="597"/>
    <n v="64.959999999999994"/>
  </r>
  <r>
    <n v="8130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TEC-AC-10000023"/>
    <x v="2"/>
    <x v="11"/>
    <x v="910"/>
    <n v="41.94"/>
  </r>
  <r>
    <n v="8131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PA-10003971"/>
    <x v="1"/>
    <x v="10"/>
    <x v="1282"/>
    <n v="11.96"/>
  </r>
  <r>
    <n v="8132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AR-10003481"/>
    <x v="1"/>
    <x v="6"/>
    <x v="1600"/>
    <n v="13.12"/>
  </r>
  <r>
    <n v="8133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ST-10001490"/>
    <x v="1"/>
    <x v="4"/>
    <x v="519"/>
    <n v="535.41"/>
  </r>
  <r>
    <n v="8134"/>
    <s v="CA-2016-131352"/>
    <x v="1049"/>
    <d v="2016-10-13T00:00:00"/>
    <s v="Standard Class"/>
    <s v="GH-14485"/>
    <s v="Gene Hale"/>
    <s v="Corporate"/>
    <s v="United States"/>
    <s v="Dallas"/>
    <x v="5"/>
    <n v="75081"/>
    <x v="2"/>
    <s v="FUR-FU-10003708"/>
    <x v="0"/>
    <x v="5"/>
    <x v="71"/>
    <n v="72.78"/>
  </r>
  <r>
    <n v="8135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PA-10001970"/>
    <x v="1"/>
    <x v="10"/>
    <x v="315"/>
    <n v="36.840000000000003"/>
  </r>
  <r>
    <n v="8136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LA-10002762"/>
    <x v="1"/>
    <x v="2"/>
    <x v="49"/>
    <n v="87.71"/>
  </r>
  <r>
    <n v="8137"/>
    <s v="CA-2017-118073"/>
    <x v="399"/>
    <d v="2017-08-16T00:00:00"/>
    <s v="Standard Class"/>
    <s v="CS-12490"/>
    <s v="Cindy Schnelling"/>
    <s v="Corporate"/>
    <s v="United States"/>
    <s v="Lakeland"/>
    <x v="2"/>
    <n v="33801"/>
    <x v="0"/>
    <s v="FUR-TA-10002533"/>
    <x v="0"/>
    <x v="3"/>
    <x v="278"/>
    <n v="562.29250000000002"/>
  </r>
  <r>
    <n v="8138"/>
    <s v="CA-2015-103219"/>
    <x v="187"/>
    <d v="2015-11-13T00:00:00"/>
    <s v="Standard Class"/>
    <s v="BF-11215"/>
    <s v="Benjamin Farhat"/>
    <s v="Home Office"/>
    <s v="United States"/>
    <s v="New York City"/>
    <x v="15"/>
    <n v="10035"/>
    <x v="3"/>
    <s v="FUR-FU-10004091"/>
    <x v="0"/>
    <x v="5"/>
    <x v="964"/>
    <n v="56.52"/>
  </r>
  <r>
    <n v="8139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AR-10001545"/>
    <x v="1"/>
    <x v="6"/>
    <x v="821"/>
    <n v="11.263999999999999"/>
  </r>
  <r>
    <n v="8140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ST-10001476"/>
    <x v="1"/>
    <x v="4"/>
    <x v="836"/>
    <n v="284.08"/>
  </r>
  <r>
    <n v="8141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PA-10004971"/>
    <x v="1"/>
    <x v="10"/>
    <x v="610"/>
    <n v="18.495999999999999"/>
  </r>
  <r>
    <n v="8142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LA-10003223"/>
    <x v="1"/>
    <x v="2"/>
    <x v="608"/>
    <n v="14.73"/>
  </r>
  <r>
    <n v="8143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ST-10004340"/>
    <x v="1"/>
    <x v="4"/>
    <x v="818"/>
    <n v="186.54"/>
  </r>
  <r>
    <n v="8144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FUR-TA-10001095"/>
    <x v="0"/>
    <x v="3"/>
    <x v="617"/>
    <n v="557.72799999999995"/>
  </r>
  <r>
    <n v="8145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TEC-PH-10001448"/>
    <x v="2"/>
    <x v="7"/>
    <x v="141"/>
    <n v="159.96799999999999"/>
  </r>
  <r>
    <n v="8146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P-10001005"/>
    <x v="1"/>
    <x v="9"/>
    <x v="1141"/>
    <n v="471.9"/>
  </r>
  <r>
    <n v="8147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R-10003469"/>
    <x v="1"/>
    <x v="6"/>
    <x v="1259"/>
    <n v="3.52"/>
  </r>
  <r>
    <n v="8148"/>
    <s v="US-2018-146822"/>
    <x v="255"/>
    <d v="2018-06-14T00:00:00"/>
    <s v="Standard Class"/>
    <s v="AG-10675"/>
    <s v="Anna Gayman"/>
    <s v="Consumer"/>
    <s v="United States"/>
    <s v="Salem"/>
    <x v="17"/>
    <n v="24153"/>
    <x v="0"/>
    <s v="OFF-PA-10000249"/>
    <x v="1"/>
    <x v="10"/>
    <x v="33"/>
    <n v="49.12"/>
  </r>
  <r>
    <n v="8149"/>
    <s v="US-2017-131058"/>
    <x v="797"/>
    <d v="2017-12-31T00:00:00"/>
    <s v="Standard Class"/>
    <s v="EM-14140"/>
    <s v="Eugene Moren"/>
    <s v="Home Office"/>
    <s v="United States"/>
    <s v="Santa Ana"/>
    <x v="1"/>
    <n v="92704"/>
    <x v="1"/>
    <s v="OFF-LA-10001613"/>
    <x v="1"/>
    <x v="2"/>
    <x v="744"/>
    <n v="20.16"/>
  </r>
  <r>
    <n v="8150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OFF-BI-10001758"/>
    <x v="1"/>
    <x v="8"/>
    <x v="945"/>
    <n v="10.68"/>
  </r>
  <r>
    <n v="8151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FUR-BO-10004409"/>
    <x v="0"/>
    <x v="0"/>
    <x v="632"/>
    <n v="141.96"/>
  </r>
  <r>
    <n v="8152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ST-10001558"/>
    <x v="1"/>
    <x v="4"/>
    <x v="720"/>
    <n v="32.479999999999997"/>
  </r>
  <r>
    <n v="8153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PA-10002986"/>
    <x v="1"/>
    <x v="10"/>
    <x v="483"/>
    <n v="20.04"/>
  </r>
  <r>
    <n v="8154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TEC-CO-10004722"/>
    <x v="2"/>
    <x v="16"/>
    <x v="1374"/>
    <n v="13999.96"/>
  </r>
  <r>
    <n v="8155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TEC-AC-10002842"/>
    <x v="2"/>
    <x v="11"/>
    <x v="1186"/>
    <n v="238"/>
  </r>
  <r>
    <n v="8156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OFF-PA-10001125"/>
    <x v="1"/>
    <x v="10"/>
    <x v="1022"/>
    <n v="61.96"/>
  </r>
  <r>
    <n v="8157"/>
    <s v="CA-2017-131296"/>
    <x v="964"/>
    <d v="2017-10-09T00:00:00"/>
    <s v="Standard Class"/>
    <s v="MS-17830"/>
    <s v="Melanie Seite"/>
    <s v="Consumer"/>
    <s v="United States"/>
    <s v="Baltimore"/>
    <x v="39"/>
    <n v="21215"/>
    <x v="3"/>
    <s v="FUR-TA-10002622"/>
    <x v="0"/>
    <x v="3"/>
    <x v="970"/>
    <n v="239.37200000000001"/>
  </r>
  <r>
    <n v="8158"/>
    <s v="CA-2017-103464"/>
    <x v="741"/>
    <d v="2017-11-22T00:00:00"/>
    <s v="Standard Class"/>
    <s v="PG-18820"/>
    <s v="Patrick Gardner"/>
    <s v="Consumer"/>
    <s v="United States"/>
    <s v="San Diego"/>
    <x v="1"/>
    <n v="92105"/>
    <x v="1"/>
    <s v="TEC-AC-10002842"/>
    <x v="2"/>
    <x v="11"/>
    <x v="1186"/>
    <n v="595"/>
  </r>
  <r>
    <n v="8159"/>
    <s v="CA-2018-136238"/>
    <x v="377"/>
    <d v="2019-01-01T00:00:00"/>
    <s v="Standard Class"/>
    <s v="KB-16240"/>
    <s v="Karen Bern"/>
    <s v="Corporate"/>
    <s v="United States"/>
    <s v="Odessa"/>
    <x v="5"/>
    <n v="79762"/>
    <x v="2"/>
    <s v="OFF-PA-10004285"/>
    <x v="1"/>
    <x v="10"/>
    <x v="1269"/>
    <n v="16.032"/>
  </r>
  <r>
    <n v="8160"/>
    <s v="CA-2017-120803"/>
    <x v="1185"/>
    <d v="2017-03-13T00:00:00"/>
    <s v="Standard Class"/>
    <s v="RB-19465"/>
    <s v="Rick Bensley"/>
    <s v="Home Office"/>
    <s v="United States"/>
    <s v="Milford"/>
    <x v="29"/>
    <n v="6460"/>
    <x v="3"/>
    <s v="TEC-AC-10004469"/>
    <x v="2"/>
    <x v="11"/>
    <x v="242"/>
    <n v="199.75"/>
  </r>
  <r>
    <n v="8161"/>
    <s v="CA-2017-134138"/>
    <x v="595"/>
    <d v="2017-02-20T00:00:00"/>
    <s v="Standard Class"/>
    <s v="JD-15790"/>
    <s v="John Dryer"/>
    <s v="Consumer"/>
    <s v="United States"/>
    <s v="Belleville"/>
    <x v="30"/>
    <n v="7109"/>
    <x v="3"/>
    <s v="FUR-CH-10001545"/>
    <x v="0"/>
    <x v="1"/>
    <x v="1746"/>
    <n v="227.96"/>
  </r>
  <r>
    <n v="8162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OFF-AP-10002578"/>
    <x v="1"/>
    <x v="9"/>
    <x v="415"/>
    <n v="293.52"/>
  </r>
  <r>
    <n v="8163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TEC-PH-10003012"/>
    <x v="2"/>
    <x v="7"/>
    <x v="349"/>
    <n v="307.98"/>
  </r>
  <r>
    <n v="8164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FU-10004909"/>
    <x v="0"/>
    <x v="5"/>
    <x v="1358"/>
    <n v="96.96"/>
  </r>
  <r>
    <n v="8165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1524"/>
    <x v="1"/>
    <x v="8"/>
    <x v="302"/>
    <n v="117.488"/>
  </r>
  <r>
    <n v="8166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3355"/>
    <x v="1"/>
    <x v="8"/>
    <x v="592"/>
    <n v="11.952"/>
  </r>
  <r>
    <n v="8167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BO-10004357"/>
    <x v="0"/>
    <x v="0"/>
    <x v="1359"/>
    <n v="512.49900000000002"/>
  </r>
  <r>
    <n v="8168"/>
    <s v="CA-2017-144148"/>
    <x v="995"/>
    <d v="2017-08-05T00:00:00"/>
    <s v="Standard Class"/>
    <s v="AH-10690"/>
    <s v="Anna Häberlin"/>
    <s v="Corporate"/>
    <s v="United States"/>
    <s v="San Francisco"/>
    <x v="1"/>
    <n v="94122"/>
    <x v="1"/>
    <s v="FUR-TA-10002774"/>
    <x v="0"/>
    <x v="3"/>
    <x v="585"/>
    <n v="863.12800000000004"/>
  </r>
  <r>
    <n v="8169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TA-10004575"/>
    <x v="0"/>
    <x v="3"/>
    <x v="310"/>
    <n v="2036.86"/>
  </r>
  <r>
    <n v="8170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CH-10003312"/>
    <x v="0"/>
    <x v="1"/>
    <x v="300"/>
    <n v="449.56799999999998"/>
  </r>
  <r>
    <n v="8171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TEC-AC-10001465"/>
    <x v="2"/>
    <x v="11"/>
    <x v="479"/>
    <n v="108.96"/>
  </r>
  <r>
    <n v="8172"/>
    <s v="CA-2017-146150"/>
    <x v="1173"/>
    <d v="2017-02-19T00:00:00"/>
    <s v="Standard Class"/>
    <s v="FM-14380"/>
    <s v="Fred McMath"/>
    <s v="Consumer"/>
    <s v="United States"/>
    <s v="Jackson"/>
    <x v="35"/>
    <n v="39212"/>
    <x v="0"/>
    <s v="OFF-AR-10002240"/>
    <x v="1"/>
    <x v="6"/>
    <x v="972"/>
    <n v="264.18"/>
  </r>
  <r>
    <n v="8173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LA-10004559"/>
    <x v="1"/>
    <x v="2"/>
    <x v="1350"/>
    <n v="2.88"/>
  </r>
  <r>
    <n v="8174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BI-10003291"/>
    <x v="1"/>
    <x v="8"/>
    <x v="44"/>
    <n v="41.904000000000003"/>
  </r>
  <r>
    <n v="8175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ST-10001505"/>
    <x v="1"/>
    <x v="4"/>
    <x v="1184"/>
    <n v="23.92"/>
  </r>
  <r>
    <n v="8176"/>
    <s v="CA-2017-114944"/>
    <x v="806"/>
    <d v="2017-02-04T00:00:00"/>
    <s v="Standard Class"/>
    <s v="HE-14800"/>
    <s v="Harold Engle"/>
    <s v="Corporate"/>
    <s v="United States"/>
    <s v="Chicago"/>
    <x v="10"/>
    <n v="60623"/>
    <x v="2"/>
    <s v="OFF-PA-10003892"/>
    <x v="1"/>
    <x v="10"/>
    <x v="62"/>
    <n v="156.512"/>
  </r>
  <r>
    <n v="8177"/>
    <s v="CA-2017-135965"/>
    <x v="897"/>
    <d v="2017-09-25T00:00:00"/>
    <s v="First Class"/>
    <s v="SZ-20035"/>
    <s v="Sam Zeldin"/>
    <s v="Home Office"/>
    <s v="United States"/>
    <s v="New York City"/>
    <x v="15"/>
    <n v="10035"/>
    <x v="3"/>
    <s v="OFF-ST-10002370"/>
    <x v="1"/>
    <x v="4"/>
    <x v="80"/>
    <n v="128.34"/>
  </r>
  <r>
    <n v="8178"/>
    <s v="CA-2018-149699"/>
    <x v="66"/>
    <d v="2018-12-24T00:00:00"/>
    <s v="First Class"/>
    <s v="CM-12115"/>
    <s v="Chad McGuire"/>
    <s v="Consumer"/>
    <s v="United States"/>
    <s v="Los Angeles"/>
    <x v="1"/>
    <n v="90008"/>
    <x v="1"/>
    <s v="TEC-AC-10000474"/>
    <x v="2"/>
    <x v="11"/>
    <x v="1510"/>
    <n v="474.95"/>
  </r>
  <r>
    <n v="8179"/>
    <s v="CA-2017-166429"/>
    <x v="476"/>
    <d v="2017-09-08T00:00:00"/>
    <s v="Standard Class"/>
    <s v="TG-21310"/>
    <s v="Toby Gnade"/>
    <s v="Consumer"/>
    <s v="United States"/>
    <s v="Des Moines"/>
    <x v="4"/>
    <n v="98198"/>
    <x v="1"/>
    <s v="TEC-CO-10002095"/>
    <x v="2"/>
    <x v="16"/>
    <x v="616"/>
    <n v="999.98"/>
  </r>
  <r>
    <n v="8180"/>
    <s v="CA-2016-112767"/>
    <x v="991"/>
    <d v="2016-08-06T00:00:00"/>
    <s v="Standard Class"/>
    <s v="DK-12985"/>
    <s v="Darren Koutras"/>
    <s v="Consumer"/>
    <s v="United States"/>
    <s v="Springfield"/>
    <x v="21"/>
    <n v="97477"/>
    <x v="1"/>
    <s v="FUR-TA-10003469"/>
    <x v="0"/>
    <x v="3"/>
    <x v="1573"/>
    <n v="277.5"/>
  </r>
  <r>
    <n v="8181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FUR-TA-10002958"/>
    <x v="0"/>
    <x v="3"/>
    <x v="966"/>
    <n v="1252.704"/>
  </r>
  <r>
    <n v="8182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TEC-PH-10002923"/>
    <x v="2"/>
    <x v="7"/>
    <x v="688"/>
    <n v="110.97"/>
  </r>
  <r>
    <n v="8183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4973"/>
    <x v="0"/>
    <x v="5"/>
    <x v="1144"/>
    <n v="22.608000000000001"/>
  </r>
  <r>
    <n v="8184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1918"/>
    <x v="0"/>
    <x v="5"/>
    <x v="284"/>
    <n v="1.8919999999999999"/>
  </r>
  <r>
    <n v="8185"/>
    <s v="US-2018-101721"/>
    <x v="283"/>
    <d v="2018-07-27T00:00:00"/>
    <s v="Standard Class"/>
    <s v="MY-17380"/>
    <s v="Maribeth Yedwab"/>
    <s v="Corporate"/>
    <s v="United States"/>
    <s v="Chicago"/>
    <x v="10"/>
    <n v="60623"/>
    <x v="2"/>
    <s v="OFF-PA-10003641"/>
    <x v="1"/>
    <x v="10"/>
    <x v="948"/>
    <n v="63.311999999999998"/>
  </r>
  <r>
    <n v="8186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OFF-EN-10002621"/>
    <x v="1"/>
    <x v="12"/>
    <x v="153"/>
    <n v="7.8239999999999998"/>
  </r>
  <r>
    <n v="8187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FUR-CH-10003817"/>
    <x v="0"/>
    <x v="1"/>
    <x v="164"/>
    <n v="170.072"/>
  </r>
  <r>
    <n v="8188"/>
    <s v="CA-2017-127194"/>
    <x v="107"/>
    <d v="2017-12-16T00:00:00"/>
    <s v="Standard Class"/>
    <s v="BW-11110"/>
    <s v="Bart Watters"/>
    <s v="Corporate"/>
    <s v="United States"/>
    <s v="New York City"/>
    <x v="15"/>
    <n v="10024"/>
    <x v="3"/>
    <s v="OFF-PA-10000659"/>
    <x v="1"/>
    <x v="10"/>
    <x v="162"/>
    <n v="62.82"/>
  </r>
  <r>
    <n v="8189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PA-10001870"/>
    <x v="1"/>
    <x v="10"/>
    <x v="681"/>
    <n v="19.440000000000001"/>
  </r>
  <r>
    <n v="8190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BI-10000320"/>
    <x v="1"/>
    <x v="8"/>
    <x v="777"/>
    <n v="7.38"/>
  </r>
  <r>
    <n v="8191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OFF-PA-10004735"/>
    <x v="1"/>
    <x v="10"/>
    <x v="828"/>
    <n v="38.880000000000003"/>
  </r>
  <r>
    <n v="8192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FUR-FU-10004091"/>
    <x v="0"/>
    <x v="5"/>
    <x v="268"/>
    <n v="187.76"/>
  </r>
  <r>
    <n v="8193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BI-10000546"/>
    <x v="1"/>
    <x v="8"/>
    <x v="615"/>
    <n v="6.048"/>
  </r>
  <r>
    <n v="8194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AP-10001293"/>
    <x v="1"/>
    <x v="9"/>
    <x v="1347"/>
    <n v="98.352000000000004"/>
  </r>
  <r>
    <n v="8195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FUR-FU-10000576"/>
    <x v="0"/>
    <x v="5"/>
    <x v="222"/>
    <n v="335.74400000000003"/>
  </r>
  <r>
    <n v="8196"/>
    <s v="CA-2016-136700"/>
    <x v="401"/>
    <d v="2016-12-11T00:00:00"/>
    <s v="Second Class"/>
    <s v="DB-13120"/>
    <s v="David Bremer"/>
    <s v="Corporate"/>
    <s v="United States"/>
    <s v="Santa Barbara"/>
    <x v="1"/>
    <n v="93101"/>
    <x v="1"/>
    <s v="OFF-PA-10004519"/>
    <x v="1"/>
    <x v="10"/>
    <x v="1046"/>
    <n v="8.9600000000000009"/>
  </r>
  <r>
    <n v="8197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TEC-AC-10004568"/>
    <x v="2"/>
    <x v="11"/>
    <x v="1119"/>
    <n v="89.567999999999998"/>
  </r>
  <r>
    <n v="8198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AR-10001897"/>
    <x v="1"/>
    <x v="6"/>
    <x v="647"/>
    <n v="71.959999999999994"/>
  </r>
  <r>
    <n v="8199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PA-10001800"/>
    <x v="1"/>
    <x v="10"/>
    <x v="586"/>
    <n v="15.552"/>
  </r>
  <r>
    <n v="8200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BI-10001628"/>
    <x v="1"/>
    <x v="8"/>
    <x v="1113"/>
    <n v="10.43"/>
  </r>
  <r>
    <n v="8201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ST-10004123"/>
    <x v="1"/>
    <x v="4"/>
    <x v="72"/>
    <n v="72.784000000000006"/>
  </r>
  <r>
    <n v="8202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OFF-ST-10000885"/>
    <x v="1"/>
    <x v="4"/>
    <x v="1666"/>
    <n v="67.150000000000006"/>
  </r>
  <r>
    <n v="8203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PH-10004165"/>
    <x v="2"/>
    <x v="7"/>
    <x v="896"/>
    <n v="549.98"/>
  </r>
  <r>
    <n v="8204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FU-10002240"/>
    <x v="0"/>
    <x v="5"/>
    <x v="1790"/>
    <n v="11.82"/>
  </r>
  <r>
    <n v="8205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MA-10000045"/>
    <x v="2"/>
    <x v="15"/>
    <x v="1702"/>
    <n v="4643.8"/>
  </r>
  <r>
    <n v="8206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CH-10003746"/>
    <x v="0"/>
    <x v="1"/>
    <x v="624"/>
    <n v="577.76400000000001"/>
  </r>
  <r>
    <n v="8207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FUR-TA-10000577"/>
    <x v="0"/>
    <x v="3"/>
    <x v="3"/>
    <n v="191.5155"/>
  </r>
  <r>
    <n v="8208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OFF-AR-10004757"/>
    <x v="1"/>
    <x v="6"/>
    <x v="347"/>
    <n v="2.6240000000000001"/>
  </r>
  <r>
    <n v="8209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BI-10000545"/>
    <x v="1"/>
    <x v="8"/>
    <x v="693"/>
    <n v="1369.7639999999999"/>
  </r>
  <r>
    <n v="8210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ST-10001522"/>
    <x v="1"/>
    <x v="4"/>
    <x v="198"/>
    <n v="294.36799999999999"/>
  </r>
  <r>
    <n v="8211"/>
    <s v="CA-2018-128769"/>
    <x v="210"/>
    <d v="2018-09-12T00:00:00"/>
    <s v="Standard Class"/>
    <s v="DM-12955"/>
    <s v="Dario Medina"/>
    <s v="Corporate"/>
    <s v="United States"/>
    <s v="Nashville"/>
    <x v="18"/>
    <n v="37211"/>
    <x v="0"/>
    <s v="OFF-AP-10001271"/>
    <x v="1"/>
    <x v="9"/>
    <x v="475"/>
    <n v="81.567999999999998"/>
  </r>
  <r>
    <n v="8212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FUR-FU-10002030"/>
    <x v="0"/>
    <x v="5"/>
    <x v="1822"/>
    <n v="44.46"/>
  </r>
  <r>
    <n v="8213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OFF-ST-10001272"/>
    <x v="1"/>
    <x v="4"/>
    <x v="534"/>
    <n v="314.08800000000002"/>
  </r>
  <r>
    <n v="8214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116"/>
    <x v="1"/>
    <x v="8"/>
    <x v="1076"/>
    <n v="6.3360000000000003"/>
  </r>
  <r>
    <n v="8215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PA-10004665"/>
    <x v="1"/>
    <x v="10"/>
    <x v="1389"/>
    <n v="10.48"/>
  </r>
  <r>
    <n v="8216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4506"/>
    <x v="1"/>
    <x v="8"/>
    <x v="1248"/>
    <n v="2.4689999999999999"/>
  </r>
  <r>
    <n v="8217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982"/>
    <x v="1"/>
    <x v="8"/>
    <x v="305"/>
    <n v="3.2639999999999998"/>
  </r>
  <r>
    <n v="8218"/>
    <s v="CA-2015-120775"/>
    <x v="462"/>
    <d v="2015-10-07T00:00:00"/>
    <s v="Standard Class"/>
    <s v="RD-19930"/>
    <s v="Russell DAscenzo"/>
    <s v="Consumer"/>
    <s v="United States"/>
    <s v="Dallas"/>
    <x v="5"/>
    <n v="75217"/>
    <x v="2"/>
    <s v="OFF-FA-10002676"/>
    <x v="1"/>
    <x v="13"/>
    <x v="1079"/>
    <n v="4.3440000000000003"/>
  </r>
  <r>
    <n v="8219"/>
    <s v="CA-2015-120775"/>
    <x v="462"/>
    <d v="2015-10-07T00:00:00"/>
    <s v="Standard Class"/>
    <s v="RD-19930"/>
    <s v="Russell DAscenzo"/>
    <s v="Consumer"/>
    <s v="United States"/>
    <s v="Dallas"/>
    <x v="5"/>
    <n v="75217"/>
    <x v="2"/>
    <s v="FUR-FU-10000758"/>
    <x v="0"/>
    <x v="5"/>
    <x v="1083"/>
    <n v="31.776"/>
  </r>
  <r>
    <n v="8220"/>
    <s v="CA-2015-120775"/>
    <x v="462"/>
    <d v="2015-10-07T00:00:00"/>
    <s v="Standard Class"/>
    <s v="RD-19930"/>
    <s v="Russell DAscenzo"/>
    <s v="Consumer"/>
    <s v="United States"/>
    <s v="Dallas"/>
    <x v="5"/>
    <n v="75217"/>
    <x v="2"/>
    <s v="OFF-LA-10002271"/>
    <x v="1"/>
    <x v="2"/>
    <x v="642"/>
    <n v="4.9279999999999999"/>
  </r>
  <r>
    <n v="8221"/>
    <s v="CA-2015-120775"/>
    <x v="462"/>
    <d v="2015-10-07T00:00:00"/>
    <s v="Standard Class"/>
    <s v="RD-19930"/>
    <s v="Russell DAscenzo"/>
    <s v="Consumer"/>
    <s v="United States"/>
    <s v="Dallas"/>
    <x v="5"/>
    <n v="75217"/>
    <x v="2"/>
    <s v="OFF-BI-10002609"/>
    <x v="1"/>
    <x v="8"/>
    <x v="98"/>
    <n v="1.788"/>
  </r>
  <r>
    <n v="8222"/>
    <s v="CA-2015-120775"/>
    <x v="462"/>
    <d v="2015-10-07T00:00:00"/>
    <s v="Standard Class"/>
    <s v="RD-19930"/>
    <s v="Russell DAscenzo"/>
    <s v="Consumer"/>
    <s v="United States"/>
    <s v="Dallas"/>
    <x v="5"/>
    <n v="75217"/>
    <x v="2"/>
    <s v="OFF-FA-10000254"/>
    <x v="1"/>
    <x v="13"/>
    <x v="1823"/>
    <n v="15.071999999999999"/>
  </r>
  <r>
    <n v="8223"/>
    <s v="CA-2015-152905"/>
    <x v="1087"/>
    <d v="2015-02-24T00:00:00"/>
    <s v="Standard Class"/>
    <s v="AB-10015"/>
    <s v="Aaron Bergman"/>
    <s v="Consumer"/>
    <s v="United States"/>
    <s v="Arlington"/>
    <x v="5"/>
    <n v="76017"/>
    <x v="2"/>
    <s v="OFF-ST-10000321"/>
    <x v="1"/>
    <x v="4"/>
    <x v="1543"/>
    <n v="12.624000000000001"/>
  </r>
  <r>
    <n v="8224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0241"/>
    <x v="1"/>
    <x v="10"/>
    <x v="1161"/>
    <n v="185.88"/>
  </r>
  <r>
    <n v="8225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4782"/>
    <x v="1"/>
    <x v="10"/>
    <x v="1422"/>
    <n v="12.96"/>
  </r>
  <r>
    <n v="8226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4243"/>
    <x v="1"/>
    <x v="10"/>
    <x v="275"/>
    <n v="189.7"/>
  </r>
  <r>
    <n v="8227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1033"/>
    <x v="1"/>
    <x v="10"/>
    <x v="1509"/>
    <n v="40.99"/>
  </r>
  <r>
    <n v="8228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FUR-FU-10000723"/>
    <x v="0"/>
    <x v="5"/>
    <x v="481"/>
    <n v="82.64"/>
  </r>
  <r>
    <n v="8229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OFF-ST-10003455"/>
    <x v="1"/>
    <x v="4"/>
    <x v="171"/>
    <n v="31.02"/>
  </r>
  <r>
    <n v="8230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TEC-AC-10001109"/>
    <x v="2"/>
    <x v="11"/>
    <x v="1008"/>
    <n v="89.97"/>
  </r>
  <r>
    <n v="8231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OFF-AR-10004344"/>
    <x v="1"/>
    <x v="6"/>
    <x v="371"/>
    <n v="35.97"/>
  </r>
  <r>
    <n v="8232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FUR-BO-10004695"/>
    <x v="0"/>
    <x v="0"/>
    <x v="201"/>
    <n v="1266.8599999999999"/>
  </r>
  <r>
    <n v="8233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0675"/>
    <x v="1"/>
    <x v="4"/>
    <x v="299"/>
    <n v="169.45"/>
  </r>
  <r>
    <n v="8234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2301"/>
    <x v="1"/>
    <x v="4"/>
    <x v="1499"/>
    <n v="40.68"/>
  </r>
  <r>
    <n v="8235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OFF-SU-10001212"/>
    <x v="1"/>
    <x v="14"/>
    <x v="1686"/>
    <n v="3.3279999999999998"/>
  </r>
  <r>
    <n v="8236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TA-10001889"/>
    <x v="0"/>
    <x v="3"/>
    <x v="412"/>
    <n v="933.26199999999994"/>
  </r>
  <r>
    <n v="8237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CH-10002024"/>
    <x v="0"/>
    <x v="1"/>
    <x v="484"/>
    <n v="2803.92"/>
  </r>
  <r>
    <n v="8238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ST-10000617"/>
    <x v="1"/>
    <x v="4"/>
    <x v="385"/>
    <n v="4.7679999999999998"/>
  </r>
  <r>
    <n v="8239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PA-10000380"/>
    <x v="1"/>
    <x v="10"/>
    <x v="1291"/>
    <n v="6.6719999999999997"/>
  </r>
  <r>
    <n v="8240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AR-10003251"/>
    <x v="1"/>
    <x v="6"/>
    <x v="1051"/>
    <n v="4.4480000000000004"/>
  </r>
  <r>
    <n v="8241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FUR-FU-10000175"/>
    <x v="0"/>
    <x v="5"/>
    <x v="1638"/>
    <n v="43.936"/>
  </r>
  <r>
    <n v="8242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OFF-BI-10004716"/>
    <x v="1"/>
    <x v="8"/>
    <x v="708"/>
    <n v="23.744"/>
  </r>
  <r>
    <n v="8243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TEC-AC-10002842"/>
    <x v="2"/>
    <x v="11"/>
    <x v="1186"/>
    <n v="357"/>
  </r>
  <r>
    <n v="8244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TEC-PH-10003691"/>
    <x v="2"/>
    <x v="7"/>
    <x v="1407"/>
    <n v="806.33600000000001"/>
  </r>
  <r>
    <n v="8245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FUR-FU-10002878"/>
    <x v="0"/>
    <x v="5"/>
    <x v="1135"/>
    <n v="85.44"/>
  </r>
  <r>
    <n v="8246"/>
    <s v="US-2015-143581"/>
    <x v="710"/>
    <d v="2015-08-23T00:00:00"/>
    <s v="Standard Class"/>
    <s v="BS-11365"/>
    <s v="Bill Shonely"/>
    <s v="Corporate"/>
    <s v="United States"/>
    <s v="Columbus"/>
    <x v="32"/>
    <n v="31907"/>
    <x v="0"/>
    <s v="OFF-ST-10000991"/>
    <x v="1"/>
    <x v="4"/>
    <x v="157"/>
    <n v="344.91"/>
  </r>
  <r>
    <n v="8247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P-10002439"/>
    <x v="1"/>
    <x v="9"/>
    <x v="554"/>
    <n v="70.97"/>
  </r>
  <r>
    <n v="8248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R-10004602"/>
    <x v="1"/>
    <x v="6"/>
    <x v="1227"/>
    <n v="36.783999999999999"/>
  </r>
  <r>
    <n v="8249"/>
    <s v="CA-2017-133816"/>
    <x v="1120"/>
    <d v="2017-05-13T00:00:00"/>
    <s v="Second Class"/>
    <s v="CS-12400"/>
    <s v="Christopher Schild"/>
    <s v="Home Office"/>
    <s v="United States"/>
    <s v="Philadelphia"/>
    <x v="9"/>
    <n v="19134"/>
    <x v="3"/>
    <s v="TEC-PH-10001795"/>
    <x v="2"/>
    <x v="7"/>
    <x v="648"/>
    <n v="743.98800000000006"/>
  </r>
  <r>
    <n v="8250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BI-10002854"/>
    <x v="1"/>
    <x v="8"/>
    <x v="905"/>
    <n v="11.212"/>
  </r>
  <r>
    <n v="8251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FUR-FU-10000023"/>
    <x v="0"/>
    <x v="5"/>
    <x v="326"/>
    <n v="4.7119999999999997"/>
  </r>
  <r>
    <n v="8252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AP-10000828"/>
    <x v="1"/>
    <x v="9"/>
    <x v="1097"/>
    <n v="180.98"/>
  </r>
  <r>
    <n v="8253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ST-10000777"/>
    <x v="1"/>
    <x v="4"/>
    <x v="117"/>
    <n v="60.415999999999997"/>
  </r>
  <r>
    <n v="8254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CO-10000971"/>
    <x v="2"/>
    <x v="16"/>
    <x v="1314"/>
    <n v="299.99"/>
  </r>
  <r>
    <n v="8255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PA-10003134"/>
    <x v="1"/>
    <x v="10"/>
    <x v="1672"/>
    <n v="192.16"/>
  </r>
  <r>
    <n v="8256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PH-10002538"/>
    <x v="2"/>
    <x v="7"/>
    <x v="530"/>
    <n v="242.624"/>
  </r>
  <r>
    <n v="8257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ST-10001228"/>
    <x v="1"/>
    <x v="4"/>
    <x v="451"/>
    <n v="46.74"/>
  </r>
  <r>
    <n v="8258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AC-10000397"/>
    <x v="2"/>
    <x v="11"/>
    <x v="1468"/>
    <n v="174.95"/>
  </r>
  <r>
    <n v="8259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BI-10004308"/>
    <x v="1"/>
    <x v="8"/>
    <x v="1776"/>
    <n v="100.70399999999999"/>
  </r>
  <r>
    <n v="8260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PA-10000357"/>
    <x v="1"/>
    <x v="10"/>
    <x v="448"/>
    <n v="368.91"/>
  </r>
  <r>
    <n v="8261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BI-10000773"/>
    <x v="1"/>
    <x v="8"/>
    <x v="387"/>
    <n v="8.02"/>
  </r>
  <r>
    <n v="8262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ST-10001837"/>
    <x v="1"/>
    <x v="4"/>
    <x v="1341"/>
    <n v="171.04"/>
  </r>
  <r>
    <n v="8263"/>
    <s v="CA-2017-100307"/>
    <x v="272"/>
    <d v="2017-12-19T00:00:00"/>
    <s v="Standard Class"/>
    <s v="TC-21475"/>
    <s v="Tony Chapman"/>
    <s v="Home Office"/>
    <s v="United States"/>
    <s v="Fayetteville"/>
    <x v="36"/>
    <n v="72701"/>
    <x v="0"/>
    <s v="OFF-PA-10002552"/>
    <x v="1"/>
    <x v="10"/>
    <x v="354"/>
    <n v="19.440000000000001"/>
  </r>
  <r>
    <n v="8264"/>
    <s v="CA-2016-138457"/>
    <x v="1023"/>
    <d v="2016-09-17T00:00:00"/>
    <s v="Standard Class"/>
    <s v="AM-10705"/>
    <s v="Anne McFarland"/>
    <s v="Consumer"/>
    <s v="United States"/>
    <s v="Jacksonville"/>
    <x v="3"/>
    <n v="28540"/>
    <x v="0"/>
    <s v="OFF-BI-10000014"/>
    <x v="1"/>
    <x v="8"/>
    <x v="635"/>
    <n v="13.092000000000001"/>
  </r>
  <r>
    <n v="8265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AP-10004136"/>
    <x v="1"/>
    <x v="9"/>
    <x v="1824"/>
    <n v="122.94"/>
  </r>
  <r>
    <n v="8266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BI-10003429"/>
    <x v="1"/>
    <x v="8"/>
    <x v="853"/>
    <n v="35.448"/>
  </r>
  <r>
    <n v="8267"/>
    <s v="CA-2015-118304"/>
    <x v="333"/>
    <d v="2015-05-04T00:00:00"/>
    <s v="Standard Class"/>
    <s v="KH-16360"/>
    <s v="Katherine Hughes"/>
    <s v="Consumer"/>
    <s v="United States"/>
    <s v="Dover"/>
    <x v="13"/>
    <n v="19901"/>
    <x v="3"/>
    <s v="TEC-PH-10000376"/>
    <x v="2"/>
    <x v="7"/>
    <x v="434"/>
    <n v="19.98"/>
  </r>
  <r>
    <n v="8268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FUR-TA-10003469"/>
    <x v="0"/>
    <x v="3"/>
    <x v="1573"/>
    <n v="69.375"/>
  </r>
  <r>
    <n v="8269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SU-10004231"/>
    <x v="1"/>
    <x v="14"/>
    <x v="558"/>
    <n v="31.68"/>
  </r>
  <r>
    <n v="8270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TEC-PH-10002584"/>
    <x v="2"/>
    <x v="7"/>
    <x v="1705"/>
    <n v="2003.1679999999999"/>
  </r>
  <r>
    <n v="8271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AR-10003602"/>
    <x v="1"/>
    <x v="6"/>
    <x v="243"/>
    <n v="9.3439999999999994"/>
  </r>
  <r>
    <n v="8272"/>
    <s v="CA-2017-169670"/>
    <x v="591"/>
    <d v="2017-12-31T00:00:00"/>
    <s v="Standard Class"/>
    <s v="JE-15715"/>
    <s v="Joe Elijah"/>
    <s v="Consumer"/>
    <s v="United States"/>
    <s v="New York City"/>
    <x v="15"/>
    <n v="10009"/>
    <x v="3"/>
    <s v="FUR-CH-10002331"/>
    <x v="0"/>
    <x v="1"/>
    <x v="408"/>
    <n v="2563.056"/>
  </r>
  <r>
    <n v="8273"/>
    <s v="CA-2017-139549"/>
    <x v="201"/>
    <d v="2017-10-25T00:00:00"/>
    <s v="Standard Class"/>
    <s v="MY-18295"/>
    <s v="Muhammed Yedwab"/>
    <s v="Corporate"/>
    <s v="United States"/>
    <s v="El Cajon"/>
    <x v="1"/>
    <n v="92020"/>
    <x v="1"/>
    <s v="FUR-CH-10001802"/>
    <x v="0"/>
    <x v="1"/>
    <x v="1697"/>
    <n v="387.13600000000002"/>
  </r>
  <r>
    <n v="8274"/>
    <s v="CA-2016-104059"/>
    <x v="385"/>
    <d v="2016-06-15T00:00:00"/>
    <s v="Second Class"/>
    <s v="FC-14245"/>
    <s v="Frank Carlisle"/>
    <s v="Home Office"/>
    <s v="United States"/>
    <s v="Springfield"/>
    <x v="24"/>
    <n v="45503"/>
    <x v="3"/>
    <s v="OFF-AR-10000634"/>
    <x v="1"/>
    <x v="6"/>
    <x v="998"/>
    <n v="3.4239999999999999"/>
  </r>
  <r>
    <n v="8275"/>
    <s v="CA-2018-164112"/>
    <x v="160"/>
    <d v="2018-07-04T00:00:00"/>
    <s v="Standard Class"/>
    <s v="ND-18460"/>
    <s v="Neil Ducich"/>
    <s v="Corporate"/>
    <s v="United States"/>
    <s v="Mount Vernon"/>
    <x v="15"/>
    <n v="10550"/>
    <x v="3"/>
    <s v="OFF-ST-10002615"/>
    <x v="1"/>
    <x v="4"/>
    <x v="1436"/>
    <n v="1085.42"/>
  </r>
  <r>
    <n v="8276"/>
    <s v="CA-2016-143882"/>
    <x v="153"/>
    <d v="2016-06-30T00:00:00"/>
    <s v="Standard Class"/>
    <s v="DB-13360"/>
    <s v="Dennis Bolton"/>
    <s v="Home Office"/>
    <s v="United States"/>
    <s v="Lakewood"/>
    <x v="24"/>
    <n v="44107"/>
    <x v="3"/>
    <s v="OFF-PA-10004040"/>
    <x v="1"/>
    <x v="10"/>
    <x v="99"/>
    <n v="43.055999999999997"/>
  </r>
  <r>
    <n v="8277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3727"/>
    <x v="1"/>
    <x v="8"/>
    <x v="806"/>
    <n v="3.762"/>
  </r>
  <r>
    <n v="8278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2026"/>
    <x v="1"/>
    <x v="8"/>
    <x v="913"/>
    <n v="34.86"/>
  </r>
  <r>
    <n v="8279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ST-10001496"/>
    <x v="1"/>
    <x v="4"/>
    <x v="734"/>
    <n v="432.45600000000002"/>
  </r>
  <r>
    <n v="8280"/>
    <s v="CA-2018-146192"/>
    <x v="300"/>
    <d v="2018-04-26T00:00:00"/>
    <s v="Standard Class"/>
    <s v="BD-11725"/>
    <s v="Bruce Degenhardt"/>
    <s v="Consumer"/>
    <s v="United States"/>
    <s v="Columbus"/>
    <x v="32"/>
    <n v="31907"/>
    <x v="0"/>
    <s v="OFF-ST-10003716"/>
    <x v="1"/>
    <x v="4"/>
    <x v="899"/>
    <n v="675.06"/>
  </r>
  <r>
    <n v="8281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OFF-EN-10002504"/>
    <x v="1"/>
    <x v="12"/>
    <x v="113"/>
    <n v="65.231999999999999"/>
  </r>
  <r>
    <n v="8282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FUR-CH-10001270"/>
    <x v="0"/>
    <x v="1"/>
    <x v="861"/>
    <n v="207"/>
  </r>
  <r>
    <n v="8283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MA-10004241"/>
    <x v="2"/>
    <x v="15"/>
    <x v="841"/>
    <n v="600.53"/>
  </r>
  <r>
    <n v="8284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OFF-AR-10001468"/>
    <x v="1"/>
    <x v="6"/>
    <x v="726"/>
    <n v="59.904000000000003"/>
  </r>
  <r>
    <n v="8285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AC-10003198"/>
    <x v="2"/>
    <x v="11"/>
    <x v="769"/>
    <n v="637.44000000000005"/>
  </r>
  <r>
    <n v="8286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FUR-FU-10003039"/>
    <x v="0"/>
    <x v="5"/>
    <x v="485"/>
    <n v="51.756"/>
  </r>
  <r>
    <n v="8287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PA-10000295"/>
    <x v="1"/>
    <x v="10"/>
    <x v="1788"/>
    <n v="31.103999999999999"/>
  </r>
  <r>
    <n v="8288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R-10004344"/>
    <x v="1"/>
    <x v="6"/>
    <x v="371"/>
    <n v="47.96"/>
  </r>
  <r>
    <n v="8289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TEC-AC-10002473"/>
    <x v="2"/>
    <x v="11"/>
    <x v="721"/>
    <n v="158.928"/>
  </r>
  <r>
    <n v="8290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P-10002403"/>
    <x v="1"/>
    <x v="9"/>
    <x v="1312"/>
    <n v="211.24799999999999"/>
  </r>
  <r>
    <n v="8291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SU-10000432"/>
    <x v="1"/>
    <x v="14"/>
    <x v="1558"/>
    <n v="5.5519999999999996"/>
  </r>
  <r>
    <n v="8292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LA-10000443"/>
    <x v="1"/>
    <x v="2"/>
    <x v="1128"/>
    <n v="2.952"/>
  </r>
  <r>
    <n v="8293"/>
    <s v="CA-2016-106362"/>
    <x v="555"/>
    <d v="2016-12-15T00:00:00"/>
    <s v="Standard Class"/>
    <s v="LC-16885"/>
    <s v="Lena Creighton"/>
    <s v="Consumer"/>
    <s v="United States"/>
    <s v="Troy"/>
    <x v="24"/>
    <n v="45373"/>
    <x v="3"/>
    <s v="OFF-BI-10003166"/>
    <x v="1"/>
    <x v="8"/>
    <x v="1414"/>
    <n v="10.332000000000001"/>
  </r>
  <r>
    <n v="8294"/>
    <s v="US-2018-168802"/>
    <x v="132"/>
    <d v="2018-11-07T00:00:00"/>
    <s v="Standard Class"/>
    <s v="JO-15145"/>
    <s v="Jack OBriant"/>
    <s v="Corporate"/>
    <s v="United States"/>
    <s v="Seattle"/>
    <x v="4"/>
    <n v="98103"/>
    <x v="1"/>
    <s v="OFF-BI-10002393"/>
    <x v="1"/>
    <x v="8"/>
    <x v="1198"/>
    <n v="18.367999999999999"/>
  </r>
  <r>
    <n v="8295"/>
    <s v="US-2018-146906"/>
    <x v="677"/>
    <d v="2018-03-17T00:00:00"/>
    <s v="Standard Class"/>
    <s v="MT-17815"/>
    <s v="Meg Tillman"/>
    <s v="Consumer"/>
    <s v="United States"/>
    <s v="New York City"/>
    <x v="15"/>
    <n v="10011"/>
    <x v="3"/>
    <s v="TEC-PH-10001809"/>
    <x v="2"/>
    <x v="7"/>
    <x v="1174"/>
    <n v="299.89999999999998"/>
  </r>
  <r>
    <n v="8296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OFF-EN-10002600"/>
    <x v="1"/>
    <x v="12"/>
    <x v="111"/>
    <n v="26.55"/>
  </r>
  <r>
    <n v="8297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TEC-AC-10000109"/>
    <x v="2"/>
    <x v="11"/>
    <x v="203"/>
    <n v="111.98"/>
  </r>
  <r>
    <n v="8298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FUR-FU-10003829"/>
    <x v="0"/>
    <x v="5"/>
    <x v="1378"/>
    <n v="4.9279999999999999"/>
  </r>
  <r>
    <n v="8299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OFF-LA-10003223"/>
    <x v="1"/>
    <x v="2"/>
    <x v="608"/>
    <n v="11.784000000000001"/>
  </r>
  <r>
    <n v="8300"/>
    <s v="US-2015-103338"/>
    <x v="518"/>
    <d v="2015-03-15T00:00:00"/>
    <s v="Standard Class"/>
    <s v="RB-19435"/>
    <s v="Richard Bierner"/>
    <s v="Consumer"/>
    <s v="United States"/>
    <s v="Roseville"/>
    <x v="1"/>
    <n v="95661"/>
    <x v="1"/>
    <s v="OFF-AR-10001770"/>
    <x v="1"/>
    <x v="6"/>
    <x v="1588"/>
    <n v="7.98"/>
  </r>
  <r>
    <n v="8301"/>
    <s v="CA-2016-109169"/>
    <x v="704"/>
    <d v="2016-04-24T00:00:00"/>
    <s v="Standard Class"/>
    <s v="OT-18730"/>
    <s v="Olvera Toch"/>
    <s v="Consumer"/>
    <s v="United States"/>
    <s v="Detroit"/>
    <x v="12"/>
    <n v="48234"/>
    <x v="2"/>
    <s v="OFF-EN-10003296"/>
    <x v="1"/>
    <x v="12"/>
    <x v="233"/>
    <n v="180.96"/>
  </r>
  <r>
    <n v="8302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TEC-AC-10003870"/>
    <x v="2"/>
    <x v="11"/>
    <x v="1727"/>
    <n v="1649.95"/>
  </r>
  <r>
    <n v="8303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FUR-CH-10000665"/>
    <x v="0"/>
    <x v="1"/>
    <x v="663"/>
    <n v="362.35199999999998"/>
  </r>
  <r>
    <n v="8304"/>
    <s v="US-2015-120313"/>
    <x v="656"/>
    <d v="2015-11-02T00:00:00"/>
    <s v="Second Class"/>
    <s v="NL-18310"/>
    <s v="Nancy Lomonaco"/>
    <s v="Home Office"/>
    <s v="United States"/>
    <s v="San Francisco"/>
    <x v="1"/>
    <n v="94110"/>
    <x v="1"/>
    <s v="TEC-PH-10003092"/>
    <x v="2"/>
    <x v="7"/>
    <x v="522"/>
    <n v="73.584000000000003"/>
  </r>
  <r>
    <n v="8305"/>
    <s v="CA-2018-135419"/>
    <x v="132"/>
    <d v="2018-11-09T00:00:00"/>
    <s v="Standard Class"/>
    <s v="BG-11740"/>
    <s v="Bruce Geld"/>
    <s v="Consumer"/>
    <s v="United States"/>
    <s v="Bakersfield"/>
    <x v="1"/>
    <n v="93309"/>
    <x v="1"/>
    <s v="FUR-TA-10001086"/>
    <x v="0"/>
    <x v="3"/>
    <x v="1736"/>
    <n v="486.36799999999999"/>
  </r>
  <r>
    <n v="8306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PA-10001870"/>
    <x v="1"/>
    <x v="10"/>
    <x v="681"/>
    <n v="32.4"/>
  </r>
  <r>
    <n v="8307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305"/>
    <x v="1"/>
    <x v="8"/>
    <x v="571"/>
    <n v="41.86"/>
  </r>
  <r>
    <n v="8308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007"/>
    <x v="1"/>
    <x v="8"/>
    <x v="1551"/>
    <n v="77.56"/>
  </r>
  <r>
    <n v="8309"/>
    <s v="CA-2017-149335"/>
    <x v="197"/>
    <d v="2017-07-25T00:00:00"/>
    <s v="Same Day"/>
    <s v="BC-11125"/>
    <s v="Becky Castell"/>
    <s v="Home Office"/>
    <s v="United States"/>
    <s v="San Francisco"/>
    <x v="1"/>
    <n v="94122"/>
    <x v="1"/>
    <s v="OFF-AR-10001419"/>
    <x v="1"/>
    <x v="6"/>
    <x v="1016"/>
    <n v="37.17"/>
  </r>
  <r>
    <n v="8310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OFF-ST-10003692"/>
    <x v="1"/>
    <x v="4"/>
    <x v="1263"/>
    <n v="137.352"/>
  </r>
  <r>
    <n v="8311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FUR-TA-10001866"/>
    <x v="0"/>
    <x v="3"/>
    <x v="1281"/>
    <n v="376.50900000000001"/>
  </r>
  <r>
    <n v="8312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FUR-FU-10002157"/>
    <x v="0"/>
    <x v="5"/>
    <x v="116"/>
    <n v="62.72"/>
  </r>
  <r>
    <n v="8313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TEC-PH-10001459"/>
    <x v="2"/>
    <x v="7"/>
    <x v="1447"/>
    <n v="2939.93"/>
  </r>
  <r>
    <n v="8314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FUR-CH-10002126"/>
    <x v="0"/>
    <x v="1"/>
    <x v="850"/>
    <n v="512.35799999999995"/>
  </r>
  <r>
    <n v="8315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FA-10001561"/>
    <x v="1"/>
    <x v="13"/>
    <x v="840"/>
    <n v="3.488"/>
  </r>
  <r>
    <n v="8316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AR-10003158"/>
    <x v="1"/>
    <x v="6"/>
    <x v="704"/>
    <n v="22.288"/>
  </r>
  <r>
    <n v="8317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PA-10001804"/>
    <x v="1"/>
    <x v="10"/>
    <x v="129"/>
    <n v="16.032"/>
  </r>
  <r>
    <n v="8318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422"/>
    <x v="1"/>
    <x v="6"/>
    <x v="902"/>
    <n v="1.752"/>
  </r>
  <r>
    <n v="8319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127"/>
    <x v="1"/>
    <x v="6"/>
    <x v="1196"/>
    <n v="20.992000000000001"/>
  </r>
  <r>
    <n v="8320"/>
    <s v="CA-2018-133620"/>
    <x v="38"/>
    <d v="2018-11-18T00:00:00"/>
    <s v="Standard Class"/>
    <s v="EM-14065"/>
    <s v="Erin Mull"/>
    <s v="Consumer"/>
    <s v="United States"/>
    <s v="New York City"/>
    <x v="15"/>
    <n v="10009"/>
    <x v="3"/>
    <s v="OFF-ST-10004634"/>
    <x v="1"/>
    <x v="4"/>
    <x v="603"/>
    <n v="11.21"/>
  </r>
  <r>
    <n v="8321"/>
    <s v="CA-2016-142937"/>
    <x v="901"/>
    <d v="2016-12-06T00:00:00"/>
    <s v="First Class"/>
    <s v="SF-20065"/>
    <s v="Sandra Flanagan"/>
    <s v="Consumer"/>
    <s v="United States"/>
    <s v="Dallas"/>
    <x v="5"/>
    <n v="75220"/>
    <x v="2"/>
    <s v="OFF-AR-10003582"/>
    <x v="1"/>
    <x v="6"/>
    <x v="1460"/>
    <n v="45.04"/>
  </r>
  <r>
    <n v="8322"/>
    <s v="US-2017-149790"/>
    <x v="182"/>
    <d v="2017-10-01T00:00:00"/>
    <s v="Standard Class"/>
    <s v="SC-20380"/>
    <s v="Shahid Collister"/>
    <s v="Consumer"/>
    <s v="United States"/>
    <s v="Houston"/>
    <x v="5"/>
    <n v="77095"/>
    <x v="2"/>
    <s v="OFF-BI-10002026"/>
    <x v="1"/>
    <x v="8"/>
    <x v="1758"/>
    <n v="15.624000000000001"/>
  </r>
  <r>
    <n v="8323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AP-10000595"/>
    <x v="1"/>
    <x v="9"/>
    <x v="1505"/>
    <n v="8.74"/>
  </r>
  <r>
    <n v="8324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PA-10001509"/>
    <x v="1"/>
    <x v="10"/>
    <x v="423"/>
    <n v="44.75"/>
  </r>
  <r>
    <n v="8325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OFF-ST-10001321"/>
    <x v="1"/>
    <x v="4"/>
    <x v="422"/>
    <n v="61.68"/>
  </r>
  <r>
    <n v="8326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TEC-PH-10001750"/>
    <x v="2"/>
    <x v="7"/>
    <x v="978"/>
    <n v="158.376"/>
  </r>
  <r>
    <n v="8327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1890"/>
    <x v="1"/>
    <x v="8"/>
    <x v="176"/>
    <n v="2.8639999999999999"/>
  </r>
  <r>
    <n v="8328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4224"/>
    <x v="1"/>
    <x v="8"/>
    <x v="1071"/>
    <n v="94.191999999999993"/>
  </r>
  <r>
    <n v="8329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1357"/>
    <x v="1"/>
    <x v="10"/>
    <x v="1042"/>
    <n v="143.69999999999999"/>
  </r>
  <r>
    <n v="8330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4888"/>
    <x v="1"/>
    <x v="10"/>
    <x v="969"/>
    <n v="6.48"/>
  </r>
  <r>
    <n v="8331"/>
    <s v="CA-2018-113572"/>
    <x v="659"/>
    <d v="2018-11-11T00:00:00"/>
    <s v="Standard Class"/>
    <s v="FP-14320"/>
    <s v="Frank Preis"/>
    <s v="Consumer"/>
    <s v="United States"/>
    <s v="New York City"/>
    <x v="15"/>
    <n v="10024"/>
    <x v="3"/>
    <s v="TEC-AC-10002370"/>
    <x v="2"/>
    <x v="11"/>
    <x v="1825"/>
    <n v="7.88"/>
  </r>
  <r>
    <n v="8332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ST-10004634"/>
    <x v="1"/>
    <x v="4"/>
    <x v="603"/>
    <n v="11.21"/>
  </r>
  <r>
    <n v="8333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FUR-CH-10002647"/>
    <x v="0"/>
    <x v="1"/>
    <x v="476"/>
    <n v="354.9"/>
  </r>
  <r>
    <n v="8334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PA-10001801"/>
    <x v="1"/>
    <x v="10"/>
    <x v="1766"/>
    <n v="17.940000000000001"/>
  </r>
  <r>
    <n v="8335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BI-10004632"/>
    <x v="1"/>
    <x v="8"/>
    <x v="920"/>
    <n v="51.8"/>
  </r>
  <r>
    <n v="8336"/>
    <s v="CA-2018-161655"/>
    <x v="726"/>
    <d v="2018-05-18T00:00:00"/>
    <s v="Second Class"/>
    <s v="CW-11905"/>
    <s v="Carl Weiss"/>
    <s v="Home Office"/>
    <s v="United States"/>
    <s v="Newark"/>
    <x v="13"/>
    <n v="19711"/>
    <x v="3"/>
    <s v="OFF-BI-10002082"/>
    <x v="1"/>
    <x v="8"/>
    <x v="1183"/>
    <n v="299.52"/>
  </r>
  <r>
    <n v="8337"/>
    <s v="CA-2017-101469"/>
    <x v="415"/>
    <d v="2017-07-08T00:00:00"/>
    <s v="Standard Class"/>
    <s v="KH-16360"/>
    <s v="Katherine Hughes"/>
    <s v="Consumer"/>
    <s v="United States"/>
    <s v="Arlington"/>
    <x v="17"/>
    <n v="22204"/>
    <x v="0"/>
    <s v="OFF-AR-10003986"/>
    <x v="1"/>
    <x v="6"/>
    <x v="1826"/>
    <n v="7.7"/>
  </r>
  <r>
    <n v="8338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OFF-PA-10001243"/>
    <x v="1"/>
    <x v="10"/>
    <x v="1803"/>
    <n v="23.92"/>
  </r>
  <r>
    <n v="8339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TEC-AC-10003198"/>
    <x v="2"/>
    <x v="11"/>
    <x v="769"/>
    <n v="498"/>
  </r>
  <r>
    <n v="8340"/>
    <s v="CA-2018-135076"/>
    <x v="669"/>
    <d v="2018-04-17T00:00:00"/>
    <s v="Standard Class"/>
    <s v="YS-21880"/>
    <s v="Yana Sorensen"/>
    <s v="Corporate"/>
    <s v="United States"/>
    <s v="Hesperia"/>
    <x v="1"/>
    <n v="92345"/>
    <x v="1"/>
    <s v="FUR-CH-10003774"/>
    <x v="0"/>
    <x v="1"/>
    <x v="1195"/>
    <n v="436.70400000000001"/>
  </r>
  <r>
    <n v="8341"/>
    <s v="CA-2015-161634"/>
    <x v="687"/>
    <d v="2015-11-20T00:00:00"/>
    <s v="Standard Class"/>
    <s v="CC-12220"/>
    <s v="Chris Cortes"/>
    <s v="Consumer"/>
    <s v="United States"/>
    <s v="Chesapeake"/>
    <x v="17"/>
    <n v="23320"/>
    <x v="0"/>
    <s v="OFF-PA-10002262"/>
    <x v="1"/>
    <x v="10"/>
    <x v="1002"/>
    <n v="32.4"/>
  </r>
  <r>
    <n v="8342"/>
    <s v="CA-2018-141481"/>
    <x v="532"/>
    <d v="2018-06-14T00:00:00"/>
    <s v="First Class"/>
    <s v="ZD-21925"/>
    <s v="Zuschuss Donatelli"/>
    <s v="Consumer"/>
    <s v="United States"/>
    <s v="Los Angeles"/>
    <x v="1"/>
    <n v="90036"/>
    <x v="1"/>
    <s v="OFF-AP-10004532"/>
    <x v="1"/>
    <x v="9"/>
    <x v="565"/>
    <n v="61.44"/>
  </r>
  <r>
    <n v="8343"/>
    <s v="CA-2017-132549"/>
    <x v="881"/>
    <d v="2017-11-30T00:00:00"/>
    <s v="Standard Class"/>
    <s v="JK-15370"/>
    <s v="Jay Kimmel"/>
    <s v="Consumer"/>
    <s v="United States"/>
    <s v="Huntsville"/>
    <x v="19"/>
    <n v="35810"/>
    <x v="0"/>
    <s v="OFF-ST-10001325"/>
    <x v="1"/>
    <x v="4"/>
    <x v="472"/>
    <n v="73.36"/>
  </r>
  <r>
    <n v="8344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OFF-LA-10004544"/>
    <x v="1"/>
    <x v="2"/>
    <x v="200"/>
    <n v="59.2"/>
  </r>
  <r>
    <n v="8345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FU-10001473"/>
    <x v="0"/>
    <x v="5"/>
    <x v="994"/>
    <n v="32.951999999999998"/>
  </r>
  <r>
    <n v="8346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CH-10000422"/>
    <x v="0"/>
    <x v="1"/>
    <x v="1441"/>
    <n v="218.376"/>
  </r>
  <r>
    <n v="8347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960"/>
    <x v="0"/>
    <x v="5"/>
    <x v="193"/>
    <n v="31.4"/>
  </r>
  <r>
    <n v="8348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445"/>
    <x v="0"/>
    <x v="5"/>
    <x v="1448"/>
    <n v="9.48"/>
  </r>
  <r>
    <n v="8349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TEC-PH-10001300"/>
    <x v="2"/>
    <x v="7"/>
    <x v="1012"/>
    <n v="209.5"/>
  </r>
  <r>
    <n v="8350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1025"/>
    <x v="0"/>
    <x v="5"/>
    <x v="1708"/>
    <n v="24.3"/>
  </r>
  <r>
    <n v="8351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OFF-PA-10002689"/>
    <x v="1"/>
    <x v="10"/>
    <x v="1067"/>
    <n v="6.48"/>
  </r>
  <r>
    <n v="8352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FU-10004245"/>
    <x v="0"/>
    <x v="5"/>
    <x v="1747"/>
    <n v="32.448"/>
  </r>
  <r>
    <n v="8353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3684"/>
    <x v="1"/>
    <x v="8"/>
    <x v="715"/>
    <n v="26.388000000000002"/>
  </r>
  <r>
    <n v="8354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TA-10003748"/>
    <x v="0"/>
    <x v="3"/>
    <x v="211"/>
    <n v="373.47"/>
  </r>
  <r>
    <n v="8355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2133"/>
    <x v="1"/>
    <x v="8"/>
    <x v="1148"/>
    <n v="64.2"/>
  </r>
  <r>
    <n v="8356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FA-10002280"/>
    <x v="1"/>
    <x v="13"/>
    <x v="660"/>
    <n v="8"/>
  </r>
  <r>
    <n v="8357"/>
    <s v="CA-2017-163174"/>
    <x v="370"/>
    <d v="2017-08-30T00:00:00"/>
    <s v="Standard Class"/>
    <s v="XP-21865"/>
    <s v="Xylona Preis"/>
    <s v="Consumer"/>
    <s v="United States"/>
    <s v="Athens"/>
    <x v="32"/>
    <n v="30605"/>
    <x v="0"/>
    <s v="FUR-FU-10000308"/>
    <x v="0"/>
    <x v="5"/>
    <x v="1279"/>
    <n v="186.54"/>
  </r>
  <r>
    <n v="8358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OFF-ST-10000876"/>
    <x v="1"/>
    <x v="4"/>
    <x v="255"/>
    <n v="87.08"/>
  </r>
  <r>
    <n v="8359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PH-10000586"/>
    <x v="2"/>
    <x v="7"/>
    <x v="507"/>
    <n v="105.584"/>
  </r>
  <r>
    <n v="8360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AC-10003399"/>
    <x v="2"/>
    <x v="11"/>
    <x v="1506"/>
    <n v="217.44"/>
  </r>
  <r>
    <n v="8361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R-10001955"/>
    <x v="1"/>
    <x v="6"/>
    <x v="1031"/>
    <n v="31.744"/>
  </r>
  <r>
    <n v="8362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P-10000027"/>
    <x v="1"/>
    <x v="9"/>
    <x v="1813"/>
    <n v="5.4320000000000004"/>
  </r>
  <r>
    <n v="8363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FUR-TA-10002958"/>
    <x v="0"/>
    <x v="3"/>
    <x v="966"/>
    <n v="913.43"/>
  </r>
  <r>
    <n v="8364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ST-10002615"/>
    <x v="1"/>
    <x v="4"/>
    <x v="1436"/>
    <n v="372.14400000000001"/>
  </r>
  <r>
    <n v="8365"/>
    <s v="CA-2018-137631"/>
    <x v="1045"/>
    <d v="2018-05-02T00:00:00"/>
    <s v="Standard Class"/>
    <s v="JL-15235"/>
    <s v="Janet Lee"/>
    <s v="Consumer"/>
    <s v="United States"/>
    <s v="Kissimmee"/>
    <x v="2"/>
    <n v="34741"/>
    <x v="0"/>
    <s v="TEC-PH-10002624"/>
    <x v="2"/>
    <x v="7"/>
    <x v="1136"/>
    <n v="751.98400000000004"/>
  </r>
  <r>
    <n v="8366"/>
    <s v="CA-2018-157273"/>
    <x v="289"/>
    <d v="2018-02-02T00:00:00"/>
    <s v="First Class"/>
    <s v="SZ-20035"/>
    <s v="Sam Zeldin"/>
    <s v="Home Office"/>
    <s v="United States"/>
    <s v="Seattle"/>
    <x v="4"/>
    <n v="98105"/>
    <x v="1"/>
    <s v="TEC-PH-10002275"/>
    <x v="2"/>
    <x v="7"/>
    <x v="7"/>
    <n v="604.76800000000003"/>
  </r>
  <r>
    <n v="8367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SU-10004290"/>
    <x v="1"/>
    <x v="14"/>
    <x v="1827"/>
    <n v="27.36"/>
  </r>
  <r>
    <n v="8368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PA-10000174"/>
    <x v="1"/>
    <x v="10"/>
    <x v="1524"/>
    <n v="20.56"/>
  </r>
  <r>
    <n v="8369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BI-10004308"/>
    <x v="1"/>
    <x v="8"/>
    <x v="1776"/>
    <n v="83.92"/>
  </r>
  <r>
    <n v="8370"/>
    <s v="CA-2017-118745"/>
    <x v="725"/>
    <d v="2017-06-16T00:00:00"/>
    <s v="Standard Class"/>
    <s v="SV-20365"/>
    <s v="Seth Vernon"/>
    <s v="Consumer"/>
    <s v="United States"/>
    <s v="Los Angeles"/>
    <x v="1"/>
    <n v="90049"/>
    <x v="1"/>
    <s v="FUR-TA-10003473"/>
    <x v="0"/>
    <x v="3"/>
    <x v="217"/>
    <n v="902.71199999999999"/>
  </r>
  <r>
    <n v="8371"/>
    <s v="CA-2017-163972"/>
    <x v="508"/>
    <d v="2017-10-21T00:00:00"/>
    <s v="Standard Class"/>
    <s v="MG-17890"/>
    <s v="Michael Granlund"/>
    <s v="Home Office"/>
    <s v="United States"/>
    <s v="Fresno"/>
    <x v="1"/>
    <n v="93727"/>
    <x v="1"/>
    <s v="FUR-BO-10003894"/>
    <x v="0"/>
    <x v="0"/>
    <x v="1628"/>
    <n v="120.666"/>
  </r>
  <r>
    <n v="8372"/>
    <s v="CA-2015-165393"/>
    <x v="422"/>
    <d v="2015-12-30T00:00:00"/>
    <s v="First Class"/>
    <s v="NC-18415"/>
    <s v="Nathan Cano"/>
    <s v="Consumer"/>
    <s v="United States"/>
    <s v="Fort Worth"/>
    <x v="5"/>
    <n v="76106"/>
    <x v="2"/>
    <s v="OFF-BI-10001658"/>
    <x v="1"/>
    <x v="8"/>
    <x v="445"/>
    <n v="4.984"/>
  </r>
  <r>
    <n v="8373"/>
    <s v="CA-2017-113726"/>
    <x v="390"/>
    <d v="2017-12-01T00:00:00"/>
    <s v="Standard Class"/>
    <s v="SC-20680"/>
    <s v="Steve Carroll"/>
    <s v="Home Office"/>
    <s v="United States"/>
    <s v="Seattle"/>
    <x v="4"/>
    <n v="98105"/>
    <x v="1"/>
    <s v="FUR-FU-10003535"/>
    <x v="0"/>
    <x v="5"/>
    <x v="898"/>
    <n v="82.26"/>
  </r>
  <r>
    <n v="8374"/>
    <s v="CA-2017-152940"/>
    <x v="338"/>
    <d v="2017-11-13T00:00:00"/>
    <s v="First Class"/>
    <s v="RO-19780"/>
    <s v="Rose OBrian"/>
    <s v="Consumer"/>
    <s v="United States"/>
    <s v="San Francisco"/>
    <x v="1"/>
    <n v="94110"/>
    <x v="1"/>
    <s v="OFF-ST-10000352"/>
    <x v="1"/>
    <x v="4"/>
    <x v="1059"/>
    <n v="29.74"/>
  </r>
  <r>
    <n v="8375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AP-10004859"/>
    <x v="1"/>
    <x v="9"/>
    <x v="931"/>
    <n v="87.36"/>
  </r>
  <r>
    <n v="8376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BI-10001294"/>
    <x v="1"/>
    <x v="8"/>
    <x v="674"/>
    <n v="56.16"/>
  </r>
  <r>
    <n v="8377"/>
    <s v="CA-2018-156272"/>
    <x v="708"/>
    <d v="2018-03-27T00:00:00"/>
    <s v="Standard Class"/>
    <s v="PW-19030"/>
    <s v="Pauline Webber"/>
    <s v="Corporate"/>
    <s v="United States"/>
    <s v="Pompano Beach"/>
    <x v="2"/>
    <n v="33068"/>
    <x v="0"/>
    <s v="OFF-AP-10001242"/>
    <x v="1"/>
    <x v="9"/>
    <x v="1417"/>
    <n v="64.384"/>
  </r>
  <r>
    <n v="8378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ST-10002344"/>
    <x v="1"/>
    <x v="4"/>
    <x v="866"/>
    <n v="64.784000000000006"/>
  </r>
  <r>
    <n v="8379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PA-10003349"/>
    <x v="1"/>
    <x v="10"/>
    <x v="221"/>
    <n v="15.552"/>
  </r>
  <r>
    <n v="8380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EN-10003055"/>
    <x v="1"/>
    <x v="12"/>
    <x v="883"/>
    <n v="223.88800000000001"/>
  </r>
  <r>
    <n v="8381"/>
    <s v="CA-2015-103527"/>
    <x v="340"/>
    <d v="2015-09-14T00:00:00"/>
    <s v="Second Class"/>
    <s v="CC-12220"/>
    <s v="Chris Cortes"/>
    <s v="Consumer"/>
    <s v="United States"/>
    <s v="Chicago"/>
    <x v="10"/>
    <n v="60653"/>
    <x v="2"/>
    <s v="OFF-PA-10001622"/>
    <x v="1"/>
    <x v="10"/>
    <x v="703"/>
    <n v="10.896000000000001"/>
  </r>
  <r>
    <n v="8382"/>
    <s v="CA-2017-134544"/>
    <x v="716"/>
    <d v="2017-03-19T00:00:00"/>
    <s v="Second Class"/>
    <s v="AC-10660"/>
    <s v="Anna Chung"/>
    <s v="Consumer"/>
    <s v="United States"/>
    <s v="San Francisco"/>
    <x v="1"/>
    <n v="94109"/>
    <x v="1"/>
    <s v="TEC-PH-10003800"/>
    <x v="2"/>
    <x v="7"/>
    <x v="510"/>
    <n v="84.784000000000006"/>
  </r>
  <r>
    <n v="8383"/>
    <s v="CA-2017-163048"/>
    <x v="597"/>
    <d v="2017-02-15T00:00:00"/>
    <s v="Standard Class"/>
    <s v="MH-17440"/>
    <s v="Mark Haberlin"/>
    <s v="Corporate"/>
    <s v="United States"/>
    <s v="Houston"/>
    <x v="5"/>
    <n v="77036"/>
    <x v="2"/>
    <s v="FUR-CH-10001270"/>
    <x v="0"/>
    <x v="1"/>
    <x v="861"/>
    <n v="241.5"/>
  </r>
  <r>
    <n v="8384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TEC-AC-10003447"/>
    <x v="2"/>
    <x v="11"/>
    <x v="807"/>
    <n v="59.97"/>
  </r>
  <r>
    <n v="8385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OFF-PA-10004285"/>
    <x v="1"/>
    <x v="10"/>
    <x v="1269"/>
    <n v="13.36"/>
  </r>
  <r>
    <n v="8386"/>
    <s v="CA-2018-137582"/>
    <x v="507"/>
    <d v="2018-09-08T00:00:00"/>
    <s v="Standard Class"/>
    <s v="CV-12805"/>
    <s v="Cynthia Voltz"/>
    <s v="Corporate"/>
    <s v="United States"/>
    <s v="Oakland"/>
    <x v="1"/>
    <n v="94601"/>
    <x v="1"/>
    <s v="OFF-BI-10001757"/>
    <x v="1"/>
    <x v="8"/>
    <x v="1168"/>
    <n v="11.808"/>
  </r>
  <r>
    <n v="8387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558"/>
    <x v="1"/>
    <x v="4"/>
    <x v="720"/>
    <n v="16.239999999999998"/>
  </r>
  <r>
    <n v="8388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328"/>
    <x v="1"/>
    <x v="4"/>
    <x v="178"/>
    <n v="77.55"/>
  </r>
  <r>
    <n v="8389"/>
    <s v="CA-2015-139423"/>
    <x v="301"/>
    <d v="2015-11-05T00:00:00"/>
    <s v="Standard Class"/>
    <s v="DG-13300"/>
    <s v="Deirdre Greer"/>
    <s v="Corporate"/>
    <s v="United States"/>
    <s v="Orange"/>
    <x v="30"/>
    <n v="7050"/>
    <x v="3"/>
    <s v="OFF-AP-10004708"/>
    <x v="1"/>
    <x v="9"/>
    <x v="514"/>
    <n v="76.12"/>
  </r>
  <r>
    <n v="8390"/>
    <s v="CA-2017-102596"/>
    <x v="797"/>
    <d v="2017-12-30T00:00:00"/>
    <s v="First Class"/>
    <s v="RD-19810"/>
    <s v="Ross DeVincentis"/>
    <s v="Home Office"/>
    <s v="United States"/>
    <s v="Akron"/>
    <x v="24"/>
    <n v="44312"/>
    <x v="3"/>
    <s v="OFF-FA-10000621"/>
    <x v="1"/>
    <x v="13"/>
    <x v="110"/>
    <n v="17.184000000000001"/>
  </r>
  <r>
    <n v="8391"/>
    <s v="CA-2018-153227"/>
    <x v="769"/>
    <d v="2018-12-06T00:00:00"/>
    <s v="First Class"/>
    <s v="CS-12250"/>
    <s v="Chris Selesnick"/>
    <s v="Corporate"/>
    <s v="United States"/>
    <s v="Los Angeles"/>
    <x v="1"/>
    <n v="90032"/>
    <x v="1"/>
    <s v="OFF-PA-10001838"/>
    <x v="1"/>
    <x v="10"/>
    <x v="1009"/>
    <n v="11.76"/>
  </r>
  <r>
    <n v="8392"/>
    <s v="CA-2018-110625"/>
    <x v="331"/>
    <d v="2018-12-30T00:00:00"/>
    <s v="Standard Class"/>
    <s v="JB-16045"/>
    <s v="Julia Barnett"/>
    <s v="Home Office"/>
    <s v="United States"/>
    <s v="Danbury"/>
    <x v="29"/>
    <n v="6810"/>
    <x v="3"/>
    <s v="FUR-FU-10001473"/>
    <x v="0"/>
    <x v="5"/>
    <x v="994"/>
    <n v="27.46"/>
  </r>
  <r>
    <n v="8393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TEC-PH-10000193"/>
    <x v="2"/>
    <x v="7"/>
    <x v="1664"/>
    <n v="137.94"/>
  </r>
  <r>
    <n v="8394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FU-10002045"/>
    <x v="0"/>
    <x v="5"/>
    <x v="1365"/>
    <n v="111.15"/>
  </r>
  <r>
    <n v="8395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OFF-AP-10002945"/>
    <x v="1"/>
    <x v="9"/>
    <x v="229"/>
    <n v="901.95"/>
  </r>
  <r>
    <n v="8396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TA-10001095"/>
    <x v="0"/>
    <x v="3"/>
    <x v="617"/>
    <n v="366.00900000000001"/>
  </r>
  <r>
    <n v="8397"/>
    <s v="CA-2015-152254"/>
    <x v="479"/>
    <d v="2015-06-30T00:00:00"/>
    <s v="Same Day"/>
    <s v="BD-11620"/>
    <s v="Brian DeCherney"/>
    <s v="Consumer"/>
    <s v="United States"/>
    <s v="Wilmington"/>
    <x v="3"/>
    <n v="28403"/>
    <x v="0"/>
    <s v="OFF-PA-10001144"/>
    <x v="1"/>
    <x v="10"/>
    <x v="163"/>
    <n v="310.68799999999999"/>
  </r>
  <r>
    <n v="8398"/>
    <s v="US-2015-120236"/>
    <x v="1010"/>
    <d v="2015-09-04T00:00:00"/>
    <s v="First Class"/>
    <s v="MR-17545"/>
    <s v="Mathew Reese"/>
    <s v="Home Office"/>
    <s v="United States"/>
    <s v="Houston"/>
    <x v="5"/>
    <n v="77095"/>
    <x v="2"/>
    <s v="OFF-BI-10004099"/>
    <x v="1"/>
    <x v="8"/>
    <x v="1725"/>
    <n v="7.68"/>
  </r>
  <r>
    <n v="8399"/>
    <s v="CA-2018-120061"/>
    <x v="808"/>
    <d v="2018-11-07T00:00:00"/>
    <s v="Second Class"/>
    <s v="SR-20425"/>
    <s v="Sharelle Roach"/>
    <s v="Home Office"/>
    <s v="United States"/>
    <s v="Springfield"/>
    <x v="24"/>
    <n v="45503"/>
    <x v="3"/>
    <s v="FUR-CH-10001973"/>
    <x v="0"/>
    <x v="1"/>
    <x v="906"/>
    <n v="155.37200000000001"/>
  </r>
  <r>
    <n v="8400"/>
    <s v="CA-2016-133837"/>
    <x v="657"/>
    <d v="2016-04-18T00:00:00"/>
    <s v="Standard Class"/>
    <s v="TH-21100"/>
    <s v="Thea Hendricks"/>
    <s v="Consumer"/>
    <s v="United States"/>
    <s v="Glendale"/>
    <x v="16"/>
    <n v="85301"/>
    <x v="1"/>
    <s v="OFF-ST-10000344"/>
    <x v="1"/>
    <x v="4"/>
    <x v="1023"/>
    <n v="10.744"/>
  </r>
  <r>
    <n v="8401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BI-10002026"/>
    <x v="1"/>
    <x v="8"/>
    <x v="913"/>
    <n v="232.4"/>
  </r>
  <r>
    <n v="8402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FUR-CH-10003535"/>
    <x v="0"/>
    <x v="1"/>
    <x v="1522"/>
    <n v="164.64599999999999"/>
  </r>
  <r>
    <n v="8403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PA-10004156"/>
    <x v="1"/>
    <x v="10"/>
    <x v="751"/>
    <n v="22.68"/>
  </r>
  <r>
    <n v="8404"/>
    <s v="CA-2017-154067"/>
    <x v="854"/>
    <d v="2017-02-07T00:00:00"/>
    <s v="Standard Class"/>
    <s v="SM-20950"/>
    <s v="Suzanne McNair"/>
    <s v="Corporate"/>
    <s v="United States"/>
    <s v="Los Angeles"/>
    <x v="1"/>
    <n v="90036"/>
    <x v="1"/>
    <s v="OFF-PA-10002254"/>
    <x v="1"/>
    <x v="10"/>
    <x v="146"/>
    <n v="105.52"/>
  </r>
  <r>
    <n v="8405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3247"/>
    <x v="0"/>
    <x v="5"/>
    <x v="1465"/>
    <n v="83.92"/>
  </r>
  <r>
    <n v="8406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TEC-AC-10002473"/>
    <x v="2"/>
    <x v="11"/>
    <x v="721"/>
    <n v="141.9"/>
  </r>
  <r>
    <n v="8407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1057"/>
    <x v="0"/>
    <x v="5"/>
    <x v="1791"/>
    <n v="39.979999999999997"/>
  </r>
  <r>
    <n v="8408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1419"/>
    <x v="1"/>
    <x v="6"/>
    <x v="1016"/>
    <n v="28.91"/>
  </r>
  <r>
    <n v="8409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4010"/>
    <x v="1"/>
    <x v="6"/>
    <x v="1743"/>
    <n v="174.95"/>
  </r>
  <r>
    <n v="8410"/>
    <s v="CA-2016-134082"/>
    <x v="555"/>
    <d v="2016-12-17T00:00:00"/>
    <s v="Standard Class"/>
    <s v="JK-15640"/>
    <s v="Jim Kriz"/>
    <s v="Home Office"/>
    <s v="United States"/>
    <s v="San Bernardino"/>
    <x v="1"/>
    <n v="92404"/>
    <x v="1"/>
    <s v="OFF-BI-10004230"/>
    <x v="1"/>
    <x v="8"/>
    <x v="656"/>
    <n v="110.52800000000001"/>
  </r>
  <r>
    <n v="8411"/>
    <s v="CA-2017-130820"/>
    <x v="625"/>
    <d v="2017-11-15T00:00:00"/>
    <s v="Same Day"/>
    <s v="ON-18715"/>
    <s v="Odella Nelson"/>
    <s v="Corporate"/>
    <s v="United States"/>
    <s v="Burlington"/>
    <x v="3"/>
    <n v="27217"/>
    <x v="0"/>
    <s v="FUR-TA-10001768"/>
    <x v="0"/>
    <x v="3"/>
    <x v="114"/>
    <n v="630.024"/>
  </r>
  <r>
    <n v="8412"/>
    <s v="CA-2017-159765"/>
    <x v="195"/>
    <d v="2017-05-12T00:00:00"/>
    <s v="Second Class"/>
    <s v="TH-21100"/>
    <s v="Thea Hendricks"/>
    <s v="Consumer"/>
    <s v="United States"/>
    <s v="Salem"/>
    <x v="17"/>
    <n v="24153"/>
    <x v="0"/>
    <s v="OFF-AR-10003514"/>
    <x v="1"/>
    <x v="6"/>
    <x v="183"/>
    <n v="27.86"/>
  </r>
  <r>
    <n v="8413"/>
    <s v="CA-2018-132290"/>
    <x v="434"/>
    <d v="2018-03-14T00:00:00"/>
    <s v="Standard Class"/>
    <s v="MD-17350"/>
    <s v="Maribeth Dona"/>
    <s v="Consumer"/>
    <s v="United States"/>
    <s v="Dallas"/>
    <x v="5"/>
    <n v="75217"/>
    <x v="2"/>
    <s v="FUR-TA-10002228"/>
    <x v="0"/>
    <x v="3"/>
    <x v="602"/>
    <n v="933.40800000000002"/>
  </r>
  <r>
    <n v="8414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OFF-PA-10001972"/>
    <x v="1"/>
    <x v="10"/>
    <x v="1179"/>
    <n v="51.84"/>
  </r>
  <r>
    <n v="8415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TEC-AC-10002942"/>
    <x v="2"/>
    <x v="11"/>
    <x v="1606"/>
    <n v="165.6"/>
  </r>
  <r>
    <n v="8416"/>
    <s v="CA-2018-107265"/>
    <x v="1191"/>
    <d v="2018-04-12T00:00:00"/>
    <s v="Standard Class"/>
    <s v="ML-17755"/>
    <s v="Max Ludwig"/>
    <s v="Home Office"/>
    <s v="United States"/>
    <s v="Marion"/>
    <x v="23"/>
    <n v="52302"/>
    <x v="2"/>
    <s v="OFF-PA-10000474"/>
    <x v="1"/>
    <x v="10"/>
    <x v="33"/>
    <n v="106.32"/>
  </r>
  <r>
    <n v="8417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BI-10004330"/>
    <x v="1"/>
    <x v="8"/>
    <x v="804"/>
    <n v="147.91999999999999"/>
  </r>
  <r>
    <n v="8418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04"/>
    <x v="1"/>
    <x v="4"/>
    <x v="54"/>
    <n v="104.28"/>
  </r>
  <r>
    <n v="8419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FUR-TA-10004154"/>
    <x v="0"/>
    <x v="3"/>
    <x v="738"/>
    <n v="286.85000000000002"/>
  </r>
  <r>
    <n v="8420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36"/>
    <x v="1"/>
    <x v="4"/>
    <x v="1753"/>
    <n v="66.959999999999994"/>
  </r>
  <r>
    <n v="8421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TEC-AC-10004171"/>
    <x v="2"/>
    <x v="11"/>
    <x v="1322"/>
    <n v="199.98"/>
  </r>
  <r>
    <n v="8422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TEC-AC-10002167"/>
    <x v="2"/>
    <x v="11"/>
    <x v="46"/>
    <n v="45"/>
  </r>
  <r>
    <n v="8423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OFF-FA-10000621"/>
    <x v="1"/>
    <x v="13"/>
    <x v="110"/>
    <n v="17.899999999999999"/>
  </r>
  <r>
    <n v="8424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FU-10004053"/>
    <x v="0"/>
    <x v="5"/>
    <x v="1642"/>
    <n v="40.479999999999997"/>
  </r>
  <r>
    <n v="8425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BO-10003404"/>
    <x v="0"/>
    <x v="0"/>
    <x v="1385"/>
    <n v="2154.9"/>
  </r>
  <r>
    <n v="8426"/>
    <s v="CA-2017-137652"/>
    <x v="770"/>
    <d v="2017-08-30T00:00:00"/>
    <s v="First Class"/>
    <s v="EB-13750"/>
    <s v="Edward Becker"/>
    <s v="Corporate"/>
    <s v="United States"/>
    <s v="Cincinnati"/>
    <x v="24"/>
    <n v="45231"/>
    <x v="3"/>
    <s v="OFF-BI-10004099"/>
    <x v="1"/>
    <x v="8"/>
    <x v="1725"/>
    <n v="18.431999999999999"/>
  </r>
  <r>
    <n v="8427"/>
    <s v="CA-2016-128356"/>
    <x v="653"/>
    <d v="2016-10-07T00:00:00"/>
    <s v="Standard Class"/>
    <s v="RP-19390"/>
    <s v="Resi Pölking"/>
    <s v="Consumer"/>
    <s v="United States"/>
    <s v="Thornton"/>
    <x v="22"/>
    <n v="80229"/>
    <x v="1"/>
    <s v="OFF-SU-10004290"/>
    <x v="1"/>
    <x v="14"/>
    <x v="1827"/>
    <n v="10.944000000000001"/>
  </r>
  <r>
    <n v="8428"/>
    <s v="CA-2018-167017"/>
    <x v="51"/>
    <d v="2018-11-25T00:00:00"/>
    <s v="First Class"/>
    <s v="DC-12850"/>
    <s v="Dan Campbell"/>
    <s v="Consumer"/>
    <s v="United States"/>
    <s v="Roseville"/>
    <x v="12"/>
    <n v="48066"/>
    <x v="2"/>
    <s v="OFF-SU-10001935"/>
    <x v="1"/>
    <x v="14"/>
    <x v="328"/>
    <n v="4.3600000000000003"/>
  </r>
  <r>
    <n v="8429"/>
    <s v="US-2018-132220"/>
    <x v="105"/>
    <d v="2018-11-16T00:00:00"/>
    <s v="Standard Class"/>
    <s v="DJ-13510"/>
    <s v="Don Jones"/>
    <s v="Corporate"/>
    <s v="United States"/>
    <s v="Tempe"/>
    <x v="16"/>
    <n v="85281"/>
    <x v="1"/>
    <s v="TEC-AC-10004227"/>
    <x v="2"/>
    <x v="11"/>
    <x v="1409"/>
    <n v="62.351999999999997"/>
  </r>
  <r>
    <n v="8430"/>
    <s v="CA-2017-118129"/>
    <x v="1054"/>
    <d v="2017-12-21T00:00:00"/>
    <s v="Second Class"/>
    <s v="CL-12565"/>
    <s v="Clay Ludtke"/>
    <s v="Consumer"/>
    <s v="United States"/>
    <s v="Reading"/>
    <x v="9"/>
    <n v="19601"/>
    <x v="3"/>
    <s v="FUR-FU-10004904"/>
    <x v="0"/>
    <x v="5"/>
    <x v="1589"/>
    <n v="303.92"/>
  </r>
  <r>
    <n v="8431"/>
    <s v="US-2015-113124"/>
    <x v="809"/>
    <d v="2015-04-05T00:00:00"/>
    <s v="Standard Class"/>
    <s v="NC-18340"/>
    <s v="Nat Carroll"/>
    <s v="Consumer"/>
    <s v="United States"/>
    <s v="Apple Valley"/>
    <x v="11"/>
    <n v="55124"/>
    <x v="2"/>
    <s v="OFF-ST-10001511"/>
    <x v="1"/>
    <x v="4"/>
    <x v="557"/>
    <n v="129.30000000000001"/>
  </r>
  <r>
    <n v="8432"/>
    <s v="CA-2018-155621"/>
    <x v="1183"/>
    <d v="2018-11-13T00:00:00"/>
    <s v="Standard Class"/>
    <s v="KN-16450"/>
    <s v="Kean Nguyen"/>
    <s v="Corporate"/>
    <s v="United States"/>
    <s v="Baltimore"/>
    <x v="39"/>
    <n v="21215"/>
    <x v="3"/>
    <s v="FUR-FU-10003535"/>
    <x v="0"/>
    <x v="5"/>
    <x v="898"/>
    <n v="274.2"/>
  </r>
  <r>
    <n v="8433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FA-10000053"/>
    <x v="1"/>
    <x v="13"/>
    <x v="963"/>
    <n v="6.048"/>
  </r>
  <r>
    <n v="8434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PA-10004610"/>
    <x v="1"/>
    <x v="10"/>
    <x v="1520"/>
    <n v="6.8479999999999999"/>
  </r>
  <r>
    <n v="8435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FUR-FU-10000550"/>
    <x v="0"/>
    <x v="5"/>
    <x v="1454"/>
    <n v="9.9600000000000009"/>
  </r>
  <r>
    <n v="8436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BI-10001721"/>
    <x v="1"/>
    <x v="8"/>
    <x v="94"/>
    <n v="8.5519999999999996"/>
  </r>
  <r>
    <n v="8437"/>
    <s v="CA-2016-151470"/>
    <x v="1181"/>
    <d v="2016-09-26T00:00:00"/>
    <s v="Standard Class"/>
    <s v="AM-10705"/>
    <s v="Anne McFarland"/>
    <s v="Consumer"/>
    <s v="United States"/>
    <s v="Las Vegas"/>
    <x v="33"/>
    <n v="89115"/>
    <x v="1"/>
    <s v="OFF-BI-10004040"/>
    <x v="1"/>
    <x v="8"/>
    <x v="1487"/>
    <n v="45.584000000000003"/>
  </r>
  <r>
    <n v="8438"/>
    <s v="CA-2016-112823"/>
    <x v="895"/>
    <d v="2016-12-16T00:00:00"/>
    <s v="Standard Class"/>
    <s v="RA-19945"/>
    <s v="Ryan Akin"/>
    <s v="Consumer"/>
    <s v="United States"/>
    <s v="Cleveland"/>
    <x v="24"/>
    <n v="44105"/>
    <x v="3"/>
    <s v="TEC-AC-10002550"/>
    <x v="2"/>
    <x v="11"/>
    <x v="1352"/>
    <n v="25.488"/>
  </r>
  <r>
    <n v="8439"/>
    <s v="CA-2015-108861"/>
    <x v="1061"/>
    <d v="2015-06-01T00:00:00"/>
    <s v="Standard Class"/>
    <s v="MM-17260"/>
    <s v="Magdelene Morse"/>
    <s v="Consumer"/>
    <s v="United States"/>
    <s v="Seattle"/>
    <x v="4"/>
    <n v="98105"/>
    <x v="1"/>
    <s v="OFF-BI-10003876"/>
    <x v="1"/>
    <x v="8"/>
    <x v="1626"/>
    <n v="136.96"/>
  </r>
  <r>
    <n v="8440"/>
    <s v="CA-2018-114370"/>
    <x v="1192"/>
    <d v="2018-03-17T00:00:00"/>
    <s v="Second Class"/>
    <s v="BN-11470"/>
    <s v="Brad Norvell"/>
    <s v="Corporate"/>
    <s v="United States"/>
    <s v="Chicago"/>
    <x v="10"/>
    <n v="60623"/>
    <x v="2"/>
    <s v="TEC-PH-10000213"/>
    <x v="2"/>
    <x v="7"/>
    <x v="1658"/>
    <n v="49.616"/>
  </r>
  <r>
    <n v="8441"/>
    <s v="CA-2017-158302"/>
    <x v="16"/>
    <d v="2017-12-12T00:00:00"/>
    <s v="Second Class"/>
    <s v="JB-16045"/>
    <s v="Julia Barnett"/>
    <s v="Home Office"/>
    <s v="United States"/>
    <s v="Columbus"/>
    <x v="24"/>
    <n v="43229"/>
    <x v="3"/>
    <s v="OFF-PA-10002615"/>
    <x v="1"/>
    <x v="10"/>
    <x v="251"/>
    <n v="10.584"/>
  </r>
  <r>
    <n v="8442"/>
    <s v="CA-2018-145779"/>
    <x v="636"/>
    <d v="2018-05-10T00:00:00"/>
    <s v="Standard Class"/>
    <s v="DB-13615"/>
    <s v="Doug Bickford"/>
    <s v="Consumer"/>
    <s v="United States"/>
    <s v="Tucson"/>
    <x v="16"/>
    <n v="85705"/>
    <x v="1"/>
    <s v="OFF-PA-10002254"/>
    <x v="1"/>
    <x v="10"/>
    <x v="146"/>
    <n v="84.415999999999997"/>
  </r>
  <r>
    <n v="8443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4586"/>
    <x v="2"/>
    <x v="7"/>
    <x v="900"/>
    <n v="431.94"/>
  </r>
  <r>
    <n v="8444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OFF-BI-10002982"/>
    <x v="1"/>
    <x v="8"/>
    <x v="1268"/>
    <n v="2.0430000000000001"/>
  </r>
  <r>
    <n v="8445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2538"/>
    <x v="2"/>
    <x v="7"/>
    <x v="530"/>
    <n v="68.238"/>
  </r>
  <r>
    <n v="8446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1039"/>
    <x v="0"/>
    <x v="3"/>
    <x v="833"/>
    <n v="240.744"/>
  </r>
  <r>
    <n v="8447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4963"/>
    <x v="0"/>
    <x v="5"/>
    <x v="1443"/>
    <n v="35"/>
  </r>
  <r>
    <n v="8448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0277"/>
    <x v="0"/>
    <x v="5"/>
    <x v="1795"/>
    <n v="210.68"/>
  </r>
  <r>
    <n v="8449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4915"/>
    <x v="0"/>
    <x v="3"/>
    <x v="336"/>
    <n v="637.89599999999996"/>
  </r>
  <r>
    <n v="8450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PA-10003724"/>
    <x v="1"/>
    <x v="10"/>
    <x v="363"/>
    <n v="43.44"/>
  </r>
  <r>
    <n v="8451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AP-10002906"/>
    <x v="1"/>
    <x v="9"/>
    <x v="1098"/>
    <n v="2.2200000000000002"/>
  </r>
  <r>
    <n v="8452"/>
    <s v="CA-2015-131387"/>
    <x v="582"/>
    <d v="2015-04-30T00:00:00"/>
    <s v="First Class"/>
    <s v="AI-10855"/>
    <s v="Arianne Irving"/>
    <s v="Consumer"/>
    <s v="United States"/>
    <s v="San Francisco"/>
    <x v="1"/>
    <n v="94122"/>
    <x v="1"/>
    <s v="TEC-PH-10001459"/>
    <x v="2"/>
    <x v="7"/>
    <x v="1447"/>
    <n v="1679.96"/>
  </r>
  <r>
    <n v="8453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CH-10002880"/>
    <x v="0"/>
    <x v="1"/>
    <x v="810"/>
    <n v="344.37200000000001"/>
  </r>
  <r>
    <n v="8454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OFF-ST-10001780"/>
    <x v="1"/>
    <x v="4"/>
    <x v="487"/>
    <n v="1554.9359999999999"/>
  </r>
  <r>
    <n v="8455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FU-10004748"/>
    <x v="0"/>
    <x v="5"/>
    <x v="1253"/>
    <n v="127.88"/>
  </r>
  <r>
    <n v="8456"/>
    <s v="CA-2017-154081"/>
    <x v="730"/>
    <d v="2017-05-29T00:00:00"/>
    <s v="Standard Class"/>
    <s v="JE-15610"/>
    <s v="Jim Epp"/>
    <s v="Corporate"/>
    <s v="United States"/>
    <s v="Los Angeles"/>
    <x v="1"/>
    <n v="90049"/>
    <x v="1"/>
    <s v="TEC-PH-10001918"/>
    <x v="2"/>
    <x v="7"/>
    <x v="194"/>
    <n v="222.38399999999999"/>
  </r>
  <r>
    <n v="8457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FUR-CH-10001146"/>
    <x v="0"/>
    <x v="1"/>
    <x v="124"/>
    <n v="106.869"/>
  </r>
  <r>
    <n v="8458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OFF-BI-10004364"/>
    <x v="1"/>
    <x v="8"/>
    <x v="306"/>
    <n v="3.5640000000000001"/>
  </r>
  <r>
    <n v="8459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133"/>
    <x v="1"/>
    <x v="8"/>
    <x v="1148"/>
    <n v="25.68"/>
  </r>
  <r>
    <n v="8460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225"/>
    <x v="1"/>
    <x v="8"/>
    <x v="341"/>
    <n v="12.384"/>
  </r>
  <r>
    <n v="8461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BI-10002432"/>
    <x v="1"/>
    <x v="8"/>
    <x v="876"/>
    <n v="25.3"/>
  </r>
  <r>
    <n v="8462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ST-10000563"/>
    <x v="1"/>
    <x v="4"/>
    <x v="904"/>
    <n v="95.94"/>
  </r>
  <r>
    <n v="8463"/>
    <s v="CA-2016-169537"/>
    <x v="37"/>
    <d v="2016-09-07T00:00:00"/>
    <s v="Second Class"/>
    <s v="JH-15820"/>
    <s v="John Huston"/>
    <s v="Consumer"/>
    <s v="United States"/>
    <s v="Holland"/>
    <x v="12"/>
    <n v="49423"/>
    <x v="2"/>
    <s v="OFF-LA-10001982"/>
    <x v="1"/>
    <x v="2"/>
    <x v="1538"/>
    <n v="7.5"/>
  </r>
  <r>
    <n v="8464"/>
    <s v="CA-2015-100881"/>
    <x v="1176"/>
    <d v="2015-04-01T00:00:00"/>
    <s v="Standard Class"/>
    <s v="DR-12940"/>
    <s v="Daniel Raglin"/>
    <s v="Home Office"/>
    <s v="United States"/>
    <s v="Albuquerque"/>
    <x v="27"/>
    <n v="87105"/>
    <x v="1"/>
    <s v="TEC-PH-10003273"/>
    <x v="2"/>
    <x v="7"/>
    <x v="173"/>
    <n v="302.37599999999998"/>
  </r>
  <r>
    <n v="8465"/>
    <s v="CA-2016-144043"/>
    <x v="1187"/>
    <d v="2016-05-15T00:00:00"/>
    <s v="Standard Class"/>
    <s v="AB-10165"/>
    <s v="Alan Barnes"/>
    <s v="Consumer"/>
    <s v="United States"/>
    <s v="Louisville"/>
    <x v="22"/>
    <n v="80027"/>
    <x v="1"/>
    <s v="TEC-AC-10002718"/>
    <x v="2"/>
    <x v="11"/>
    <x v="1193"/>
    <n v="46.688000000000002"/>
  </r>
  <r>
    <n v="8466"/>
    <s v="CA-2016-116512"/>
    <x v="265"/>
    <d v="2016-04-14T00:00:00"/>
    <s v="Standard Class"/>
    <s v="MC-18100"/>
    <s v="Mick Crebagga"/>
    <s v="Consumer"/>
    <s v="United States"/>
    <s v="New York City"/>
    <x v="15"/>
    <n v="10024"/>
    <x v="3"/>
    <s v="OFF-ST-10001505"/>
    <x v="1"/>
    <x v="4"/>
    <x v="1184"/>
    <n v="17.940000000000001"/>
  </r>
  <r>
    <n v="8467"/>
    <s v="CA-2016-101000"/>
    <x v="265"/>
    <d v="2016-04-14T00:00:00"/>
    <s v="Standard Class"/>
    <s v="IG-15085"/>
    <s v="Ivan Gibson"/>
    <s v="Consumer"/>
    <s v="United States"/>
    <s v="Norwich"/>
    <x v="29"/>
    <n v="6360"/>
    <x v="3"/>
    <s v="OFF-AP-10000179"/>
    <x v="1"/>
    <x v="9"/>
    <x v="533"/>
    <n v="370.14"/>
  </r>
  <r>
    <n v="8468"/>
    <s v="CA-2017-168557"/>
    <x v="251"/>
    <d v="2017-09-23T00:00:00"/>
    <s v="Standard Class"/>
    <s v="FH-14275"/>
    <s v="Frank Hawley"/>
    <s v="Corporate"/>
    <s v="United States"/>
    <s v="San Francisco"/>
    <x v="1"/>
    <n v="94122"/>
    <x v="1"/>
    <s v="OFF-BI-10002309"/>
    <x v="1"/>
    <x v="8"/>
    <x v="78"/>
    <n v="8.9280000000000008"/>
  </r>
  <r>
    <n v="8469"/>
    <s v="US-2017-164196"/>
    <x v="583"/>
    <d v="2017-11-17T00:00:00"/>
    <s v="Standard Class"/>
    <s v="AS-10285"/>
    <s v="Alejandro Savely"/>
    <s v="Corporate"/>
    <s v="United States"/>
    <s v="Noblesville"/>
    <x v="14"/>
    <n v="46060"/>
    <x v="2"/>
    <s v="FUR-TA-10001950"/>
    <x v="0"/>
    <x v="3"/>
    <x v="1285"/>
    <n v="2678.94"/>
  </r>
  <r>
    <n v="8470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BO-10001972"/>
    <x v="0"/>
    <x v="0"/>
    <x v="368"/>
    <n v="387.13600000000002"/>
  </r>
  <r>
    <n v="8471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TEC-AC-10002473"/>
    <x v="2"/>
    <x v="11"/>
    <x v="721"/>
    <n v="45.408000000000001"/>
  </r>
  <r>
    <n v="8472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FU-10000193"/>
    <x v="0"/>
    <x v="5"/>
    <x v="1512"/>
    <n v="77.951999999999998"/>
  </r>
  <r>
    <n v="8473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OFF-LA-10000081"/>
    <x v="1"/>
    <x v="2"/>
    <x v="1331"/>
    <n v="3"/>
  </r>
  <r>
    <n v="8474"/>
    <s v="CA-2016-169733"/>
    <x v="420"/>
    <d v="2016-10-26T00:00:00"/>
    <s v="Second Class"/>
    <s v="GM-14500"/>
    <s v="Gene McClure"/>
    <s v="Consumer"/>
    <s v="United States"/>
    <s v="Hollywood"/>
    <x v="2"/>
    <n v="33021"/>
    <x v="0"/>
    <s v="OFF-ST-10000876"/>
    <x v="1"/>
    <x v="4"/>
    <x v="255"/>
    <n v="9.952"/>
  </r>
  <r>
    <n v="8475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BI-10004492"/>
    <x v="1"/>
    <x v="8"/>
    <x v="352"/>
    <n v="37.896000000000001"/>
  </r>
  <r>
    <n v="8476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PA-10001033"/>
    <x v="1"/>
    <x v="10"/>
    <x v="1509"/>
    <n v="65.584000000000003"/>
  </r>
  <r>
    <n v="8477"/>
    <s v="CA-2018-134880"/>
    <x v="855"/>
    <d v="2018-11-01T00:00:00"/>
    <s v="Standard Class"/>
    <s v="TW-21025"/>
    <s v="Tamara Willingham"/>
    <s v="Home Office"/>
    <s v="United States"/>
    <s v="Mesa"/>
    <x v="16"/>
    <n v="85204"/>
    <x v="1"/>
    <s v="OFF-PA-10004039"/>
    <x v="1"/>
    <x v="10"/>
    <x v="1547"/>
    <n v="44.783999999999999"/>
  </r>
  <r>
    <n v="8478"/>
    <s v="CA-2016-145758"/>
    <x v="628"/>
    <d v="2016-10-30T00:00:00"/>
    <s v="Same Day"/>
    <s v="BF-11020"/>
    <s v="Barry Französisch"/>
    <s v="Corporate"/>
    <s v="United States"/>
    <s v="New York City"/>
    <x v="15"/>
    <n v="10024"/>
    <x v="3"/>
    <s v="TEC-MA-10004552"/>
    <x v="2"/>
    <x v="15"/>
    <x v="1828"/>
    <n v="1035.8"/>
  </r>
  <r>
    <n v="8479"/>
    <s v="CA-2018-158736"/>
    <x v="404"/>
    <d v="2018-12-24T00:00:00"/>
    <s v="Standard Class"/>
    <s v="TT-21460"/>
    <s v="Tonja Turnell"/>
    <s v="Home Office"/>
    <s v="United States"/>
    <s v="San Francisco"/>
    <x v="1"/>
    <n v="94110"/>
    <x v="1"/>
    <s v="OFF-AR-10002578"/>
    <x v="1"/>
    <x v="6"/>
    <x v="672"/>
    <n v="5.76"/>
  </r>
  <r>
    <n v="8480"/>
    <s v="US-2017-119270"/>
    <x v="299"/>
    <d v="2017-03-16T00:00:00"/>
    <s v="Standard Class"/>
    <s v="SW-20245"/>
    <s v="Scot Wooten"/>
    <s v="Consumer"/>
    <s v="United States"/>
    <s v="Los Angeles"/>
    <x v="1"/>
    <n v="90036"/>
    <x v="1"/>
    <s v="OFF-PA-10004022"/>
    <x v="1"/>
    <x v="10"/>
    <x v="1623"/>
    <n v="19.98"/>
  </r>
  <r>
    <n v="8481"/>
    <s v="CA-2015-109890"/>
    <x v="609"/>
    <d v="2015-07-27T00:00:00"/>
    <s v="Standard Class"/>
    <s v="PG-18820"/>
    <s v="Patrick Gardner"/>
    <s v="Consumer"/>
    <s v="United States"/>
    <s v="Omaha"/>
    <x v="8"/>
    <n v="68104"/>
    <x v="2"/>
    <s v="TEC-PH-10004100"/>
    <x v="2"/>
    <x v="7"/>
    <x v="1752"/>
    <n v="35.979999999999997"/>
  </r>
  <r>
    <n v="8482"/>
    <s v="CA-2017-138583"/>
    <x v="1012"/>
    <d v="2017-05-28T00:00:00"/>
    <s v="Standard Class"/>
    <s v="DP-13390"/>
    <s v="Dennis Pardue"/>
    <s v="Home Office"/>
    <s v="United States"/>
    <s v="Philadelphia"/>
    <x v="9"/>
    <n v="19120"/>
    <x v="3"/>
    <s v="OFF-AR-10001860"/>
    <x v="1"/>
    <x v="6"/>
    <x v="917"/>
    <n v="16.655999999999999"/>
  </r>
  <r>
    <n v="8483"/>
    <s v="US-2018-118535"/>
    <x v="512"/>
    <d v="2018-02-15T00:00:00"/>
    <s v="Standard Class"/>
    <s v="DJ-13510"/>
    <s v="Don Jones"/>
    <s v="Corporate"/>
    <s v="United States"/>
    <s v="New York City"/>
    <x v="15"/>
    <n v="10024"/>
    <x v="3"/>
    <s v="OFF-LA-10001297"/>
    <x v="1"/>
    <x v="2"/>
    <x v="489"/>
    <n v="20.7"/>
  </r>
  <r>
    <n v="8484"/>
    <s v="CA-2017-126284"/>
    <x v="873"/>
    <d v="2017-09-24T00:00:00"/>
    <s v="Standard Class"/>
    <s v="EN-13780"/>
    <s v="Edward Nazzal"/>
    <s v="Consumer"/>
    <s v="United States"/>
    <s v="Grand Rapids"/>
    <x v="12"/>
    <n v="49505"/>
    <x v="2"/>
    <s v="OFF-BI-10004828"/>
    <x v="1"/>
    <x v="8"/>
    <x v="1587"/>
    <n v="83.7"/>
  </r>
  <r>
    <n v="8485"/>
    <s v="CA-2018-142391"/>
    <x v="241"/>
    <d v="2018-09-24T00:00:00"/>
    <s v="Same Day"/>
    <s v="PB-19150"/>
    <s v="Philip Brown"/>
    <s v="Consumer"/>
    <s v="United States"/>
    <s v="Seattle"/>
    <x v="4"/>
    <n v="98115"/>
    <x v="1"/>
    <s v="FUR-FU-10002759"/>
    <x v="0"/>
    <x v="5"/>
    <x v="561"/>
    <n v="199.8"/>
  </r>
  <r>
    <n v="8486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740"/>
    <x v="1"/>
    <x v="10"/>
    <x v="1249"/>
    <n v="45.68"/>
  </r>
  <r>
    <n v="8487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1144"/>
    <x v="1"/>
    <x v="10"/>
    <x v="163"/>
    <n v="110.96"/>
  </r>
  <r>
    <n v="8488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859"/>
    <x v="1"/>
    <x v="10"/>
    <x v="1730"/>
    <n v="11.94"/>
  </r>
  <r>
    <n v="8489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TEC-MA-10001127"/>
    <x v="2"/>
    <x v="15"/>
    <x v="1619"/>
    <n v="8749.9500000000007"/>
  </r>
  <r>
    <n v="8490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OFF-BI-10002557"/>
    <x v="1"/>
    <x v="8"/>
    <x v="250"/>
    <n v="36.4"/>
  </r>
  <r>
    <n v="8491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FUR-FU-10001731"/>
    <x v="0"/>
    <x v="5"/>
    <x v="1556"/>
    <n v="18.690000000000001"/>
  </r>
  <r>
    <n v="8492"/>
    <s v="CA-2018-106824"/>
    <x v="437"/>
    <d v="2018-07-11T00:00:00"/>
    <s v="Standard Class"/>
    <s v="AT-10735"/>
    <s v="Annie Thurman"/>
    <s v="Consumer"/>
    <s v="United States"/>
    <s v="Los Angeles"/>
    <x v="1"/>
    <n v="90049"/>
    <x v="1"/>
    <s v="OFF-FA-10001135"/>
    <x v="1"/>
    <x v="13"/>
    <x v="1070"/>
    <n v="5.94"/>
  </r>
  <r>
    <n v="8493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PA-10000069"/>
    <x v="1"/>
    <x v="10"/>
    <x v="1578"/>
    <n v="60.735999999999997"/>
  </r>
  <r>
    <n v="8494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TEC-CO-10001943"/>
    <x v="2"/>
    <x v="16"/>
    <x v="1675"/>
    <n v="479.976"/>
  </r>
  <r>
    <n v="8495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BI-10000977"/>
    <x v="1"/>
    <x v="8"/>
    <x v="992"/>
    <n v="6.08"/>
  </r>
  <r>
    <n v="8496"/>
    <s v="CA-2017-143154"/>
    <x v="499"/>
    <d v="2017-12-08T00:00:00"/>
    <s v="Standard Class"/>
    <s v="AS-10225"/>
    <s v="Alan Schoenberger"/>
    <s v="Corporate"/>
    <s v="United States"/>
    <s v="Longmont"/>
    <x v="22"/>
    <n v="80501"/>
    <x v="1"/>
    <s v="TEC-AC-10002942"/>
    <x v="2"/>
    <x v="11"/>
    <x v="1606"/>
    <n v="165.6"/>
  </r>
  <r>
    <n v="8497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AR-10000588"/>
    <x v="1"/>
    <x v="6"/>
    <x v="399"/>
    <n v="59.52"/>
  </r>
  <r>
    <n v="8498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TEC-AC-10002001"/>
    <x v="2"/>
    <x v="11"/>
    <x v="266"/>
    <n v="479.97"/>
  </r>
  <r>
    <n v="8499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SU-10000381"/>
    <x v="1"/>
    <x v="14"/>
    <x v="661"/>
    <n v="18.62"/>
  </r>
  <r>
    <n v="8500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BI-10001617"/>
    <x v="1"/>
    <x v="8"/>
    <x v="1325"/>
    <n v="49.631999999999998"/>
  </r>
  <r>
    <n v="8501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PA-10001878"/>
    <x v="1"/>
    <x v="10"/>
    <x v="1171"/>
    <n v="97.82"/>
  </r>
  <r>
    <n v="8502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TEC-PH-10000376"/>
    <x v="2"/>
    <x v="7"/>
    <x v="434"/>
    <n v="15.984"/>
  </r>
  <r>
    <n v="8503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FUR-CH-10003396"/>
    <x v="0"/>
    <x v="1"/>
    <x v="391"/>
    <n v="184.75200000000001"/>
  </r>
  <r>
    <n v="8504"/>
    <s v="CA-2015-164903"/>
    <x v="980"/>
    <d v="2015-02-24T00:00:00"/>
    <s v="Standard Class"/>
    <s v="SR-20740"/>
    <s v="Steven Roelle"/>
    <s v="Home Office"/>
    <s v="United States"/>
    <s v="Los Angeles"/>
    <x v="1"/>
    <n v="90049"/>
    <x v="1"/>
    <s v="OFF-PA-10003363"/>
    <x v="1"/>
    <x v="10"/>
    <x v="1529"/>
    <n v="12.96"/>
  </r>
  <r>
    <n v="8505"/>
    <s v="CA-2017-109400"/>
    <x v="440"/>
    <d v="2017-05-06T00:00:00"/>
    <s v="Standard Class"/>
    <s v="NR-18550"/>
    <s v="Nick Radford"/>
    <s v="Consumer"/>
    <s v="United States"/>
    <s v="Amarillo"/>
    <x v="5"/>
    <n v="79109"/>
    <x v="2"/>
    <s v="FUR-CH-10003298"/>
    <x v="0"/>
    <x v="1"/>
    <x v="1576"/>
    <n v="366.74400000000003"/>
  </r>
  <r>
    <n v="8506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BI-10001757"/>
    <x v="1"/>
    <x v="8"/>
    <x v="1168"/>
    <n v="8.8559999999999999"/>
  </r>
  <r>
    <n v="8507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TEC-AC-10004633"/>
    <x v="2"/>
    <x v="11"/>
    <x v="60"/>
    <n v="27.96"/>
  </r>
  <r>
    <n v="8508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EN-10001453"/>
    <x v="1"/>
    <x v="12"/>
    <x v="1685"/>
    <n v="146.352"/>
  </r>
  <r>
    <n v="8509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AC-10004761"/>
    <x v="2"/>
    <x v="11"/>
    <x v="787"/>
    <n v="175.23"/>
  </r>
  <r>
    <n v="8510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PH-10003691"/>
    <x v="2"/>
    <x v="7"/>
    <x v="1407"/>
    <n v="125.99"/>
  </r>
  <r>
    <n v="8511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OFF-BI-10004965"/>
    <x v="1"/>
    <x v="8"/>
    <x v="1015"/>
    <n v="23"/>
  </r>
  <r>
    <n v="8512"/>
    <s v="CA-2017-103359"/>
    <x v="596"/>
    <d v="2017-12-26T00:00:00"/>
    <s v="Standard Class"/>
    <s v="LC-16885"/>
    <s v="Lena Creighton"/>
    <s v="Consumer"/>
    <s v="United States"/>
    <s v="New York City"/>
    <x v="15"/>
    <n v="10035"/>
    <x v="3"/>
    <s v="OFF-BI-10004233"/>
    <x v="1"/>
    <x v="8"/>
    <x v="1386"/>
    <n v="25.584"/>
  </r>
  <r>
    <n v="8513"/>
    <s v="CA-2017-144645"/>
    <x v="1056"/>
    <d v="2017-02-08T00:00:00"/>
    <s v="Standard Class"/>
    <s v="NS-18640"/>
    <s v="Noel Staavos"/>
    <s v="Corporate"/>
    <s v="United States"/>
    <s v="Houston"/>
    <x v="5"/>
    <n v="77041"/>
    <x v="2"/>
    <s v="FUR-FU-10003601"/>
    <x v="0"/>
    <x v="5"/>
    <x v="737"/>
    <n v="73.784000000000006"/>
  </r>
  <r>
    <n v="8514"/>
    <s v="CA-2018-141614"/>
    <x v="929"/>
    <d v="2018-06-09T00:00:00"/>
    <s v="Standard Class"/>
    <s v="NS-18640"/>
    <s v="Noel Staavos"/>
    <s v="Corporate"/>
    <s v="United States"/>
    <s v="Orlando"/>
    <x v="2"/>
    <n v="32839"/>
    <x v="0"/>
    <s v="OFF-PA-10002787"/>
    <x v="1"/>
    <x v="10"/>
    <x v="1277"/>
    <n v="20.736000000000001"/>
  </r>
  <r>
    <n v="8515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3602"/>
    <x v="1"/>
    <x v="6"/>
    <x v="243"/>
    <n v="17.52"/>
  </r>
  <r>
    <n v="8516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2053"/>
    <x v="1"/>
    <x v="6"/>
    <x v="79"/>
    <n v="35.76"/>
  </r>
  <r>
    <n v="8517"/>
    <s v="CA-2017-132899"/>
    <x v="281"/>
    <d v="2017-04-11T00:00:00"/>
    <s v="Standard Class"/>
    <s v="SF-20200"/>
    <s v="Sarah Foster"/>
    <s v="Consumer"/>
    <s v="United States"/>
    <s v="New York City"/>
    <x v="15"/>
    <n v="10009"/>
    <x v="3"/>
    <s v="OFF-AR-10002833"/>
    <x v="1"/>
    <x v="6"/>
    <x v="6"/>
    <n v="3.64"/>
  </r>
  <r>
    <n v="8518"/>
    <s v="CA-2018-149720"/>
    <x v="400"/>
    <d v="2018-06-07T00:00:00"/>
    <s v="Second Class"/>
    <s v="EM-14065"/>
    <s v="Erin Mull"/>
    <s v="Consumer"/>
    <s v="United States"/>
    <s v="Frisco"/>
    <x v="5"/>
    <n v="75034"/>
    <x v="2"/>
    <s v="FUR-FU-10002501"/>
    <x v="0"/>
    <x v="5"/>
    <x v="1294"/>
    <n v="30.335999999999999"/>
  </r>
  <r>
    <n v="8519"/>
    <s v="CA-2018-118003"/>
    <x v="769"/>
    <d v="2018-12-10T00:00:00"/>
    <s v="Standard Class"/>
    <s v="DO-13645"/>
    <s v="Doug OConnell"/>
    <s v="Consumer"/>
    <s v="United States"/>
    <s v="Paterson"/>
    <x v="30"/>
    <n v="7501"/>
    <x v="3"/>
    <s v="FUR-FU-10002506"/>
    <x v="0"/>
    <x v="5"/>
    <x v="1811"/>
    <n v="12.99"/>
  </r>
  <r>
    <n v="8520"/>
    <s v="CA-2018-118003"/>
    <x v="769"/>
    <d v="2018-12-10T00:00:00"/>
    <s v="Standard Class"/>
    <s v="DO-13645"/>
    <s v="Doug OConnell"/>
    <s v="Consumer"/>
    <s v="United States"/>
    <s v="Paterson"/>
    <x v="30"/>
    <n v="7501"/>
    <x v="3"/>
    <s v="FUR-CH-10003817"/>
    <x v="0"/>
    <x v="1"/>
    <x v="164"/>
    <n v="182.22"/>
  </r>
  <r>
    <n v="8521"/>
    <s v="CA-2018-118003"/>
    <x v="769"/>
    <d v="2018-12-10T00:00:00"/>
    <s v="Standard Class"/>
    <s v="DO-13645"/>
    <s v="Doug OConnell"/>
    <s v="Consumer"/>
    <s v="United States"/>
    <s v="Paterson"/>
    <x v="30"/>
    <n v="7501"/>
    <x v="3"/>
    <s v="FUR-CH-10004860"/>
    <x v="0"/>
    <x v="1"/>
    <x v="213"/>
    <n v="302.94"/>
  </r>
  <r>
    <n v="8522"/>
    <s v="CA-2017-141887"/>
    <x v="383"/>
    <d v="2017-01-15T00:00:00"/>
    <s v="Standard Class"/>
    <s v="MP-17470"/>
    <s v="Mark Packer"/>
    <s v="Home Office"/>
    <s v="United States"/>
    <s v="Columbus"/>
    <x v="24"/>
    <n v="43229"/>
    <x v="3"/>
    <s v="FUR-FU-10002268"/>
    <x v="0"/>
    <x v="5"/>
    <x v="870"/>
    <n v="54.991999999999997"/>
  </r>
  <r>
    <n v="8523"/>
    <s v="US-2017-160206"/>
    <x v="178"/>
    <d v="2017-04-07T00:00:00"/>
    <s v="Standard Class"/>
    <s v="MY-18295"/>
    <s v="Muhammed Yedwab"/>
    <s v="Corporate"/>
    <s v="United States"/>
    <s v="Milwaukee"/>
    <x v="6"/>
    <n v="53209"/>
    <x v="2"/>
    <s v="TEC-PH-10000148"/>
    <x v="2"/>
    <x v="7"/>
    <x v="780"/>
    <n v="12.99"/>
  </r>
  <r>
    <n v="8524"/>
    <s v="CA-2018-133074"/>
    <x v="296"/>
    <d v="2018-09-25T00:00:00"/>
    <s v="Standard Class"/>
    <s v="DB-13615"/>
    <s v="Doug Bickford"/>
    <s v="Consumer"/>
    <s v="United States"/>
    <s v="San Francisco"/>
    <x v="1"/>
    <n v="94109"/>
    <x v="1"/>
    <s v="OFF-PA-10004082"/>
    <x v="1"/>
    <x v="10"/>
    <x v="228"/>
    <n v="55.86"/>
  </r>
  <r>
    <n v="8525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PH-10004348"/>
    <x v="2"/>
    <x v="7"/>
    <x v="988"/>
    <n v="44.375999999999998"/>
  </r>
  <r>
    <n v="8526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FUR-FU-10003424"/>
    <x v="0"/>
    <x v="5"/>
    <x v="1668"/>
    <n v="51.264000000000003"/>
  </r>
  <r>
    <n v="8527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BI-10004654"/>
    <x v="1"/>
    <x v="8"/>
    <x v="68"/>
    <n v="5.1929999999999996"/>
  </r>
  <r>
    <n v="8528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AC-10004571"/>
    <x v="2"/>
    <x v="11"/>
    <x v="410"/>
    <n v="159.98400000000001"/>
  </r>
  <r>
    <n v="8529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ST-10000675"/>
    <x v="1"/>
    <x v="4"/>
    <x v="299"/>
    <n v="54.223999999999997"/>
  </r>
  <r>
    <n v="8530"/>
    <s v="CA-2018-137624"/>
    <x v="468"/>
    <d v="2018-11-17T00:00:00"/>
    <s v="Standard Class"/>
    <s v="ME-17320"/>
    <s v="Maria Etezadi"/>
    <s v="Home Office"/>
    <s v="United States"/>
    <s v="Los Angeles"/>
    <x v="1"/>
    <n v="90008"/>
    <x v="1"/>
    <s v="FUR-CH-10001714"/>
    <x v="0"/>
    <x v="1"/>
    <x v="1305"/>
    <n v="241.42400000000001"/>
  </r>
  <r>
    <n v="8531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0380"/>
    <x v="1"/>
    <x v="10"/>
    <x v="1291"/>
    <n v="33.36"/>
  </r>
  <r>
    <n v="8532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2713"/>
    <x v="1"/>
    <x v="10"/>
    <x v="321"/>
    <n v="13.76"/>
  </r>
  <r>
    <n v="8533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ST-10001370"/>
    <x v="1"/>
    <x v="4"/>
    <x v="1033"/>
    <n v="496.86"/>
  </r>
  <r>
    <n v="8534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FUR-CH-10000513"/>
    <x v="0"/>
    <x v="1"/>
    <x v="70"/>
    <n v="389.97"/>
  </r>
  <r>
    <n v="8535"/>
    <s v="CA-2016-169677"/>
    <x v="1004"/>
    <d v="2016-01-15T00:00:00"/>
    <s v="Second Class"/>
    <s v="KS-16300"/>
    <s v="Karen Seio"/>
    <s v="Corporate"/>
    <s v="United States"/>
    <s v="Columbus"/>
    <x v="32"/>
    <n v="31907"/>
    <x v="0"/>
    <s v="OFF-LA-10003223"/>
    <x v="1"/>
    <x v="2"/>
    <x v="608"/>
    <n v="9.82"/>
  </r>
  <r>
    <n v="8536"/>
    <s v="US-2015-163146"/>
    <x v="1174"/>
    <d v="2015-05-20T00:00:00"/>
    <s v="Standard Class"/>
    <s v="CC-12475"/>
    <s v="Cindy Chapman"/>
    <s v="Consumer"/>
    <s v="United States"/>
    <s v="San Francisco"/>
    <x v="1"/>
    <n v="94122"/>
    <x v="1"/>
    <s v="TEC-AC-10002217"/>
    <x v="2"/>
    <x v="11"/>
    <x v="1188"/>
    <n v="56.4"/>
  </r>
  <r>
    <n v="8537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BI-10003707"/>
    <x v="1"/>
    <x v="8"/>
    <x v="785"/>
    <n v="18.312000000000001"/>
  </r>
  <r>
    <n v="8538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PA-10000552"/>
    <x v="1"/>
    <x v="10"/>
    <x v="1541"/>
    <n v="25.92"/>
  </r>
  <r>
    <n v="8539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AR-10003183"/>
    <x v="1"/>
    <x v="6"/>
    <x v="1399"/>
    <n v="8.016"/>
  </r>
  <r>
    <n v="8540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TEC-CO-10000971"/>
    <x v="2"/>
    <x v="16"/>
    <x v="1314"/>
    <n v="479.98399999999998"/>
  </r>
  <r>
    <n v="8541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OFF-BI-10003910"/>
    <x v="1"/>
    <x v="8"/>
    <x v="8"/>
    <n v="30.84"/>
  </r>
  <r>
    <n v="8542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OFF-ST-10001172"/>
    <x v="1"/>
    <x v="4"/>
    <x v="1207"/>
    <n v="33.567999999999998"/>
  </r>
  <r>
    <n v="8543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FUR-CH-10001270"/>
    <x v="0"/>
    <x v="1"/>
    <x v="861"/>
    <n v="422.625"/>
  </r>
  <r>
    <n v="8544"/>
    <s v="CA-2015-137575"/>
    <x v="908"/>
    <d v="2015-08-11T00:00:00"/>
    <s v="Standard Class"/>
    <s v="TB-21625"/>
    <s v="Trudy Brown"/>
    <s v="Consumer"/>
    <s v="United States"/>
    <s v="New York City"/>
    <x v="15"/>
    <n v="10035"/>
    <x v="3"/>
    <s v="TEC-AC-10004571"/>
    <x v="2"/>
    <x v="11"/>
    <x v="410"/>
    <n v="199.98"/>
  </r>
  <r>
    <n v="8545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4053"/>
    <x v="0"/>
    <x v="5"/>
    <x v="1642"/>
    <n v="20.239999999999998"/>
  </r>
  <r>
    <n v="8546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3731"/>
    <x v="0"/>
    <x v="5"/>
    <x v="1602"/>
    <n v="39.92"/>
  </r>
  <r>
    <n v="8547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OFF-BI-10000962"/>
    <x v="1"/>
    <x v="8"/>
    <x v="1513"/>
    <n v="32.54"/>
  </r>
  <r>
    <n v="8548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TEC-AC-10001266"/>
    <x v="2"/>
    <x v="11"/>
    <x v="199"/>
    <n v="39"/>
  </r>
  <r>
    <n v="8549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OFF-LA-10000452"/>
    <x v="1"/>
    <x v="2"/>
    <x v="813"/>
    <n v="12.6"/>
  </r>
  <r>
    <n v="8550"/>
    <s v="CA-2016-126186"/>
    <x v="861"/>
    <d v="2016-09-12T00:00:00"/>
    <s v="First Class"/>
    <s v="GB-14530"/>
    <s v="George Bell"/>
    <s v="Corporate"/>
    <s v="United States"/>
    <s v="Aurora"/>
    <x v="22"/>
    <n v="80013"/>
    <x v="1"/>
    <s v="FUR-FU-10000073"/>
    <x v="0"/>
    <x v="5"/>
    <x v="443"/>
    <n v="24.64"/>
  </r>
  <r>
    <n v="8551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LA-10002368"/>
    <x v="1"/>
    <x v="2"/>
    <x v="1786"/>
    <n v="6.2640000000000002"/>
  </r>
  <r>
    <n v="8552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FA-10004248"/>
    <x v="1"/>
    <x v="13"/>
    <x v="486"/>
    <n v="14.432"/>
  </r>
  <r>
    <n v="8553"/>
    <s v="CA-2015-140473"/>
    <x v="992"/>
    <d v="2015-06-03T00:00:00"/>
    <s v="Standard Class"/>
    <s v="MC-17425"/>
    <s v="Mark Cousins"/>
    <s v="Corporate"/>
    <s v="United States"/>
    <s v="Chicago"/>
    <x v="10"/>
    <n v="60623"/>
    <x v="2"/>
    <s v="TEC-CO-10004202"/>
    <x v="2"/>
    <x v="16"/>
    <x v="845"/>
    <n v="719.976"/>
  </r>
  <r>
    <n v="8554"/>
    <s v="US-2018-102904"/>
    <x v="38"/>
    <d v="2018-11-20T00:00:00"/>
    <s v="Standard Class"/>
    <s v="CB-12025"/>
    <s v="Cassandra Brandow"/>
    <s v="Consumer"/>
    <s v="United States"/>
    <s v="Decatur"/>
    <x v="19"/>
    <n v="35601"/>
    <x v="0"/>
    <s v="TEC-AC-10000927"/>
    <x v="2"/>
    <x v="11"/>
    <x v="702"/>
    <n v="239.92"/>
  </r>
  <r>
    <n v="8555"/>
    <s v="CA-2017-102092"/>
    <x v="10"/>
    <d v="2017-12-11T00:00:00"/>
    <s v="First Class"/>
    <s v="PM-18940"/>
    <s v="Paul MacIntyre"/>
    <s v="Consumer"/>
    <s v="United States"/>
    <s v="Springfield"/>
    <x v="17"/>
    <n v="22153"/>
    <x v="0"/>
    <s v="FUR-TA-10002530"/>
    <x v="0"/>
    <x v="3"/>
    <x v="993"/>
    <n v="1056.8599999999999"/>
  </r>
  <r>
    <n v="8556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TEC-AC-10002567"/>
    <x v="2"/>
    <x v="11"/>
    <x v="429"/>
    <n v="447.94400000000002"/>
  </r>
  <r>
    <n v="8557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OFF-ST-10002182"/>
    <x v="1"/>
    <x v="4"/>
    <x v="1741"/>
    <n v="150.40799999999999"/>
  </r>
  <r>
    <n v="8558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539"/>
    <x v="2"/>
    <x v="7"/>
    <x v="862"/>
    <n v="453.57600000000002"/>
  </r>
  <r>
    <n v="8559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OFF-LA-10002945"/>
    <x v="1"/>
    <x v="2"/>
    <x v="1612"/>
    <n v="45.36"/>
  </r>
  <r>
    <n v="8560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345"/>
    <x v="2"/>
    <x v="7"/>
    <x v="1177"/>
    <n v="287.88"/>
  </r>
  <r>
    <n v="8561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912"/>
    <x v="2"/>
    <x v="7"/>
    <x v="1501"/>
    <n v="131.88"/>
  </r>
  <r>
    <n v="8562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FUR-FU-10000206"/>
    <x v="0"/>
    <x v="5"/>
    <x v="398"/>
    <n v="2.3279999999999998"/>
  </r>
  <r>
    <n v="8563"/>
    <s v="CA-2017-123540"/>
    <x v="1197"/>
    <d v="2017-04-06T00:00:00"/>
    <s v="Second Class"/>
    <s v="DJ-13420"/>
    <s v="Denny Joy"/>
    <s v="Corporate"/>
    <s v="United States"/>
    <s v="Milwaukee"/>
    <x v="6"/>
    <n v="53209"/>
    <x v="2"/>
    <s v="FUR-CH-10000847"/>
    <x v="0"/>
    <x v="1"/>
    <x v="996"/>
    <n v="1454.9"/>
  </r>
  <r>
    <n v="8564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OFF-BI-10000822"/>
    <x v="1"/>
    <x v="8"/>
    <x v="968"/>
    <n v="4.8419999999999996"/>
  </r>
  <r>
    <n v="8565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FUR-FU-10000747"/>
    <x v="0"/>
    <x v="5"/>
    <x v="1751"/>
    <n v="220.70400000000001"/>
  </r>
  <r>
    <n v="8566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TEC-PH-10002350"/>
    <x v="2"/>
    <x v="7"/>
    <x v="1467"/>
    <n v="67.176000000000002"/>
  </r>
  <r>
    <n v="8567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OFF-PA-10000697"/>
    <x v="1"/>
    <x v="10"/>
    <x v="1379"/>
    <n v="15.231999999999999"/>
  </r>
  <r>
    <n v="8568"/>
    <s v="US-2017-136581"/>
    <x v="338"/>
    <d v="2017-11-12T00:00:00"/>
    <s v="First Class"/>
    <s v="SV-20365"/>
    <s v="Seth Vernon"/>
    <s v="Consumer"/>
    <s v="United States"/>
    <s v="Troy"/>
    <x v="24"/>
    <n v="45373"/>
    <x v="3"/>
    <s v="OFF-PA-10002787"/>
    <x v="1"/>
    <x v="10"/>
    <x v="1277"/>
    <n v="31.103999999999999"/>
  </r>
  <r>
    <n v="8569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4318"/>
    <x v="1"/>
    <x v="8"/>
    <x v="1583"/>
    <n v="968.74400000000003"/>
  </r>
  <r>
    <n v="8570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1721"/>
    <x v="1"/>
    <x v="8"/>
    <x v="94"/>
    <n v="222.352"/>
  </r>
  <r>
    <n v="8571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TEC-CO-10004202"/>
    <x v="2"/>
    <x v="16"/>
    <x v="845"/>
    <n v="479.98399999999998"/>
  </r>
  <r>
    <n v="8572"/>
    <s v="CA-2017-162222"/>
    <x v="1015"/>
    <d v="2017-04-03T00:00:00"/>
    <s v="Same Day"/>
    <s v="SR-20740"/>
    <s v="Steven Roelle"/>
    <s v="Home Office"/>
    <s v="United States"/>
    <s v="Dallas"/>
    <x v="5"/>
    <n v="75081"/>
    <x v="2"/>
    <s v="OFF-PA-10003893"/>
    <x v="1"/>
    <x v="10"/>
    <x v="1106"/>
    <n v="10.272"/>
  </r>
  <r>
    <n v="8573"/>
    <s v="CA-2015-121629"/>
    <x v="683"/>
    <d v="2015-12-02T00:00:00"/>
    <s v="Standard Class"/>
    <s v="BT-11680"/>
    <s v="Brian Thompson"/>
    <s v="Consumer"/>
    <s v="United States"/>
    <s v="Houston"/>
    <x v="5"/>
    <n v="77041"/>
    <x v="2"/>
    <s v="TEC-MA-10004679"/>
    <x v="2"/>
    <x v="15"/>
    <x v="1084"/>
    <n v="998.85"/>
  </r>
  <r>
    <n v="8574"/>
    <s v="CA-2016-164623"/>
    <x v="1182"/>
    <d v="2016-10-22T00:00:00"/>
    <s v="First Class"/>
    <s v="MS-17770"/>
    <s v="Maxwell Schwartz"/>
    <s v="Consumer"/>
    <s v="United States"/>
    <s v="New York City"/>
    <x v="15"/>
    <n v="10035"/>
    <x v="3"/>
    <s v="OFF-PA-10000249"/>
    <x v="1"/>
    <x v="10"/>
    <x v="33"/>
    <n v="24.56"/>
  </r>
  <r>
    <n v="8575"/>
    <s v="CA-2015-159849"/>
    <x v="111"/>
    <d v="2015-09-19T00:00:00"/>
    <s v="Same Day"/>
    <s v="JK-15640"/>
    <s v="Jim Kriz"/>
    <s v="Home Office"/>
    <s v="United States"/>
    <s v="San Francisco"/>
    <x v="1"/>
    <n v="94110"/>
    <x v="1"/>
    <s v="OFF-FA-10000053"/>
    <x v="1"/>
    <x v="13"/>
    <x v="963"/>
    <n v="5.67"/>
  </r>
  <r>
    <n v="8576"/>
    <s v="CA-2018-101273"/>
    <x v="151"/>
    <d v="2018-08-30T00:00:00"/>
    <s v="Second Class"/>
    <s v="ST-20530"/>
    <s v="Shui Tom"/>
    <s v="Consumer"/>
    <s v="United States"/>
    <s v="Port Saint Lucie"/>
    <x v="2"/>
    <n v="34952"/>
    <x v="0"/>
    <s v="OFF-AP-10000804"/>
    <x v="1"/>
    <x v="9"/>
    <x v="567"/>
    <n v="14.336"/>
  </r>
  <r>
    <n v="8577"/>
    <s v="CA-2018-106747"/>
    <x v="445"/>
    <d v="2018-07-04T00:00:00"/>
    <s v="First Class"/>
    <s v="TS-21505"/>
    <s v="Tony Sayre"/>
    <s v="Consumer"/>
    <s v="United States"/>
    <s v="Concord"/>
    <x v="38"/>
    <n v="3301"/>
    <x v="3"/>
    <s v="FUR-FU-10004188"/>
    <x v="0"/>
    <x v="5"/>
    <x v="742"/>
    <n v="102.3"/>
  </r>
  <r>
    <n v="8578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FUR-TA-10004915"/>
    <x v="0"/>
    <x v="3"/>
    <x v="336"/>
    <n v="607.52"/>
  </r>
  <r>
    <n v="8579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OFF-ST-10001228"/>
    <x v="1"/>
    <x v="4"/>
    <x v="451"/>
    <n v="31.16"/>
  </r>
  <r>
    <n v="8580"/>
    <s v="CA-2017-111605"/>
    <x v="797"/>
    <d v="2018-01-02T00:00:00"/>
    <s v="Standard Class"/>
    <s v="JW-15955"/>
    <s v="Joni Wasserman"/>
    <s v="Consumer"/>
    <s v="United States"/>
    <s v="Louisville"/>
    <x v="0"/>
    <n v="40214"/>
    <x v="0"/>
    <s v="OFF-LA-10002368"/>
    <x v="1"/>
    <x v="2"/>
    <x v="1786"/>
    <n v="2.61"/>
  </r>
  <r>
    <n v="8581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FUR-FU-10003489"/>
    <x v="0"/>
    <x v="5"/>
    <x v="1771"/>
    <n v="10.332000000000001"/>
  </r>
  <r>
    <n v="8582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PA-10000289"/>
    <x v="1"/>
    <x v="10"/>
    <x v="730"/>
    <n v="10.368"/>
  </r>
  <r>
    <n v="8583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TEC-AC-10004227"/>
    <x v="2"/>
    <x v="11"/>
    <x v="1409"/>
    <n v="20.783999999999999"/>
  </r>
  <r>
    <n v="8584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ST-10000636"/>
    <x v="1"/>
    <x v="4"/>
    <x v="1753"/>
    <n v="66.959999999999994"/>
  </r>
  <r>
    <n v="8585"/>
    <s v="CA-2015-104808"/>
    <x v="519"/>
    <d v="2015-02-08T00:00:00"/>
    <s v="Second Class"/>
    <s v="MH-17440"/>
    <s v="Mark Haberlin"/>
    <s v="Corporate"/>
    <s v="United States"/>
    <s v="Escondido"/>
    <x v="1"/>
    <n v="92025"/>
    <x v="1"/>
    <s v="OFF-BI-10003676"/>
    <x v="1"/>
    <x v="8"/>
    <x v="825"/>
    <n v="17.248000000000001"/>
  </r>
  <r>
    <n v="8586"/>
    <s v="US-2018-132927"/>
    <x v="34"/>
    <d v="2018-12-15T00:00:00"/>
    <s v="Standard Class"/>
    <s v="RD-19720"/>
    <s v="Roger Demir"/>
    <s v="Consumer"/>
    <s v="United States"/>
    <s v="Philadelphia"/>
    <x v="9"/>
    <n v="19134"/>
    <x v="3"/>
    <s v="OFF-BI-10001116"/>
    <x v="1"/>
    <x v="8"/>
    <x v="1076"/>
    <n v="11.087999999999999"/>
  </r>
  <r>
    <n v="8587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TEC-AC-10003832"/>
    <x v="2"/>
    <x v="11"/>
    <x v="219"/>
    <n v="1287.45"/>
  </r>
  <r>
    <n v="8588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OFF-AP-10003040"/>
    <x v="1"/>
    <x v="9"/>
    <x v="731"/>
    <n v="168.1"/>
  </r>
  <r>
    <n v="8589"/>
    <s v="CA-2016-138492"/>
    <x v="1060"/>
    <d v="2016-05-22T00:00:00"/>
    <s v="Standard Class"/>
    <s v="FC-14335"/>
    <s v="Fred Chung"/>
    <s v="Corporate"/>
    <s v="United States"/>
    <s v="Philadelphia"/>
    <x v="9"/>
    <n v="19140"/>
    <x v="3"/>
    <s v="OFF-ST-10002583"/>
    <x v="1"/>
    <x v="4"/>
    <x v="572"/>
    <n v="51.968000000000004"/>
  </r>
  <r>
    <n v="8590"/>
    <s v="CA-2018-145338"/>
    <x v="926"/>
    <d v="2018-02-01T00:00:00"/>
    <s v="First Class"/>
    <s v="BD-11770"/>
    <s v="Bryan Davis"/>
    <s v="Consumer"/>
    <s v="United States"/>
    <s v="Philadelphia"/>
    <x v="9"/>
    <n v="19120"/>
    <x v="3"/>
    <s v="OFF-AR-10002053"/>
    <x v="1"/>
    <x v="6"/>
    <x v="79"/>
    <n v="4.7679999999999998"/>
  </r>
  <r>
    <n v="8591"/>
    <s v="CA-2018-126676"/>
    <x v="365"/>
    <d v="2018-10-01T00:00:00"/>
    <s v="First Class"/>
    <s v="FH-14365"/>
    <s v="Fred Hopkins"/>
    <s v="Corporate"/>
    <s v="United States"/>
    <s v="Hempstead"/>
    <x v="15"/>
    <n v="11550"/>
    <x v="3"/>
    <s v="OFF-EN-10004846"/>
    <x v="1"/>
    <x v="12"/>
    <x v="1497"/>
    <n v="7.98"/>
  </r>
  <r>
    <n v="8592"/>
    <s v="CA-2018-101700"/>
    <x v="756"/>
    <d v="2018-04-26T00:00:00"/>
    <s v="First Class"/>
    <s v="SO-20335"/>
    <s v="Sean O Donnel"/>
    <s v="Consumer"/>
    <s v="United States"/>
    <s v="Greeley"/>
    <x v="22"/>
    <n v="80634"/>
    <x v="1"/>
    <s v="OFF-EN-10003134"/>
    <x v="1"/>
    <x v="12"/>
    <x v="153"/>
    <n v="18.687999999999999"/>
  </r>
  <r>
    <n v="8593"/>
    <s v="CA-2018-101700"/>
    <x v="756"/>
    <d v="2018-04-26T00:00:00"/>
    <s v="First Class"/>
    <s v="SO-20335"/>
    <s v="Sean O Donnel"/>
    <s v="Consumer"/>
    <s v="United States"/>
    <s v="Greeley"/>
    <x v="22"/>
    <n v="80634"/>
    <x v="1"/>
    <s v="FUR-FU-10001025"/>
    <x v="0"/>
    <x v="5"/>
    <x v="1708"/>
    <n v="11.664"/>
  </r>
  <r>
    <n v="8594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AC-10002567"/>
    <x v="2"/>
    <x v="11"/>
    <x v="429"/>
    <n v="191.976"/>
  </r>
  <r>
    <n v="8595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PH-10004094"/>
    <x v="2"/>
    <x v="7"/>
    <x v="1797"/>
    <n v="499.16800000000001"/>
  </r>
  <r>
    <n v="8596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BI-10004364"/>
    <x v="1"/>
    <x v="8"/>
    <x v="306"/>
    <n v="11.88"/>
  </r>
  <r>
    <n v="8597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PA-10000474"/>
    <x v="1"/>
    <x v="10"/>
    <x v="33"/>
    <n v="35.44"/>
  </r>
  <r>
    <n v="8598"/>
    <s v="US-2017-117387"/>
    <x v="189"/>
    <d v="2017-10-31T00:00:00"/>
    <s v="Standard Class"/>
    <s v="PA-19060"/>
    <s v="Pete Armstrong"/>
    <s v="Home Office"/>
    <s v="United States"/>
    <s v="San Francisco"/>
    <x v="1"/>
    <n v="94122"/>
    <x v="1"/>
    <s v="OFF-BI-10004308"/>
    <x v="1"/>
    <x v="8"/>
    <x v="1776"/>
    <n v="67.135999999999996"/>
  </r>
  <r>
    <n v="8599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2012"/>
    <x v="1"/>
    <x v="8"/>
    <x v="750"/>
    <n v="4.32"/>
  </r>
  <r>
    <n v="8600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PA-10002586"/>
    <x v="1"/>
    <x v="10"/>
    <x v="1017"/>
    <n v="14.94"/>
  </r>
  <r>
    <n v="8601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AP-10000692"/>
    <x v="1"/>
    <x v="9"/>
    <x v="1251"/>
    <n v="40.54"/>
  </r>
  <r>
    <n v="8602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1553"/>
    <x v="1"/>
    <x v="8"/>
    <x v="1303"/>
    <n v="7.3120000000000003"/>
  </r>
  <r>
    <n v="8603"/>
    <s v="US-2015-133949"/>
    <x v="520"/>
    <d v="2015-12-31T00:00:00"/>
    <s v="Same Day"/>
    <s v="JL-15175"/>
    <s v="James Lanier"/>
    <s v="Home Office"/>
    <s v="United States"/>
    <s v="Reno"/>
    <x v="33"/>
    <n v="89502"/>
    <x v="1"/>
    <s v="TEC-PH-10004908"/>
    <x v="2"/>
    <x v="7"/>
    <x v="1483"/>
    <n v="475.94400000000002"/>
  </r>
  <r>
    <n v="8604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217"/>
    <x v="2"/>
    <x v="11"/>
    <x v="1188"/>
    <n v="30.08"/>
  </r>
  <r>
    <n v="8605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942"/>
    <x v="2"/>
    <x v="11"/>
    <x v="1606"/>
    <n v="165.6"/>
  </r>
  <r>
    <n v="8606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PH-10002890"/>
    <x v="2"/>
    <x v="7"/>
    <x v="1396"/>
    <n v="180.96"/>
  </r>
  <r>
    <n v="8607"/>
    <s v="CA-2018-162936"/>
    <x v="238"/>
    <d v="2018-08-22T00:00:00"/>
    <s v="Standard Class"/>
    <s v="CM-12160"/>
    <s v="Charles McCrossin"/>
    <s v="Consumer"/>
    <s v="United States"/>
    <s v="New Bedford"/>
    <x v="31"/>
    <n v="2740"/>
    <x v="3"/>
    <s v="TEC-AC-10003614"/>
    <x v="2"/>
    <x v="11"/>
    <x v="568"/>
    <n v="23.18"/>
  </r>
  <r>
    <n v="8608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878"/>
    <x v="0"/>
    <x v="5"/>
    <x v="1135"/>
    <n v="56.96"/>
  </r>
  <r>
    <n v="8609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OFF-AP-10001626"/>
    <x v="1"/>
    <x v="9"/>
    <x v="1026"/>
    <n v="15.56"/>
  </r>
  <r>
    <n v="8610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BO-10003272"/>
    <x v="0"/>
    <x v="0"/>
    <x v="588"/>
    <n v="353.56799999999998"/>
  </r>
  <r>
    <n v="8611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191"/>
    <x v="0"/>
    <x v="5"/>
    <x v="770"/>
    <n v="13.96"/>
  </r>
  <r>
    <n v="8612"/>
    <s v="CA-2018-123624"/>
    <x v="38"/>
    <d v="2018-11-17T00:00:00"/>
    <s v="Second Class"/>
    <s v="SE-20110"/>
    <s v="Sanjit Engle"/>
    <s v="Consumer"/>
    <s v="United States"/>
    <s v="Oxnard"/>
    <x v="1"/>
    <n v="93030"/>
    <x v="1"/>
    <s v="TEC-AC-10000682"/>
    <x v="2"/>
    <x v="11"/>
    <x v="1337"/>
    <n v="82.95"/>
  </r>
  <r>
    <n v="8613"/>
    <s v="CA-2017-146437"/>
    <x v="1198"/>
    <d v="2017-02-01T00:00:00"/>
    <s v="Second Class"/>
    <s v="HG-14965"/>
    <s v="Henry Goldwyn"/>
    <s v="Corporate"/>
    <s v="United States"/>
    <s v="Los Angeles"/>
    <x v="1"/>
    <n v="90036"/>
    <x v="1"/>
    <s v="OFF-AR-10000588"/>
    <x v="1"/>
    <x v="6"/>
    <x v="399"/>
    <n v="39.68"/>
  </r>
  <r>
    <n v="8614"/>
    <s v="CA-2017-138233"/>
    <x v="1199"/>
    <d v="2017-11-14T00:00:00"/>
    <s v="Standard Class"/>
    <s v="PF-19165"/>
    <s v="Philip Fox"/>
    <s v="Consumer"/>
    <s v="United States"/>
    <s v="Oakland"/>
    <x v="1"/>
    <n v="94601"/>
    <x v="1"/>
    <s v="TEC-AC-10002001"/>
    <x v="2"/>
    <x v="11"/>
    <x v="266"/>
    <n v="479.97"/>
  </r>
  <r>
    <n v="8615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LA-10003720"/>
    <x v="1"/>
    <x v="2"/>
    <x v="1636"/>
    <n v="7.38"/>
  </r>
  <r>
    <n v="8616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364"/>
    <x v="1"/>
    <x v="8"/>
    <x v="306"/>
    <n v="14.256"/>
  </r>
  <r>
    <n v="8617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PA-10000100"/>
    <x v="1"/>
    <x v="10"/>
    <x v="834"/>
    <n v="81.98"/>
  </r>
  <r>
    <n v="8618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826"/>
    <x v="1"/>
    <x v="8"/>
    <x v="729"/>
    <n v="39.624000000000002"/>
  </r>
  <r>
    <n v="8619"/>
    <s v="CA-2018-117513"/>
    <x v="448"/>
    <d v="2018-03-08T00:00:00"/>
    <s v="Standard Class"/>
    <s v="BT-11395"/>
    <s v="Bill Tyler"/>
    <s v="Corporate"/>
    <s v="United States"/>
    <s v="Los Angeles"/>
    <x v="1"/>
    <n v="90004"/>
    <x v="1"/>
    <s v="FUR-TA-10001520"/>
    <x v="0"/>
    <x v="3"/>
    <x v="719"/>
    <n v="399.67200000000003"/>
  </r>
  <r>
    <n v="8620"/>
    <s v="CA-2018-132437"/>
    <x v="565"/>
    <d v="2018-09-13T00:00:00"/>
    <s v="Second Class"/>
    <s v="EM-14095"/>
    <s v="Eudokia Martin"/>
    <s v="Corporate"/>
    <s v="United States"/>
    <s v="New York City"/>
    <x v="15"/>
    <n v="10024"/>
    <x v="3"/>
    <s v="OFF-ST-10001031"/>
    <x v="1"/>
    <x v="4"/>
    <x v="1560"/>
    <n v="65.12"/>
  </r>
  <r>
    <n v="8621"/>
    <s v="US-2018-119319"/>
    <x v="44"/>
    <d v="2018-11-09T00:00:00"/>
    <s v="Second Class"/>
    <s v="LC-17050"/>
    <s v="Liz Carlisle"/>
    <s v="Consumer"/>
    <s v="United States"/>
    <s v="Dallas"/>
    <x v="5"/>
    <n v="75217"/>
    <x v="2"/>
    <s v="FUR-FU-10003878"/>
    <x v="0"/>
    <x v="5"/>
    <x v="678"/>
    <n v="30.56"/>
  </r>
  <r>
    <n v="8622"/>
    <s v="CA-2018-104318"/>
    <x v="726"/>
    <d v="2018-05-18T00:00:00"/>
    <s v="Standard Class"/>
    <s v="FH-14275"/>
    <s v="Frank Hawley"/>
    <s v="Corporate"/>
    <s v="United States"/>
    <s v="Franklin"/>
    <x v="18"/>
    <n v="37064"/>
    <x v="0"/>
    <s v="OFF-AP-10000358"/>
    <x v="1"/>
    <x v="9"/>
    <x v="95"/>
    <n v="20.768000000000001"/>
  </r>
  <r>
    <n v="8623"/>
    <s v="US-2017-114230"/>
    <x v="581"/>
    <d v="2017-12-01T00:00:00"/>
    <s v="Standard Class"/>
    <s v="CM-12235"/>
    <s v="Chris McAfee"/>
    <s v="Consumer"/>
    <s v="United States"/>
    <s v="Phoenix"/>
    <x v="16"/>
    <n v="85023"/>
    <x v="1"/>
    <s v="OFF-ST-10000876"/>
    <x v="1"/>
    <x v="4"/>
    <x v="255"/>
    <n v="39.808"/>
  </r>
  <r>
    <n v="8624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OFF-BI-10004224"/>
    <x v="1"/>
    <x v="8"/>
    <x v="1071"/>
    <n v="121.104"/>
  </r>
  <r>
    <n v="8625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TEC-AC-10004568"/>
    <x v="2"/>
    <x v="11"/>
    <x v="1119"/>
    <n v="111.96"/>
  </r>
  <r>
    <n v="8626"/>
    <s v="CA-2016-156118"/>
    <x v="575"/>
    <d v="2016-12-12T00:00:00"/>
    <s v="Standard Class"/>
    <s v="HG-14965"/>
    <s v="Henry Goldwyn"/>
    <s v="Corporate"/>
    <s v="United States"/>
    <s v="Colorado Springs"/>
    <x v="22"/>
    <n v="80906"/>
    <x v="1"/>
    <s v="OFF-PA-10000533"/>
    <x v="1"/>
    <x v="10"/>
    <x v="1206"/>
    <n v="15.696"/>
  </r>
  <r>
    <n v="8627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ST-10003638"/>
    <x v="1"/>
    <x v="4"/>
    <x v="1232"/>
    <n v="70.260000000000005"/>
  </r>
  <r>
    <n v="8628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TEC-AC-10002305"/>
    <x v="2"/>
    <x v="11"/>
    <x v="1530"/>
    <n v="90"/>
  </r>
  <r>
    <n v="8629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BI-10000605"/>
    <x v="1"/>
    <x v="8"/>
    <x v="537"/>
    <n v="6.0960000000000001"/>
  </r>
  <r>
    <n v="8630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FUR-TA-10003569"/>
    <x v="0"/>
    <x v="3"/>
    <x v="1367"/>
    <n v="481.17599999999999"/>
  </r>
  <r>
    <n v="8631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FA-10003059"/>
    <x v="1"/>
    <x v="13"/>
    <x v="803"/>
    <n v="7.24"/>
  </r>
  <r>
    <n v="8632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FUR-BO-10004409"/>
    <x v="0"/>
    <x v="0"/>
    <x v="632"/>
    <n v="177.45"/>
  </r>
  <r>
    <n v="8633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BI-10000545"/>
    <x v="1"/>
    <x v="8"/>
    <x v="693"/>
    <n v="1369.7639999999999"/>
  </r>
  <r>
    <n v="8634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AP-10004052"/>
    <x v="1"/>
    <x v="9"/>
    <x v="1671"/>
    <n v="9.48"/>
  </r>
  <r>
    <n v="8635"/>
    <s v="CA-2018-159793"/>
    <x v="326"/>
    <d v="2018-08-29T00:00:00"/>
    <s v="Standard Class"/>
    <s v="SV-20365"/>
    <s v="Seth Vernon"/>
    <s v="Consumer"/>
    <s v="United States"/>
    <s v="Philadelphia"/>
    <x v="9"/>
    <n v="19140"/>
    <x v="3"/>
    <s v="FUR-BO-10001798"/>
    <x v="0"/>
    <x v="0"/>
    <x v="0"/>
    <n v="130.97999999999999"/>
  </r>
  <r>
    <n v="8636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AR-10004010"/>
    <x v="1"/>
    <x v="6"/>
    <x v="1743"/>
    <n v="174.95"/>
  </r>
  <r>
    <n v="8637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ST-10000585"/>
    <x v="1"/>
    <x v="4"/>
    <x v="547"/>
    <n v="826"/>
  </r>
  <r>
    <n v="8638"/>
    <s v="CA-2018-151281"/>
    <x v="842"/>
    <d v="2018-05-02T00:00:00"/>
    <s v="Standard Class"/>
    <s v="HM-14980"/>
    <s v="Henry MacAllister"/>
    <s v="Consumer"/>
    <s v="United States"/>
    <s v="Seattle"/>
    <x v="4"/>
    <n v="98105"/>
    <x v="1"/>
    <s v="FUR-FU-10000397"/>
    <x v="0"/>
    <x v="5"/>
    <x v="63"/>
    <n v="139.58000000000001"/>
  </r>
  <r>
    <n v="8639"/>
    <s v="CA-2018-118346"/>
    <x v="283"/>
    <d v="2018-07-24T00:00:00"/>
    <s v="First Class"/>
    <s v="PO-19180"/>
    <s v="Philisse Overcash"/>
    <s v="Home Office"/>
    <s v="United States"/>
    <s v="Kenosha"/>
    <x v="6"/>
    <n v="53142"/>
    <x v="2"/>
    <s v="TEC-AC-10000736"/>
    <x v="2"/>
    <x v="11"/>
    <x v="1095"/>
    <n v="399.95"/>
  </r>
  <r>
    <n v="8640"/>
    <s v="CA-2015-129819"/>
    <x v="736"/>
    <d v="2015-12-15T00:00:00"/>
    <s v="Second Class"/>
    <s v="KC-16675"/>
    <s v="Kimberly Carter"/>
    <s v="Corporate"/>
    <s v="United States"/>
    <s v="Henderson"/>
    <x v="0"/>
    <n v="42420"/>
    <x v="0"/>
    <s v="OFF-BI-10004970"/>
    <x v="1"/>
    <x v="8"/>
    <x v="918"/>
    <n v="12.39"/>
  </r>
  <r>
    <n v="8641"/>
    <s v="US-2018-148551"/>
    <x v="602"/>
    <d v="2018-01-16T00:00:00"/>
    <s v="Standard Class"/>
    <s v="DB-13120"/>
    <s v="David Bremer"/>
    <s v="Corporate"/>
    <s v="United States"/>
    <s v="Dallas"/>
    <x v="5"/>
    <n v="75217"/>
    <x v="2"/>
    <s v="OFF-BI-10000545"/>
    <x v="1"/>
    <x v="8"/>
    <x v="693"/>
    <n v="760.98"/>
  </r>
  <r>
    <n v="8642"/>
    <s v="CA-2018-147767"/>
    <x v="574"/>
    <d v="2018-12-02T00:00:00"/>
    <s v="Same Day"/>
    <s v="SV-20935"/>
    <s v="Susan Vittorini"/>
    <s v="Consumer"/>
    <s v="United States"/>
    <s v="Peoria"/>
    <x v="16"/>
    <n v="85345"/>
    <x v="1"/>
    <s v="OFF-BI-10001670"/>
    <x v="1"/>
    <x v="8"/>
    <x v="444"/>
    <n v="67.86"/>
  </r>
  <r>
    <n v="8643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FA-10000624"/>
    <x v="1"/>
    <x v="13"/>
    <x v="295"/>
    <n v="31.504000000000001"/>
  </r>
  <r>
    <n v="8644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LA-10002945"/>
    <x v="1"/>
    <x v="2"/>
    <x v="1612"/>
    <n v="5.04"/>
  </r>
  <r>
    <n v="8645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BI-10000315"/>
    <x v="1"/>
    <x v="8"/>
    <x v="413"/>
    <n v="39.878999999999998"/>
  </r>
  <r>
    <n v="8646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FUR-FU-10000023"/>
    <x v="0"/>
    <x v="5"/>
    <x v="326"/>
    <n v="4.7119999999999997"/>
  </r>
  <r>
    <n v="8647"/>
    <s v="CA-2017-113341"/>
    <x v="881"/>
    <d v="2017-11-29T00:00:00"/>
    <s v="Standard Class"/>
    <s v="MH-17455"/>
    <s v="Mark Hamilton"/>
    <s v="Consumer"/>
    <s v="United States"/>
    <s v="Los Angeles"/>
    <x v="1"/>
    <n v="90032"/>
    <x v="1"/>
    <s v="FUR-CH-10004698"/>
    <x v="0"/>
    <x v="1"/>
    <x v="168"/>
    <n v="194.352"/>
  </r>
  <r>
    <n v="8648"/>
    <s v="US-2016-131842"/>
    <x v="901"/>
    <d v="2016-12-08T00:00:00"/>
    <s v="First Class"/>
    <s v="RR-19525"/>
    <s v="Rick Reed"/>
    <s v="Corporate"/>
    <s v="United States"/>
    <s v="Nashville"/>
    <x v="18"/>
    <n v="37211"/>
    <x v="0"/>
    <s v="FUR-CH-10004477"/>
    <x v="0"/>
    <x v="1"/>
    <x v="214"/>
    <n v="97.424000000000007"/>
  </r>
  <r>
    <n v="8649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ST-10003816"/>
    <x v="1"/>
    <x v="4"/>
    <x v="718"/>
    <n v="704.76"/>
  </r>
  <r>
    <n v="8650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BI-10002429"/>
    <x v="1"/>
    <x v="8"/>
    <x v="473"/>
    <n v="27.396000000000001"/>
  </r>
  <r>
    <n v="8651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FA-10000840"/>
    <x v="1"/>
    <x v="13"/>
    <x v="1694"/>
    <n v="5.7"/>
  </r>
  <r>
    <n v="8652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FUR-FU-10001918"/>
    <x v="0"/>
    <x v="5"/>
    <x v="284"/>
    <n v="14.19"/>
  </r>
  <r>
    <n v="8653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SU-10001574"/>
    <x v="1"/>
    <x v="14"/>
    <x v="504"/>
    <n v="7.3"/>
  </r>
  <r>
    <n v="8654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1606"/>
    <x v="2"/>
    <x v="11"/>
    <x v="591"/>
    <n v="199.98"/>
  </r>
  <r>
    <n v="8655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3399"/>
    <x v="2"/>
    <x v="11"/>
    <x v="1506"/>
    <n v="144.96"/>
  </r>
  <r>
    <n v="8656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TEC-AC-10000865"/>
    <x v="2"/>
    <x v="11"/>
    <x v="1006"/>
    <n v="118"/>
  </r>
  <r>
    <n v="8657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PA-10002923"/>
    <x v="1"/>
    <x v="10"/>
    <x v="1426"/>
    <n v="48.94"/>
  </r>
  <r>
    <n v="8658"/>
    <s v="CA-2015-142769"/>
    <x v="103"/>
    <d v="2015-09-13T00:00:00"/>
    <s v="Same Day"/>
    <s v="RP-19390"/>
    <s v="Resi Pölking"/>
    <s v="Consumer"/>
    <s v="United States"/>
    <s v="Seattle"/>
    <x v="4"/>
    <n v="98103"/>
    <x v="1"/>
    <s v="OFF-AP-10004785"/>
    <x v="1"/>
    <x v="9"/>
    <x v="1187"/>
    <n v="22.66"/>
  </r>
  <r>
    <n v="8659"/>
    <s v="CA-2017-168361"/>
    <x v="1028"/>
    <d v="2017-06-25T00:00:00"/>
    <s v="Standard Class"/>
    <s v="KB-16600"/>
    <s v="Ken Brennan"/>
    <s v="Corporate"/>
    <s v="United States"/>
    <s v="Chicago"/>
    <x v="10"/>
    <n v="60623"/>
    <x v="2"/>
    <s v="OFF-BI-10003727"/>
    <x v="1"/>
    <x v="8"/>
    <x v="806"/>
    <n v="0.83599999999999997"/>
  </r>
  <r>
    <n v="8660"/>
    <s v="CA-2017-153185"/>
    <x v="323"/>
    <d v="2017-09-08T00:00:00"/>
    <s v="Standard Class"/>
    <s v="MH-17620"/>
    <s v="Matt Hagelstein"/>
    <s v="Corporate"/>
    <s v="United States"/>
    <s v="Cincinnati"/>
    <x v="24"/>
    <n v="45231"/>
    <x v="3"/>
    <s v="OFF-PA-10002246"/>
    <x v="1"/>
    <x v="10"/>
    <x v="1395"/>
    <n v="30.96"/>
  </r>
  <r>
    <n v="8661"/>
    <s v="CA-2018-124765"/>
    <x v="920"/>
    <d v="2018-11-30T00:00:00"/>
    <s v="Standard Class"/>
    <s v="HZ-14950"/>
    <s v="Henia Zydlo"/>
    <s v="Consumer"/>
    <s v="United States"/>
    <s v="Fort Lauderdale"/>
    <x v="2"/>
    <n v="33311"/>
    <x v="0"/>
    <s v="FUR-BO-10003965"/>
    <x v="0"/>
    <x v="0"/>
    <x v="1093"/>
    <n v="723.92"/>
  </r>
  <r>
    <n v="8662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FUR-FU-10000175"/>
    <x v="0"/>
    <x v="5"/>
    <x v="1638"/>
    <n v="21.968"/>
  </r>
  <r>
    <n v="8663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TEC-PH-10001336"/>
    <x v="2"/>
    <x v="7"/>
    <x v="951"/>
    <n v="619.15200000000004"/>
  </r>
  <r>
    <n v="8664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OFF-PA-10001954"/>
    <x v="1"/>
    <x v="10"/>
    <x v="601"/>
    <n v="127.904"/>
  </r>
  <r>
    <n v="8665"/>
    <s v="CA-2018-126634"/>
    <x v="983"/>
    <d v="2018-04-01T00:00:00"/>
    <s v="Second Class"/>
    <s v="AB-10165"/>
    <s v="Alan Barnes"/>
    <s v="Consumer"/>
    <s v="United States"/>
    <s v="Lakewood"/>
    <x v="1"/>
    <n v="90712"/>
    <x v="1"/>
    <s v="FUR-FU-10004973"/>
    <x v="0"/>
    <x v="5"/>
    <x v="1144"/>
    <n v="94.2"/>
  </r>
  <r>
    <n v="8666"/>
    <s v="CA-2017-118500"/>
    <x v="1019"/>
    <d v="2017-11-18T00:00:00"/>
    <s v="First Class"/>
    <s v="HJ-14875"/>
    <s v="Heather Jas"/>
    <s v="Home Office"/>
    <s v="United States"/>
    <s v="San Francisco"/>
    <x v="1"/>
    <n v="94122"/>
    <x v="1"/>
    <s v="OFF-SU-10004231"/>
    <x v="1"/>
    <x v="14"/>
    <x v="558"/>
    <n v="49.5"/>
  </r>
  <r>
    <n v="8667"/>
    <s v="CA-2017-163951"/>
    <x v="945"/>
    <d v="2018-01-02T00:00:00"/>
    <s v="First Class"/>
    <s v="CJ-11875"/>
    <s v="Carl Jackson"/>
    <s v="Corporate"/>
    <s v="United States"/>
    <s v="Philadelphia"/>
    <x v="9"/>
    <n v="19140"/>
    <x v="3"/>
    <s v="OFF-AR-10004269"/>
    <x v="1"/>
    <x v="6"/>
    <x v="1550"/>
    <n v="16.52"/>
  </r>
  <r>
    <n v="8668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OFF-BI-10004002"/>
    <x v="1"/>
    <x v="8"/>
    <x v="154"/>
    <n v="55.36"/>
  </r>
  <r>
    <n v="8669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TEC-MA-10000752"/>
    <x v="2"/>
    <x v="15"/>
    <x v="1692"/>
    <n v="11.56"/>
  </r>
  <r>
    <n v="8670"/>
    <s v="CA-2016-158918"/>
    <x v="139"/>
    <d v="2016-12-25T00:00:00"/>
    <s v="Second Class"/>
    <s v="AI-10855"/>
    <s v="Arianne Irving"/>
    <s v="Consumer"/>
    <s v="United States"/>
    <s v="Los Angeles"/>
    <x v="1"/>
    <n v="90036"/>
    <x v="1"/>
    <s v="OFF-PA-10004947"/>
    <x v="1"/>
    <x v="10"/>
    <x v="33"/>
    <n v="17.12"/>
  </r>
  <r>
    <n v="8671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FUR-FU-10004904"/>
    <x v="0"/>
    <x v="5"/>
    <x v="1589"/>
    <n v="182.352"/>
  </r>
  <r>
    <n v="8672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OFF-ST-10002790"/>
    <x v="1"/>
    <x v="4"/>
    <x v="237"/>
    <n v="118.16"/>
  </r>
  <r>
    <n v="8673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FA-10004854"/>
    <x v="1"/>
    <x v="13"/>
    <x v="272"/>
    <n v="18.367999999999999"/>
  </r>
  <r>
    <n v="8674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CH-10004063"/>
    <x v="0"/>
    <x v="1"/>
    <x v="120"/>
    <n v="600.55799999999999"/>
  </r>
  <r>
    <n v="8675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ST-10000642"/>
    <x v="1"/>
    <x v="4"/>
    <x v="195"/>
    <n v="50.351999999999997"/>
  </r>
  <r>
    <n v="8676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AR-10004078"/>
    <x v="1"/>
    <x v="6"/>
    <x v="513"/>
    <n v="28.032"/>
  </r>
  <r>
    <n v="8677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FU-10004270"/>
    <x v="0"/>
    <x v="5"/>
    <x v="1381"/>
    <n v="7.6920000000000002"/>
  </r>
  <r>
    <n v="8678"/>
    <s v="CA-2018-141705"/>
    <x v="1200"/>
    <d v="2018-10-26T00:00:00"/>
    <s v="First Class"/>
    <s v="PO-18850"/>
    <s v="Patrick OBrill"/>
    <s v="Consumer"/>
    <s v="United States"/>
    <s v="Mansfield"/>
    <x v="5"/>
    <n v="76063"/>
    <x v="2"/>
    <s v="FUR-TA-10004607"/>
    <x v="0"/>
    <x v="3"/>
    <x v="1105"/>
    <n v="517.40499999999997"/>
  </r>
  <r>
    <n v="8679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OFF-BI-10001132"/>
    <x v="1"/>
    <x v="8"/>
    <x v="637"/>
    <n v="8.6080000000000005"/>
  </r>
  <r>
    <n v="8680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TEC-AC-10001714"/>
    <x v="2"/>
    <x v="11"/>
    <x v="686"/>
    <n v="159.56"/>
  </r>
  <r>
    <n v="8681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AP-10002945"/>
    <x v="1"/>
    <x v="9"/>
    <x v="229"/>
    <n v="2104.5500000000002"/>
  </r>
  <r>
    <n v="8682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SU-10004664"/>
    <x v="1"/>
    <x v="14"/>
    <x v="598"/>
    <n v="40.700000000000003"/>
  </r>
  <r>
    <n v="8683"/>
    <s v="CA-2015-133634"/>
    <x v="1127"/>
    <d v="2015-11-10T00:00:00"/>
    <s v="Standard Class"/>
    <s v="SR-20740"/>
    <s v="Steven Roelle"/>
    <s v="Home Office"/>
    <s v="United States"/>
    <s v="Arlington"/>
    <x v="17"/>
    <n v="22204"/>
    <x v="0"/>
    <s v="TEC-AC-10002550"/>
    <x v="2"/>
    <x v="11"/>
    <x v="1352"/>
    <n v="47.79"/>
  </r>
  <r>
    <n v="8684"/>
    <s v="CA-2018-101665"/>
    <x v="920"/>
    <d v="2018-12-01T00:00:00"/>
    <s v="Standard Class"/>
    <s v="TZ-21580"/>
    <s v="Tracy Zic"/>
    <s v="Consumer"/>
    <s v="United States"/>
    <s v="San Francisco"/>
    <x v="1"/>
    <n v="94122"/>
    <x v="1"/>
    <s v="OFF-AR-10002335"/>
    <x v="1"/>
    <x v="6"/>
    <x v="680"/>
    <n v="5.16"/>
  </r>
  <r>
    <n v="8685"/>
    <s v="CA-2017-155446"/>
    <x v="186"/>
    <d v="2017-12-23T00:00:00"/>
    <s v="Standard Class"/>
    <s v="TN-21040"/>
    <s v="Tanja Norvell"/>
    <s v="Home Office"/>
    <s v="United States"/>
    <s v="San Diego"/>
    <x v="1"/>
    <n v="92024"/>
    <x v="1"/>
    <s v="TEC-AC-10001445"/>
    <x v="2"/>
    <x v="11"/>
    <x v="428"/>
    <n v="21.21"/>
  </r>
  <r>
    <n v="8686"/>
    <s v="CA-2018-137323"/>
    <x v="237"/>
    <d v="2018-11-18T00:00:00"/>
    <s v="Second Class"/>
    <s v="PW-19030"/>
    <s v="Pauline Webber"/>
    <s v="Corporate"/>
    <s v="United States"/>
    <s v="Watertown"/>
    <x v="15"/>
    <n v="13601"/>
    <x v="3"/>
    <s v="OFF-ST-10003996"/>
    <x v="1"/>
    <x v="4"/>
    <x v="1213"/>
    <n v="96.36"/>
  </r>
  <r>
    <n v="8687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SU-10003505"/>
    <x v="1"/>
    <x v="14"/>
    <x v="414"/>
    <n v="231.72"/>
  </r>
  <r>
    <n v="8688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FA-10000624"/>
    <x v="1"/>
    <x v="13"/>
    <x v="295"/>
    <n v="17.899999999999999"/>
  </r>
  <r>
    <n v="8689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PA-10002870"/>
    <x v="1"/>
    <x v="10"/>
    <x v="903"/>
    <n v="12.48"/>
  </r>
  <r>
    <n v="8690"/>
    <s v="CA-2015-101427"/>
    <x v="58"/>
    <d v="2015-12-30T00:00:00"/>
    <s v="Standard Class"/>
    <s v="AY-10555"/>
    <s v="Andy Yotov"/>
    <s v="Corporate"/>
    <s v="United States"/>
    <s v="Philadelphia"/>
    <x v="9"/>
    <n v="19140"/>
    <x v="3"/>
    <s v="OFF-AR-10002257"/>
    <x v="1"/>
    <x v="6"/>
    <x v="1201"/>
    <n v="8.016"/>
  </r>
  <r>
    <n v="8691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3580"/>
    <x v="2"/>
    <x v="7"/>
    <x v="1007"/>
    <n v="259.89600000000002"/>
  </r>
  <r>
    <n v="8692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1530"/>
    <x v="2"/>
    <x v="7"/>
    <x v="760"/>
    <n v="247.18799999999999"/>
  </r>
  <r>
    <n v="8693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AC-10000420"/>
    <x v="2"/>
    <x v="11"/>
    <x v="1496"/>
    <n v="279.95999999999998"/>
  </r>
  <r>
    <n v="8694"/>
    <s v="CA-2017-118311"/>
    <x v="1057"/>
    <d v="2017-10-28T00:00:00"/>
    <s v="Standard Class"/>
    <s v="ED-13885"/>
    <s v="Emily Ducich"/>
    <s v="Home Office"/>
    <s v="United States"/>
    <s v="San Francisco"/>
    <x v="1"/>
    <n v="94110"/>
    <x v="1"/>
    <s v="TEC-AC-10000892"/>
    <x v="2"/>
    <x v="11"/>
    <x v="294"/>
    <n v="450"/>
  </r>
  <r>
    <n v="8695"/>
    <s v="US-2015-112795"/>
    <x v="709"/>
    <d v="2015-08-28T00:00:00"/>
    <s v="Second Class"/>
    <s v="CR-12625"/>
    <s v="Corey Roper"/>
    <s v="Home Office"/>
    <s v="United States"/>
    <s v="Grand Rapids"/>
    <x v="12"/>
    <n v="49505"/>
    <x v="2"/>
    <s v="OFF-PA-10001934"/>
    <x v="1"/>
    <x v="10"/>
    <x v="549"/>
    <n v="19.440000000000001"/>
  </r>
  <r>
    <n v="8696"/>
    <s v="CA-2018-127096"/>
    <x v="175"/>
    <d v="2018-09-17T00:00:00"/>
    <s v="Second Class"/>
    <s v="CS-12400"/>
    <s v="Christopher Schild"/>
    <s v="Home Office"/>
    <s v="United States"/>
    <s v="San Francisco"/>
    <x v="1"/>
    <n v="94109"/>
    <x v="1"/>
    <s v="FUR-TA-10003473"/>
    <x v="0"/>
    <x v="3"/>
    <x v="217"/>
    <n v="300.904"/>
  </r>
  <r>
    <n v="8697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1051"/>
    <x v="2"/>
    <x v="7"/>
    <x v="1264"/>
    <n v="239.976"/>
  </r>
  <r>
    <n v="8698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FU-10004351"/>
    <x v="0"/>
    <x v="5"/>
    <x v="223"/>
    <n v="31.167999999999999"/>
  </r>
  <r>
    <n v="8699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TA-10004152"/>
    <x v="0"/>
    <x v="3"/>
    <x v="1516"/>
    <n v="120.96"/>
  </r>
  <r>
    <n v="8700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0560"/>
    <x v="2"/>
    <x v="7"/>
    <x v="753"/>
    <n v="2239.9360000000001"/>
  </r>
  <r>
    <n v="8701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AP-10004249"/>
    <x v="1"/>
    <x v="9"/>
    <x v="361"/>
    <n v="76.608000000000004"/>
  </r>
  <r>
    <n v="8702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ST-10001490"/>
    <x v="1"/>
    <x v="4"/>
    <x v="519"/>
    <n v="142.77600000000001"/>
  </r>
  <r>
    <n v="8703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PA-10000312"/>
    <x v="1"/>
    <x v="10"/>
    <x v="1829"/>
    <n v="91.36"/>
  </r>
  <r>
    <n v="8704"/>
    <s v="CA-2016-133494"/>
    <x v="879"/>
    <d v="2016-03-05T00:00:00"/>
    <s v="Standard Class"/>
    <s v="RP-19390"/>
    <s v="Resi Pölking"/>
    <s v="Consumer"/>
    <s v="United States"/>
    <s v="Philadelphia"/>
    <x v="9"/>
    <n v="19120"/>
    <x v="3"/>
    <s v="OFF-AP-10002906"/>
    <x v="1"/>
    <x v="9"/>
    <x v="1098"/>
    <n v="3.552"/>
  </r>
  <r>
    <n v="8705"/>
    <s v="CA-2017-111318"/>
    <x v="310"/>
    <d v="2017-07-26T00:00:00"/>
    <s v="First Class"/>
    <s v="IL-15100"/>
    <s v="Ivan Liston"/>
    <s v="Consumer"/>
    <s v="United States"/>
    <s v="Houston"/>
    <x v="5"/>
    <n v="77041"/>
    <x v="2"/>
    <s v="TEC-PH-10004100"/>
    <x v="2"/>
    <x v="7"/>
    <x v="1752"/>
    <n v="115.136"/>
  </r>
  <r>
    <n v="8706"/>
    <s v="US-2015-132745"/>
    <x v="1201"/>
    <d v="2015-10-05T00:00:00"/>
    <s v="Standard Class"/>
    <s v="NF-18475"/>
    <s v="Neil Französisch"/>
    <s v="Home Office"/>
    <s v="United States"/>
    <s v="Reno"/>
    <x v="33"/>
    <n v="89502"/>
    <x v="1"/>
    <s v="OFF-FA-10000254"/>
    <x v="1"/>
    <x v="13"/>
    <x v="1823"/>
    <n v="4.71"/>
  </r>
  <r>
    <n v="8707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FUR-CH-10004289"/>
    <x v="0"/>
    <x v="1"/>
    <x v="985"/>
    <n v="172.76400000000001"/>
  </r>
  <r>
    <n v="8708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OFF-AR-10003469"/>
    <x v="1"/>
    <x v="6"/>
    <x v="1259"/>
    <n v="3.52"/>
  </r>
  <r>
    <n v="8709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TEC-PH-10004188"/>
    <x v="2"/>
    <x v="7"/>
    <x v="771"/>
    <n v="79.968000000000004"/>
  </r>
  <r>
    <n v="8710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FUR-BO-10004015"/>
    <x v="0"/>
    <x v="0"/>
    <x v="575"/>
    <n v="305.97449999999998"/>
  </r>
  <r>
    <n v="8711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OFF-ST-10000991"/>
    <x v="1"/>
    <x v="4"/>
    <x v="157"/>
    <n v="344.91"/>
  </r>
  <r>
    <n v="8712"/>
    <s v="CA-2015-105648"/>
    <x v="223"/>
    <d v="2015-03-07T00:00:00"/>
    <s v="Standard Class"/>
    <s v="EJ-14155"/>
    <s v="Eva Jacobs"/>
    <s v="Consumer"/>
    <s v="United States"/>
    <s v="San Diego"/>
    <x v="1"/>
    <n v="92037"/>
    <x v="1"/>
    <s v="FUR-TA-10002958"/>
    <x v="0"/>
    <x v="3"/>
    <x v="966"/>
    <n v="626.35199999999998"/>
  </r>
  <r>
    <n v="8713"/>
    <s v="US-2016-145422"/>
    <x v="155"/>
    <d v="2016-12-07T00:00:00"/>
    <s v="Standard Class"/>
    <s v="PW-19240"/>
    <s v="Pierre Wener"/>
    <s v="Consumer"/>
    <s v="United States"/>
    <s v="San Francisco"/>
    <x v="1"/>
    <n v="94110"/>
    <x v="1"/>
    <s v="FUR-BO-10002213"/>
    <x v="0"/>
    <x v="0"/>
    <x v="1335"/>
    <n v="359.49900000000002"/>
  </r>
  <r>
    <n v="8714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TEC-PH-10000004"/>
    <x v="2"/>
    <x v="7"/>
    <x v="612"/>
    <n v="71.951999999999998"/>
  </r>
  <r>
    <n v="8715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OFF-BI-10003708"/>
    <x v="1"/>
    <x v="8"/>
    <x v="979"/>
    <n v="29.8"/>
  </r>
  <r>
    <n v="8716"/>
    <s v="CA-2018-121678"/>
    <x v="673"/>
    <d v="2018-11-20T00:00:00"/>
    <s v="Second Class"/>
    <s v="BM-11650"/>
    <s v="Brian Moss"/>
    <s v="Corporate"/>
    <s v="United States"/>
    <s v="Elyria"/>
    <x v="24"/>
    <n v="44035"/>
    <x v="3"/>
    <s v="OFF-BI-10002949"/>
    <x v="1"/>
    <x v="8"/>
    <x v="526"/>
    <n v="1.8240000000000001"/>
  </r>
  <r>
    <n v="8717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P-10001242"/>
    <x v="1"/>
    <x v="9"/>
    <x v="1417"/>
    <n v="64.384"/>
  </r>
  <r>
    <n v="8718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FU-10001424"/>
    <x v="0"/>
    <x v="5"/>
    <x v="699"/>
    <n v="6.984"/>
  </r>
  <r>
    <n v="8719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R-10003469"/>
    <x v="1"/>
    <x v="6"/>
    <x v="1259"/>
    <n v="11.263999999999999"/>
  </r>
  <r>
    <n v="8720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PA-10000232"/>
    <x v="1"/>
    <x v="10"/>
    <x v="1631"/>
    <n v="15.552"/>
  </r>
  <r>
    <n v="8721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CH-10000229"/>
    <x v="0"/>
    <x v="1"/>
    <x v="1621"/>
    <n v="379.37200000000001"/>
  </r>
  <r>
    <n v="8722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ST-10002562"/>
    <x v="1"/>
    <x v="4"/>
    <x v="684"/>
    <n v="67.536000000000001"/>
  </r>
  <r>
    <n v="8723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BI-10001525"/>
    <x v="1"/>
    <x v="8"/>
    <x v="31"/>
    <n v="1.524"/>
  </r>
  <r>
    <n v="8724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2986"/>
    <x v="1"/>
    <x v="10"/>
    <x v="483"/>
    <n v="37.408000000000001"/>
  </r>
  <r>
    <n v="8725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0143"/>
    <x v="1"/>
    <x v="10"/>
    <x v="1701"/>
    <n v="25.344000000000001"/>
  </r>
  <r>
    <n v="8726"/>
    <s v="CA-2018-148145"/>
    <x v="257"/>
    <d v="2018-03-23T00:00:00"/>
    <s v="Standard Class"/>
    <s v="SW-20275"/>
    <s v="Scott Williamson"/>
    <s v="Consumer"/>
    <s v="United States"/>
    <s v="Seattle"/>
    <x v="4"/>
    <n v="98115"/>
    <x v="1"/>
    <s v="OFF-AR-10003752"/>
    <x v="1"/>
    <x v="6"/>
    <x v="685"/>
    <n v="46.2"/>
  </r>
  <r>
    <n v="8727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2370"/>
    <x v="2"/>
    <x v="11"/>
    <x v="1825"/>
    <n v="4.7279999999999998"/>
  </r>
  <r>
    <n v="8728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FU-10002030"/>
    <x v="0"/>
    <x v="5"/>
    <x v="1822"/>
    <n v="53.351999999999997"/>
  </r>
  <r>
    <n v="8729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BO-10002853"/>
    <x v="0"/>
    <x v="0"/>
    <x v="1622"/>
    <n v="131.10400000000001"/>
  </r>
  <r>
    <n v="8730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OFF-ST-10002562"/>
    <x v="1"/>
    <x v="4"/>
    <x v="684"/>
    <n v="22.512"/>
  </r>
  <r>
    <n v="8731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4227"/>
    <x v="2"/>
    <x v="11"/>
    <x v="1409"/>
    <n v="72.744"/>
  </r>
  <r>
    <n v="8732"/>
    <s v="CA-2016-111017"/>
    <x v="374"/>
    <d v="2016-08-06T00:00:00"/>
    <s v="Standard Class"/>
    <s v="SC-20695"/>
    <s v="Steve Chapman"/>
    <s v="Corporate"/>
    <s v="United States"/>
    <s v="Saint Louis"/>
    <x v="25"/>
    <n v="63116"/>
    <x v="2"/>
    <s v="OFF-SU-10002573"/>
    <x v="1"/>
    <x v="14"/>
    <x v="355"/>
    <n v="52.59"/>
  </r>
  <r>
    <n v="8733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OFF-PA-10003848"/>
    <x v="1"/>
    <x v="10"/>
    <x v="1451"/>
    <n v="19.440000000000001"/>
  </r>
  <r>
    <n v="8734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FUR-FU-10001290"/>
    <x v="0"/>
    <x v="5"/>
    <x v="453"/>
    <n v="126.3"/>
  </r>
  <r>
    <n v="8735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TEC-AC-10003832"/>
    <x v="2"/>
    <x v="11"/>
    <x v="219"/>
    <n v="1287.45"/>
  </r>
  <r>
    <n v="8736"/>
    <s v="US-2015-169390"/>
    <x v="315"/>
    <d v="2015-02-10T00:00:00"/>
    <s v="Second Class"/>
    <s v="CS-12250"/>
    <s v="Chris Selesnick"/>
    <s v="Corporate"/>
    <s v="United States"/>
    <s v="New York City"/>
    <x v="15"/>
    <n v="10024"/>
    <x v="3"/>
    <s v="OFF-ST-10001558"/>
    <x v="1"/>
    <x v="4"/>
    <x v="720"/>
    <n v="64.959999999999994"/>
  </r>
  <r>
    <n v="8737"/>
    <s v="CA-2017-168774"/>
    <x v="913"/>
    <d v="2017-09-09T00:00:00"/>
    <s v="Standard Class"/>
    <s v="RP-19855"/>
    <s v="Roy Phan"/>
    <s v="Corporate"/>
    <s v="United States"/>
    <s v="Woodbury"/>
    <x v="11"/>
    <n v="55125"/>
    <x v="2"/>
    <s v="OFF-ST-10001490"/>
    <x v="1"/>
    <x v="4"/>
    <x v="519"/>
    <n v="535.41"/>
  </r>
  <r>
    <n v="8738"/>
    <s v="CA-2018-161592"/>
    <x v="1191"/>
    <d v="2018-04-10T00:00:00"/>
    <s v="Standard Class"/>
    <s v="CS-12175"/>
    <s v="Charles Sheldon"/>
    <s v="Corporate"/>
    <s v="United States"/>
    <s v="Chattanooga"/>
    <x v="18"/>
    <n v="37421"/>
    <x v="0"/>
    <s v="OFF-BI-10003669"/>
    <x v="1"/>
    <x v="8"/>
    <x v="805"/>
    <n v="8.1"/>
  </r>
  <r>
    <n v="8739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OFF-AR-10004441"/>
    <x v="1"/>
    <x v="6"/>
    <x v="155"/>
    <n v="13.247999999999999"/>
  </r>
  <r>
    <n v="8740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TEC-PH-10001924"/>
    <x v="2"/>
    <x v="7"/>
    <x v="432"/>
    <n v="83.988"/>
  </r>
  <r>
    <n v="8741"/>
    <s v="CA-2017-102498"/>
    <x v="1131"/>
    <d v="2017-07-25T00:00:00"/>
    <s v="First Class"/>
    <s v="JG-15160"/>
    <s v="James Galang"/>
    <s v="Consumer"/>
    <s v="United States"/>
    <s v="Lafayette"/>
    <x v="28"/>
    <n v="70506"/>
    <x v="0"/>
    <s v="OFF-AR-10004456"/>
    <x v="1"/>
    <x v="6"/>
    <x v="1054"/>
    <n v="73.2"/>
  </r>
  <r>
    <n v="8742"/>
    <s v="CA-2016-113222"/>
    <x v="529"/>
    <d v="2016-11-09T00:00:00"/>
    <s v="Same Day"/>
    <s v="AG-10765"/>
    <s v="Anthony Garverick"/>
    <s v="Home Office"/>
    <s v="United States"/>
    <s v="Lawrence"/>
    <x v="14"/>
    <n v="46226"/>
    <x v="2"/>
    <s v="OFF-BI-10001890"/>
    <x v="1"/>
    <x v="8"/>
    <x v="176"/>
    <n v="10.74"/>
  </r>
  <r>
    <n v="8743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FUR-FU-10000629"/>
    <x v="0"/>
    <x v="5"/>
    <x v="93"/>
    <n v="11.032"/>
  </r>
  <r>
    <n v="8744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TEC-AC-10002323"/>
    <x v="2"/>
    <x v="11"/>
    <x v="177"/>
    <n v="53.04"/>
  </r>
  <r>
    <n v="8745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AR-10003056"/>
    <x v="1"/>
    <x v="6"/>
    <x v="18"/>
    <n v="17.12"/>
  </r>
  <r>
    <n v="8746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PA-10000300"/>
    <x v="1"/>
    <x v="10"/>
    <x v="1775"/>
    <n v="59.94"/>
  </r>
  <r>
    <n v="8747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FUR-FU-10000293"/>
    <x v="0"/>
    <x v="5"/>
    <x v="792"/>
    <n v="210.58"/>
  </r>
  <r>
    <n v="8748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OFF-BI-10003638"/>
    <x v="1"/>
    <x v="8"/>
    <x v="613"/>
    <n v="30.96"/>
  </r>
  <r>
    <n v="8749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TEC-MA-10002109"/>
    <x v="2"/>
    <x v="15"/>
    <x v="1738"/>
    <n v="239.98400000000001"/>
  </r>
  <r>
    <n v="8750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OFF-BI-10003527"/>
    <x v="1"/>
    <x v="8"/>
    <x v="452"/>
    <n v="3050.3760000000002"/>
  </r>
  <r>
    <n v="8751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TEC-PH-10004922"/>
    <x v="2"/>
    <x v="7"/>
    <x v="1077"/>
    <n v="133.97999999999999"/>
  </r>
  <r>
    <n v="8752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OFF-PA-10001001"/>
    <x v="1"/>
    <x v="10"/>
    <x v="1830"/>
    <n v="93.248000000000005"/>
  </r>
  <r>
    <n v="8753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TEC-PH-10001198"/>
    <x v="2"/>
    <x v="7"/>
    <x v="1178"/>
    <n v="177.48"/>
  </r>
  <r>
    <n v="8754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LA-10000443"/>
    <x v="1"/>
    <x v="2"/>
    <x v="1128"/>
    <n v="17.712"/>
  </r>
  <r>
    <n v="8755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3669"/>
    <x v="1"/>
    <x v="8"/>
    <x v="805"/>
    <n v="4.8600000000000003"/>
  </r>
  <r>
    <n v="8756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1628"/>
    <x v="1"/>
    <x v="8"/>
    <x v="1113"/>
    <n v="6.258"/>
  </r>
  <r>
    <n v="8757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AP-10002350"/>
    <x v="1"/>
    <x v="9"/>
    <x v="551"/>
    <n v="37.68"/>
  </r>
  <r>
    <n v="8758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PA-10004100"/>
    <x v="1"/>
    <x v="10"/>
    <x v="261"/>
    <n v="51.84"/>
  </r>
  <r>
    <n v="8759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FUR-FU-10000794"/>
    <x v="0"/>
    <x v="5"/>
    <x v="646"/>
    <n v="27.42"/>
  </r>
  <r>
    <n v="8760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BI-10002012"/>
    <x v="1"/>
    <x v="8"/>
    <x v="750"/>
    <n v="5.4"/>
  </r>
  <r>
    <n v="8761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BI-10003527"/>
    <x v="1"/>
    <x v="8"/>
    <x v="452"/>
    <n v="1270.99"/>
  </r>
  <r>
    <n v="8762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EN-10004483"/>
    <x v="1"/>
    <x v="12"/>
    <x v="1345"/>
    <n v="125.36"/>
  </r>
  <r>
    <n v="8763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T-10003722"/>
    <x v="1"/>
    <x v="4"/>
    <x v="768"/>
    <n v="14.03"/>
  </r>
  <r>
    <n v="8764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U-10002557"/>
    <x v="1"/>
    <x v="14"/>
    <x v="1339"/>
    <n v="27.96"/>
  </r>
  <r>
    <n v="8765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R-10002257"/>
    <x v="1"/>
    <x v="6"/>
    <x v="1201"/>
    <n v="5.3440000000000003"/>
  </r>
  <r>
    <n v="8766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0756"/>
    <x v="1"/>
    <x v="8"/>
    <x v="15"/>
    <n v="1.696"/>
  </r>
  <r>
    <n v="8767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P-10004136"/>
    <x v="1"/>
    <x v="9"/>
    <x v="1824"/>
    <n v="24.588000000000001"/>
  </r>
  <r>
    <n v="8768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2194"/>
    <x v="1"/>
    <x v="8"/>
    <x v="417"/>
    <n v="7.98"/>
  </r>
  <r>
    <n v="8769"/>
    <s v="CA-2016-151722"/>
    <x v="348"/>
    <d v="2016-10-09T00:00:00"/>
    <s v="Standard Class"/>
    <s v="IL-15100"/>
    <s v="Ivan Liston"/>
    <s v="Consumer"/>
    <s v="United States"/>
    <s v="Columbus"/>
    <x v="24"/>
    <n v="43229"/>
    <x v="3"/>
    <s v="TEC-AC-10000892"/>
    <x v="2"/>
    <x v="11"/>
    <x v="294"/>
    <n v="288"/>
  </r>
  <r>
    <n v="8770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TEC-PH-10001870"/>
    <x v="2"/>
    <x v="7"/>
    <x v="1740"/>
    <n v="146.952"/>
  </r>
  <r>
    <n v="8771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FUR-CH-10002304"/>
    <x v="0"/>
    <x v="1"/>
    <x v="791"/>
    <n v="83.135999999999996"/>
  </r>
  <r>
    <n v="8772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AP-10002534"/>
    <x v="1"/>
    <x v="9"/>
    <x v="1203"/>
    <n v="942.78399999999999"/>
  </r>
  <r>
    <n v="8773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PA-10001125"/>
    <x v="1"/>
    <x v="10"/>
    <x v="1022"/>
    <n v="74.352000000000004"/>
  </r>
  <r>
    <n v="8774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AP-10000804"/>
    <x v="1"/>
    <x v="9"/>
    <x v="567"/>
    <n v="26.88"/>
  </r>
  <r>
    <n v="8775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BI-10002982"/>
    <x v="1"/>
    <x v="8"/>
    <x v="1268"/>
    <n v="10.896000000000001"/>
  </r>
  <r>
    <n v="8776"/>
    <s v="CA-2017-163636"/>
    <x v="5"/>
    <d v="2017-12-09T00:00:00"/>
    <s v="Second Class"/>
    <s v="MP-18175"/>
    <s v="Mike Pelletier"/>
    <s v="Home Office"/>
    <s v="United States"/>
    <s v="Chicago"/>
    <x v="10"/>
    <n v="60623"/>
    <x v="2"/>
    <s v="OFF-AR-10001547"/>
    <x v="1"/>
    <x v="6"/>
    <x v="148"/>
    <n v="3.536"/>
  </r>
  <r>
    <n v="8777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FUR-CH-10000665"/>
    <x v="0"/>
    <x v="1"/>
    <x v="663"/>
    <n v="528.42999999999995"/>
  </r>
  <r>
    <n v="8778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OFF-PA-10000520"/>
    <x v="1"/>
    <x v="10"/>
    <x v="1428"/>
    <n v="41.472000000000001"/>
  </r>
  <r>
    <n v="8779"/>
    <s v="CA-2018-135377"/>
    <x v="1096"/>
    <d v="2018-12-18T00:00:00"/>
    <s v="Standard Class"/>
    <s v="BP-11095"/>
    <s v="Bart Pistole"/>
    <s v="Corporate"/>
    <s v="United States"/>
    <s v="New York City"/>
    <x v="15"/>
    <n v="10024"/>
    <x v="3"/>
    <s v="FUR-BO-10004015"/>
    <x v="0"/>
    <x v="0"/>
    <x v="575"/>
    <n v="287.976"/>
  </r>
  <r>
    <n v="8780"/>
    <s v="CA-2016-165813"/>
    <x v="305"/>
    <d v="2016-03-22T00:00:00"/>
    <s v="Second Class"/>
    <s v="BM-11785"/>
    <s v="Bryan Mills"/>
    <s v="Consumer"/>
    <s v="United States"/>
    <s v="Salem"/>
    <x v="21"/>
    <n v="97301"/>
    <x v="1"/>
    <s v="OFF-ST-10004258"/>
    <x v="1"/>
    <x v="4"/>
    <x v="762"/>
    <n v="29.303999999999998"/>
  </r>
  <r>
    <n v="8781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OFF-AR-10003696"/>
    <x v="1"/>
    <x v="6"/>
    <x v="1246"/>
    <n v="55.328000000000003"/>
  </r>
  <r>
    <n v="8782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FUR-BO-10001811"/>
    <x v="0"/>
    <x v="0"/>
    <x v="788"/>
    <n v="1227.9983999999999"/>
  </r>
  <r>
    <n v="8783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OFF-BI-10001249"/>
    <x v="1"/>
    <x v="8"/>
    <x v="1192"/>
    <n v="20.416"/>
  </r>
  <r>
    <n v="8784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FUR-TA-10003473"/>
    <x v="0"/>
    <x v="3"/>
    <x v="217"/>
    <n v="1128.3900000000001"/>
  </r>
  <r>
    <n v="8785"/>
    <s v="US-2018-129224"/>
    <x v="294"/>
    <d v="2018-03-23T00:00:00"/>
    <s v="Standard Class"/>
    <s v="AS-10630"/>
    <s v="Ann Steele"/>
    <s v="Home Office"/>
    <s v="United States"/>
    <s v="Knoxville"/>
    <x v="18"/>
    <n v="37918"/>
    <x v="0"/>
    <s v="OFF-LA-10003190"/>
    <x v="1"/>
    <x v="2"/>
    <x v="1173"/>
    <n v="4.6079999999999997"/>
  </r>
  <r>
    <n v="8786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PH-10001305"/>
    <x v="2"/>
    <x v="7"/>
    <x v="1680"/>
    <n v="195.96"/>
  </r>
  <r>
    <n v="8787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OFF-PA-10001534"/>
    <x v="1"/>
    <x v="10"/>
    <x v="1470"/>
    <n v="15.552"/>
  </r>
  <r>
    <n v="8788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AC-10000844"/>
    <x v="2"/>
    <x v="11"/>
    <x v="106"/>
    <n v="271.96800000000002"/>
  </r>
  <r>
    <n v="8789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CH-10000847"/>
    <x v="0"/>
    <x v="1"/>
    <x v="996"/>
    <n v="698.35199999999998"/>
  </r>
  <r>
    <n v="8790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BO-10000468"/>
    <x v="0"/>
    <x v="0"/>
    <x v="1181"/>
    <n v="77.727999999999994"/>
  </r>
  <r>
    <n v="8791"/>
    <s v="CA-2016-169572"/>
    <x v="684"/>
    <d v="2016-09-12T00:00:00"/>
    <s v="Standard Class"/>
    <s v="AG-10525"/>
    <s v="Andy Gerbode"/>
    <s v="Corporate"/>
    <s v="United States"/>
    <s v="Richmond"/>
    <x v="17"/>
    <n v="23223"/>
    <x v="0"/>
    <s v="OFF-BI-10002799"/>
    <x v="1"/>
    <x v="8"/>
    <x v="1459"/>
    <n v="46.62"/>
  </r>
  <r>
    <n v="8792"/>
    <s v="CA-2018-162075"/>
    <x v="257"/>
    <d v="2018-03-24T00:00:00"/>
    <s v="Standard Class"/>
    <s v="TT-21220"/>
    <s v="Thomas Thornton"/>
    <s v="Consumer"/>
    <s v="United States"/>
    <s v="Houston"/>
    <x v="5"/>
    <n v="77041"/>
    <x v="2"/>
    <s v="TEC-PH-10001557"/>
    <x v="2"/>
    <x v="7"/>
    <x v="665"/>
    <n v="537.54399999999998"/>
  </r>
  <r>
    <n v="8793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LA-10001934"/>
    <x v="1"/>
    <x v="2"/>
    <x v="574"/>
    <n v="14.62"/>
  </r>
  <r>
    <n v="8794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FA-10004248"/>
    <x v="1"/>
    <x v="13"/>
    <x v="486"/>
    <n v="22.55"/>
  </r>
  <r>
    <n v="8795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1944"/>
    <x v="2"/>
    <x v="7"/>
    <x v="1272"/>
    <n v="583.79999999999995"/>
  </r>
  <r>
    <n v="8796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2085"/>
    <x v="2"/>
    <x v="7"/>
    <x v="666"/>
    <n v="211.16800000000001"/>
  </r>
  <r>
    <n v="8797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PA-10003441"/>
    <x v="1"/>
    <x v="10"/>
    <x v="491"/>
    <n v="12.96"/>
  </r>
  <r>
    <n v="8798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AR-10004602"/>
    <x v="1"/>
    <x v="6"/>
    <x v="1227"/>
    <n v="45.98"/>
  </r>
  <r>
    <n v="8799"/>
    <s v="US-2017-150140"/>
    <x v="1203"/>
    <d v="2017-04-10T00:00:00"/>
    <s v="Standard Class"/>
    <s v="VM-21685"/>
    <s v="Valerie Mitchum"/>
    <s v="Home Office"/>
    <s v="United States"/>
    <s v="Burlington"/>
    <x v="42"/>
    <m/>
    <x v="3"/>
    <s v="TEC-PH-10002555"/>
    <x v="2"/>
    <x v="7"/>
    <x v="1353"/>
    <n v="1294.75"/>
  </r>
  <r>
    <n v="8800"/>
    <s v="CA-2015-116666"/>
    <x v="1204"/>
    <d v="2015-05-10T00:00:00"/>
    <s v="First Class"/>
    <s v="KT-16480"/>
    <s v="Kean Thornton"/>
    <s v="Consumer"/>
    <s v="United States"/>
    <s v="Philadelphia"/>
    <x v="9"/>
    <n v="19134"/>
    <x v="3"/>
    <s v="TEC-CO-10001449"/>
    <x v="2"/>
    <x v="16"/>
    <x v="307"/>
    <n v="1799.97"/>
  </r>
  <r>
    <n v="8801"/>
    <s v="CA-2018-148992"/>
    <x v="51"/>
    <d v="2018-11-27T00:00:00"/>
    <s v="Standard Class"/>
    <s v="CS-12250"/>
    <s v="Chris Selesnick"/>
    <s v="Corporate"/>
    <s v="United States"/>
    <s v="Chicago"/>
    <x v="10"/>
    <n v="60623"/>
    <x v="2"/>
    <s v="OFF-PA-10004285"/>
    <x v="1"/>
    <x v="10"/>
    <x v="1269"/>
    <n v="10.688000000000001"/>
  </r>
  <r>
    <n v="8802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TEC-PH-10000562"/>
    <x v="2"/>
    <x v="7"/>
    <x v="1707"/>
    <n v="221.98"/>
  </r>
  <r>
    <n v="8803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FUR-BO-10003966"/>
    <x v="0"/>
    <x v="0"/>
    <x v="1096"/>
    <n v="341.96"/>
  </r>
  <r>
    <n v="8804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TEC-AC-10003614"/>
    <x v="2"/>
    <x v="11"/>
    <x v="568"/>
    <n v="34.770000000000003"/>
  </r>
  <r>
    <n v="8805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OFF-LA-10003148"/>
    <x v="1"/>
    <x v="2"/>
    <x v="166"/>
    <n v="18.899999999999999"/>
  </r>
  <r>
    <n v="8806"/>
    <s v="US-2018-100398"/>
    <x v="971"/>
    <d v="2018-08-23T00:00:00"/>
    <s v="Standard Class"/>
    <s v="DO-13435"/>
    <s v="Denny Ordway"/>
    <s v="Consumer"/>
    <s v="United States"/>
    <s v="Salt Lake City"/>
    <x v="7"/>
    <n v="84106"/>
    <x v="1"/>
    <s v="OFF-BI-10002133"/>
    <x v="1"/>
    <x v="8"/>
    <x v="1148"/>
    <n v="102.72"/>
  </r>
  <r>
    <n v="8807"/>
    <s v="CA-2017-113082"/>
    <x v="126"/>
    <d v="2017-09-16T00:00:00"/>
    <s v="Standard Class"/>
    <s v="MC-17590"/>
    <s v="Matt Collister"/>
    <s v="Corporate"/>
    <s v="United States"/>
    <s v="Utica"/>
    <x v="15"/>
    <n v="13501"/>
    <x v="3"/>
    <s v="FUR-FU-10002813"/>
    <x v="0"/>
    <x v="5"/>
    <x v="1691"/>
    <n v="40.479999999999997"/>
  </r>
  <r>
    <n v="8808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BI-10004330"/>
    <x v="1"/>
    <x v="8"/>
    <x v="804"/>
    <n v="33.281999999999996"/>
  </r>
  <r>
    <n v="8809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TEC-PH-10002807"/>
    <x v="2"/>
    <x v="7"/>
    <x v="1240"/>
    <n v="118.65"/>
  </r>
  <r>
    <n v="8810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LA-10001404"/>
    <x v="1"/>
    <x v="2"/>
    <x v="926"/>
    <n v="14.76"/>
  </r>
  <r>
    <n v="8811"/>
    <s v="CA-2018-120614"/>
    <x v="1109"/>
    <d v="2018-06-04T00:00:00"/>
    <s v="Standard Class"/>
    <s v="SM-20950"/>
    <s v="Suzanne McNair"/>
    <s v="Corporate"/>
    <s v="United States"/>
    <s v="Los Angeles"/>
    <x v="1"/>
    <n v="90004"/>
    <x v="1"/>
    <s v="OFF-PA-10004911"/>
    <x v="1"/>
    <x v="10"/>
    <x v="939"/>
    <n v="37.520000000000003"/>
  </r>
  <r>
    <n v="8812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P-10004233"/>
    <x v="1"/>
    <x v="9"/>
    <x v="1132"/>
    <n v="207.14400000000001"/>
  </r>
  <r>
    <n v="8813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R-10002766"/>
    <x v="1"/>
    <x v="6"/>
    <x v="1051"/>
    <n v="13.9"/>
  </r>
  <r>
    <n v="8814"/>
    <s v="CA-2016-127754"/>
    <x v="353"/>
    <d v="2016-07-31T00:00:00"/>
    <s v="Standard Class"/>
    <s v="CK-12760"/>
    <s v="Cyma Kinney"/>
    <s v="Corporate"/>
    <s v="United States"/>
    <s v="Glendale"/>
    <x v="16"/>
    <n v="85301"/>
    <x v="1"/>
    <s v="FUR-CH-10003199"/>
    <x v="0"/>
    <x v="1"/>
    <x v="638"/>
    <n v="266.35199999999998"/>
  </r>
  <r>
    <n v="8815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TEC-PH-10003012"/>
    <x v="2"/>
    <x v="7"/>
    <x v="349"/>
    <n v="307.98"/>
  </r>
  <r>
    <n v="8816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1583"/>
    <x v="1"/>
    <x v="10"/>
    <x v="1831"/>
    <n v="44.1"/>
  </r>
  <r>
    <n v="8817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AR-10001940"/>
    <x v="1"/>
    <x v="6"/>
    <x v="170"/>
    <n v="13.12"/>
  </r>
  <r>
    <n v="8818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EN-10003286"/>
    <x v="1"/>
    <x v="12"/>
    <x v="153"/>
    <n v="16.559999999999999"/>
  </r>
  <r>
    <n v="8819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3441"/>
    <x v="1"/>
    <x v="10"/>
    <x v="491"/>
    <n v="38.880000000000003"/>
  </r>
  <r>
    <n v="8820"/>
    <s v="CA-2016-142930"/>
    <x v="109"/>
    <d v="2016-12-02T00:00:00"/>
    <s v="Standard Class"/>
    <s v="EB-14170"/>
    <s v="Evan Bailliet"/>
    <s v="Consumer"/>
    <s v="United States"/>
    <s v="Austin"/>
    <x v="5"/>
    <n v="78745"/>
    <x v="2"/>
    <s v="OFF-PA-10003395"/>
    <x v="1"/>
    <x v="10"/>
    <x v="657"/>
    <n v="335.52"/>
  </r>
  <r>
    <n v="8821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TEC-CO-10003236"/>
    <x v="2"/>
    <x v="16"/>
    <x v="457"/>
    <n v="959.98400000000004"/>
  </r>
  <r>
    <n v="8822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BI-10002982"/>
    <x v="1"/>
    <x v="8"/>
    <x v="1268"/>
    <n v="4.0860000000000003"/>
  </r>
  <r>
    <n v="8823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AR-10004010"/>
    <x v="1"/>
    <x v="6"/>
    <x v="1743"/>
    <n v="55.984000000000002"/>
  </r>
  <r>
    <n v="8824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PA-10002947"/>
    <x v="1"/>
    <x v="10"/>
    <x v="711"/>
    <n v="10.688000000000001"/>
  </r>
  <r>
    <n v="8825"/>
    <s v="CA-2018-117156"/>
    <x v="708"/>
    <d v="2018-03-23T00:00:00"/>
    <s v="Second Class"/>
    <s v="TB-21055"/>
    <s v="Ted Butterfield"/>
    <s v="Consumer"/>
    <s v="United States"/>
    <s v="Reading"/>
    <x v="9"/>
    <n v="19601"/>
    <x v="3"/>
    <s v="OFF-EN-10003845"/>
    <x v="1"/>
    <x v="12"/>
    <x v="437"/>
    <n v="8.8559999999999999"/>
  </r>
  <r>
    <n v="8826"/>
    <s v="CA-2016-115399"/>
    <x v="546"/>
    <d v="2016-12-22T00:00:00"/>
    <s v="First Class"/>
    <s v="AG-10900"/>
    <s v="Arthur Gainer"/>
    <s v="Consumer"/>
    <s v="United States"/>
    <s v="Philadelphia"/>
    <x v="9"/>
    <n v="19134"/>
    <x v="3"/>
    <s v="OFF-LA-10003190"/>
    <x v="1"/>
    <x v="2"/>
    <x v="1173"/>
    <n v="6.9119999999999999"/>
  </r>
  <r>
    <n v="8827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2986"/>
    <x v="1"/>
    <x v="10"/>
    <x v="483"/>
    <n v="26.72"/>
  </r>
  <r>
    <n v="8828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1593"/>
    <x v="1"/>
    <x v="10"/>
    <x v="1764"/>
    <n v="33.488"/>
  </r>
  <r>
    <n v="8829"/>
    <s v="CA-2016-115168"/>
    <x v="1117"/>
    <d v="2016-06-09T00:00:00"/>
    <s v="Standard Class"/>
    <s v="BB-11545"/>
    <s v="Brenda Bowman"/>
    <s v="Corporate"/>
    <s v="United States"/>
    <s v="Saint Charles"/>
    <x v="25"/>
    <n v="63301"/>
    <x v="2"/>
    <s v="OFF-PA-10000528"/>
    <x v="1"/>
    <x v="10"/>
    <x v="1146"/>
    <n v="10.56"/>
  </r>
  <r>
    <n v="8830"/>
    <s v="CA-2015-109680"/>
    <x v="191"/>
    <d v="2015-10-09T00:00:00"/>
    <s v="First Class"/>
    <s v="VP-21760"/>
    <s v="Victoria Pisteka"/>
    <s v="Corporate"/>
    <s v="United States"/>
    <s v="Indianapolis"/>
    <x v="14"/>
    <n v="46203"/>
    <x v="2"/>
    <s v="OFF-ST-10001932"/>
    <x v="1"/>
    <x v="4"/>
    <x v="1650"/>
    <n v="386.34"/>
  </r>
  <r>
    <n v="8831"/>
    <s v="CA-2017-167983"/>
    <x v="1036"/>
    <d v="2017-08-24T00:00:00"/>
    <s v="Second Class"/>
    <s v="RP-19270"/>
    <s v="Rachel Payne"/>
    <s v="Corporate"/>
    <s v="United States"/>
    <s v="Seattle"/>
    <x v="4"/>
    <n v="98115"/>
    <x v="1"/>
    <s v="OFF-BI-10003727"/>
    <x v="1"/>
    <x v="8"/>
    <x v="806"/>
    <n v="33.44"/>
  </r>
  <r>
    <n v="8832"/>
    <s v="CA-2016-145324"/>
    <x v="219"/>
    <d v="2016-11-19T00:00:00"/>
    <s v="Standard Class"/>
    <s v="DH-13675"/>
    <s v="Duane Huffman"/>
    <s v="Home Office"/>
    <s v="United States"/>
    <s v="Harrisonburg"/>
    <x v="17"/>
    <n v="22801"/>
    <x v="0"/>
    <s v="FUR-FU-10002759"/>
    <x v="0"/>
    <x v="5"/>
    <x v="561"/>
    <n v="39.96"/>
  </r>
  <r>
    <n v="8833"/>
    <s v="CA-2016-153423"/>
    <x v="137"/>
    <d v="2016-06-27T00:00:00"/>
    <s v="Standard Class"/>
    <s v="SW-20455"/>
    <s v="Shaun Weien"/>
    <s v="Consumer"/>
    <s v="United States"/>
    <s v="Rochester"/>
    <x v="15"/>
    <n v="14609"/>
    <x v="3"/>
    <s v="OFF-BI-10000545"/>
    <x v="1"/>
    <x v="8"/>
    <x v="693"/>
    <n v="1217.568"/>
  </r>
  <r>
    <n v="8834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ST-10004950"/>
    <x v="1"/>
    <x v="4"/>
    <x v="1519"/>
    <n v="15.51"/>
  </r>
  <r>
    <n v="8835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TEC-PH-10003171"/>
    <x v="2"/>
    <x v="7"/>
    <x v="1504"/>
    <n v="89.9"/>
  </r>
  <r>
    <n v="8836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614"/>
    <x v="1"/>
    <x v="6"/>
    <x v="1731"/>
    <n v="14.28"/>
  </r>
  <r>
    <n v="8837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034"/>
    <x v="1"/>
    <x v="6"/>
    <x v="752"/>
    <n v="12.72"/>
  </r>
  <r>
    <n v="8838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LA-10003766"/>
    <x v="1"/>
    <x v="2"/>
    <x v="366"/>
    <n v="15.75"/>
  </r>
  <r>
    <n v="8839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AR-10001725"/>
    <x v="1"/>
    <x v="6"/>
    <x v="1549"/>
    <n v="70.95"/>
  </r>
  <r>
    <n v="8840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BI-10002794"/>
    <x v="1"/>
    <x v="8"/>
    <x v="102"/>
    <n v="65.567999999999998"/>
  </r>
  <r>
    <n v="8841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TEC-AC-10004171"/>
    <x v="2"/>
    <x v="11"/>
    <x v="1322"/>
    <n v="299.97000000000003"/>
  </r>
  <r>
    <n v="8842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3628"/>
    <x v="2"/>
    <x v="11"/>
    <x v="248"/>
    <n v="89.97"/>
  </r>
  <r>
    <n v="8843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4761"/>
    <x v="2"/>
    <x v="11"/>
    <x v="787"/>
    <n v="31.86"/>
  </r>
  <r>
    <n v="8844"/>
    <s v="CA-2015-141173"/>
    <x v="728"/>
    <d v="2015-11-20T00:00:00"/>
    <s v="Second Class"/>
    <s v="JC-16105"/>
    <s v="Julie Creighton"/>
    <s v="Corporate"/>
    <s v="United States"/>
    <s v="Minneapolis"/>
    <x v="11"/>
    <n v="55407"/>
    <x v="2"/>
    <s v="OFF-ST-10000885"/>
    <x v="1"/>
    <x v="4"/>
    <x v="1666"/>
    <n v="67.150000000000006"/>
  </r>
  <r>
    <n v="8845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BI-10004209"/>
    <x v="1"/>
    <x v="8"/>
    <x v="1216"/>
    <n v="7.2359999999999998"/>
  </r>
  <r>
    <n v="8846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FA-10002988"/>
    <x v="1"/>
    <x v="13"/>
    <x v="132"/>
    <n v="4.8239999999999998"/>
  </r>
  <r>
    <n v="8847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PA-10002222"/>
    <x v="1"/>
    <x v="10"/>
    <x v="395"/>
    <n v="91.36"/>
  </r>
  <r>
    <n v="8848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AP-10004487"/>
    <x v="1"/>
    <x v="9"/>
    <x v="723"/>
    <n v="130.11199999999999"/>
  </r>
  <r>
    <n v="8849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TEC-PH-10003505"/>
    <x v="2"/>
    <x v="7"/>
    <x v="911"/>
    <n v="74.239999999999995"/>
  </r>
  <r>
    <n v="8850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FUR-FU-10000076"/>
    <x v="0"/>
    <x v="5"/>
    <x v="885"/>
    <n v="159.84"/>
  </r>
  <r>
    <n v="8851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BI-10004728"/>
    <x v="1"/>
    <x v="8"/>
    <x v="545"/>
    <n v="2.8919999999999999"/>
  </r>
  <r>
    <n v="8852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PA-10002250"/>
    <x v="1"/>
    <x v="10"/>
    <x v="707"/>
    <n v="9.3919999999999995"/>
  </r>
  <r>
    <n v="8853"/>
    <s v="CA-2015-119977"/>
    <x v="1169"/>
    <d v="2015-10-13T00:00:00"/>
    <s v="Second Class"/>
    <s v="DN-13690"/>
    <s v="Duane Noonan"/>
    <s v="Consumer"/>
    <s v="United States"/>
    <s v="New York City"/>
    <x v="15"/>
    <n v="10011"/>
    <x v="3"/>
    <s v="OFF-PA-10003823"/>
    <x v="1"/>
    <x v="10"/>
    <x v="1011"/>
    <n v="123.92"/>
  </r>
  <r>
    <n v="8854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OFF-SU-10000898"/>
    <x v="1"/>
    <x v="14"/>
    <x v="1191"/>
    <n v="55.6"/>
  </r>
  <r>
    <n v="8855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TEC-AC-10003832"/>
    <x v="2"/>
    <x v="11"/>
    <x v="219"/>
    <n v="617.976"/>
  </r>
  <r>
    <n v="8856"/>
    <s v="CA-2018-163671"/>
    <x v="165"/>
    <d v="2018-12-30T00:00:00"/>
    <s v="Standard Class"/>
    <s v="DP-13105"/>
    <s v="Dave Poirier"/>
    <s v="Corporate"/>
    <s v="United States"/>
    <s v="Meridian"/>
    <x v="45"/>
    <n v="83642"/>
    <x v="1"/>
    <s v="OFF-BI-10001679"/>
    <x v="1"/>
    <x v="8"/>
    <x v="215"/>
    <n v="21.312000000000001"/>
  </r>
  <r>
    <n v="8857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AC-10002335"/>
    <x v="2"/>
    <x v="11"/>
    <x v="344"/>
    <n v="209.94"/>
  </r>
  <r>
    <n v="8858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PH-10003187"/>
    <x v="2"/>
    <x v="7"/>
    <x v="1419"/>
    <n v="31.984000000000002"/>
  </r>
  <r>
    <n v="8859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OFF-BI-10003527"/>
    <x v="1"/>
    <x v="8"/>
    <x v="452"/>
    <n v="5083.96"/>
  </r>
  <r>
    <n v="8860"/>
    <s v="US-2018-114356"/>
    <x v="648"/>
    <d v="2018-08-26T00:00:00"/>
    <s v="Standard Class"/>
    <s v="TT-21460"/>
    <s v="Tonja Turnell"/>
    <s v="Home Office"/>
    <s v="United States"/>
    <s v="Charlotte"/>
    <x v="3"/>
    <n v="28205"/>
    <x v="0"/>
    <s v="TEC-PH-10003171"/>
    <x v="2"/>
    <x v="7"/>
    <x v="1504"/>
    <n v="35.96"/>
  </r>
  <r>
    <n v="8861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LA-10000414"/>
    <x v="1"/>
    <x v="2"/>
    <x v="1643"/>
    <n v="31.05"/>
  </r>
  <r>
    <n v="8862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FUR-FU-10002107"/>
    <x v="0"/>
    <x v="5"/>
    <x v="1334"/>
    <n v="8.92"/>
  </r>
  <r>
    <n v="8863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BI-10004593"/>
    <x v="1"/>
    <x v="8"/>
    <x v="271"/>
    <n v="209.6"/>
  </r>
  <r>
    <n v="8864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AP-10003860"/>
    <x v="1"/>
    <x v="9"/>
    <x v="1099"/>
    <n v="111.04"/>
  </r>
  <r>
    <n v="8865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PA-10000556"/>
    <x v="1"/>
    <x v="10"/>
    <x v="1639"/>
    <n v="38.880000000000003"/>
  </r>
  <r>
    <n v="8866"/>
    <s v="CA-2016-158148"/>
    <x v="139"/>
    <d v="2016-12-26T00:00:00"/>
    <s v="Standard Class"/>
    <s v="JM-15865"/>
    <s v="John Murray"/>
    <s v="Consumer"/>
    <s v="United States"/>
    <s v="Arlington"/>
    <x v="17"/>
    <n v="22204"/>
    <x v="0"/>
    <s v="OFF-AP-10003281"/>
    <x v="1"/>
    <x v="9"/>
    <x v="1190"/>
    <n v="36.270000000000003"/>
  </r>
  <r>
    <n v="8867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FUR-BO-10004218"/>
    <x v="0"/>
    <x v="0"/>
    <x v="1593"/>
    <n v="493.43"/>
  </r>
  <r>
    <n v="8868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TEC-PH-10002185"/>
    <x v="2"/>
    <x v="7"/>
    <x v="1082"/>
    <n v="11.12"/>
  </r>
  <r>
    <n v="8869"/>
    <s v="CA-2017-158260"/>
    <x v="254"/>
    <d v="2017-11-08T00:00:00"/>
    <s v="Standard Class"/>
    <s v="CC-12475"/>
    <s v="Cindy Chapman"/>
    <s v="Consumer"/>
    <s v="United States"/>
    <s v="San Diego"/>
    <x v="1"/>
    <n v="92037"/>
    <x v="1"/>
    <s v="TEC-MA-10003176"/>
    <x v="2"/>
    <x v="15"/>
    <x v="1761"/>
    <n v="686.4"/>
  </r>
  <r>
    <n v="8870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BI-10002003"/>
    <x v="1"/>
    <x v="8"/>
    <x v="1393"/>
    <n v="15.92"/>
  </r>
  <r>
    <n v="8871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FUR-FU-10000023"/>
    <x v="0"/>
    <x v="5"/>
    <x v="326"/>
    <n v="70.680000000000007"/>
  </r>
  <r>
    <n v="8872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ST-10002756"/>
    <x v="1"/>
    <x v="4"/>
    <x v="274"/>
    <n v="541.24"/>
  </r>
  <r>
    <n v="8873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TEC-MA-10002694"/>
    <x v="2"/>
    <x v="15"/>
    <x v="1832"/>
    <n v="101.994"/>
  </r>
  <r>
    <n v="8874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OFF-BI-10002429"/>
    <x v="1"/>
    <x v="8"/>
    <x v="473"/>
    <n v="18.263999999999999"/>
  </r>
  <r>
    <n v="8875"/>
    <s v="CA-2018-142489"/>
    <x v="237"/>
    <d v="2018-11-16T00:00:00"/>
    <s v="Second Class"/>
    <s v="TC-21295"/>
    <s v="Toby Carlisle"/>
    <s v="Consumer"/>
    <s v="United States"/>
    <s v="Houston"/>
    <x v="5"/>
    <n v="77095"/>
    <x v="2"/>
    <s v="OFF-BI-10003684"/>
    <x v="1"/>
    <x v="8"/>
    <x v="715"/>
    <n v="21.99"/>
  </r>
  <r>
    <n v="8876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SU-10003505"/>
    <x v="1"/>
    <x v="14"/>
    <x v="414"/>
    <n v="185.376"/>
  </r>
  <r>
    <n v="8877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AP-10002534"/>
    <x v="1"/>
    <x v="9"/>
    <x v="1203"/>
    <n v="58.923999999999999"/>
  </r>
  <r>
    <n v="8878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TEC-MA-10004626"/>
    <x v="2"/>
    <x v="15"/>
    <x v="1833"/>
    <n v="480"/>
  </r>
  <r>
    <n v="8879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OFF-ST-10000615"/>
    <x v="1"/>
    <x v="4"/>
    <x v="75"/>
    <n v="34.049999999999997"/>
  </r>
  <r>
    <n v="8880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OFF-PA-10000659"/>
    <x v="1"/>
    <x v="10"/>
    <x v="1296"/>
    <n v="192.72"/>
  </r>
  <r>
    <n v="8881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TEC-AC-10000736"/>
    <x v="2"/>
    <x v="11"/>
    <x v="1095"/>
    <n v="239.97"/>
  </r>
  <r>
    <n v="8882"/>
    <s v="CA-2017-135594"/>
    <x v="1186"/>
    <d v="2017-07-03T00:00:00"/>
    <s v="Second Class"/>
    <s v="AH-10120"/>
    <s v="Adrian Hane"/>
    <s v="Home Office"/>
    <s v="United States"/>
    <s v="Aurora"/>
    <x v="10"/>
    <n v="60505"/>
    <x v="2"/>
    <s v="TEC-AC-10003038"/>
    <x v="2"/>
    <x v="11"/>
    <x v="1034"/>
    <n v="50.12"/>
  </r>
  <r>
    <n v="8883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TEC-PH-10004071"/>
    <x v="2"/>
    <x v="7"/>
    <x v="1546"/>
    <n v="15.984"/>
  </r>
  <r>
    <n v="8884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OFF-PA-10001667"/>
    <x v="1"/>
    <x v="10"/>
    <x v="459"/>
    <n v="14.352"/>
  </r>
  <r>
    <n v="8885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1982"/>
    <x v="1"/>
    <x v="8"/>
    <x v="305"/>
    <n v="6.5279999999999996"/>
  </r>
  <r>
    <n v="8886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4141"/>
    <x v="1"/>
    <x v="8"/>
    <x v="1297"/>
    <n v="2.8620000000000001"/>
  </r>
  <r>
    <n v="8887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2103"/>
    <x v="1"/>
    <x v="8"/>
    <x v="531"/>
    <n v="20.856000000000002"/>
  </r>
  <r>
    <n v="8888"/>
    <s v="CA-2015-169642"/>
    <x v="923"/>
    <d v="2015-07-30T00:00:00"/>
    <s v="Second Class"/>
    <s v="BB-10990"/>
    <s v="Barry Blumstein"/>
    <s v="Corporate"/>
    <s v="United States"/>
    <s v="Los Angeles"/>
    <x v="1"/>
    <n v="90036"/>
    <x v="1"/>
    <s v="OFF-ST-10002574"/>
    <x v="1"/>
    <x v="4"/>
    <x v="936"/>
    <n v="276.27999999999997"/>
  </r>
  <r>
    <n v="8889"/>
    <s v="CA-2018-103968"/>
    <x v="96"/>
    <d v="2018-12-07T00:00:00"/>
    <s v="Standard Class"/>
    <s v="ML-17755"/>
    <s v="Max Ludwig"/>
    <s v="Home Office"/>
    <s v="United States"/>
    <s v="Stockton"/>
    <x v="1"/>
    <n v="95207"/>
    <x v="1"/>
    <s v="FUR-FU-10003394"/>
    <x v="0"/>
    <x v="5"/>
    <x v="584"/>
    <n v="629.64"/>
  </r>
  <r>
    <n v="8890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TEC-PH-10003072"/>
    <x v="2"/>
    <x v="7"/>
    <x v="1320"/>
    <n v="449.97"/>
  </r>
  <r>
    <n v="8891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OFF-AP-10003057"/>
    <x v="1"/>
    <x v="9"/>
    <x v="1327"/>
    <n v="1927.59"/>
  </r>
  <r>
    <n v="8892"/>
    <s v="CA-2017-162159"/>
    <x v="1142"/>
    <d v="2017-09-18T00:00:00"/>
    <s v="First Class"/>
    <s v="CR-12625"/>
    <s v="Corey Roper"/>
    <s v="Home Office"/>
    <s v="United States"/>
    <s v="Columbus"/>
    <x v="32"/>
    <n v="31907"/>
    <x v="0"/>
    <s v="FUR-CH-10001146"/>
    <x v="0"/>
    <x v="1"/>
    <x v="64"/>
    <n v="121.78"/>
  </r>
  <r>
    <n v="8893"/>
    <s v="CA-2016-111038"/>
    <x v="494"/>
    <d v="2016-12-06T00:00:00"/>
    <s v="Standard Class"/>
    <s v="LC-16960"/>
    <s v="Lindsay Castell"/>
    <s v="Home Office"/>
    <s v="United States"/>
    <s v="San Diego"/>
    <x v="1"/>
    <n v="92037"/>
    <x v="1"/>
    <s v="FUR-CH-10003973"/>
    <x v="0"/>
    <x v="1"/>
    <x v="868"/>
    <n v="2676.672"/>
  </r>
  <r>
    <n v="8894"/>
    <s v="CA-2015-124723"/>
    <x v="79"/>
    <d v="2015-08-12T00:00:00"/>
    <s v="Standard Class"/>
    <s v="GZ-14470"/>
    <s v="Gary Zandusky"/>
    <s v="Consumer"/>
    <s v="United States"/>
    <s v="Texas City"/>
    <x v="5"/>
    <n v="77590"/>
    <x v="2"/>
    <s v="FUR-TA-10001307"/>
    <x v="0"/>
    <x v="3"/>
    <x v="1100"/>
    <n v="489.23"/>
  </r>
  <r>
    <n v="8895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FUR-FU-10004071"/>
    <x v="0"/>
    <x v="5"/>
    <x v="576"/>
    <n v="312.02999999999997"/>
  </r>
  <r>
    <n v="8896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ST-10001505"/>
    <x v="1"/>
    <x v="4"/>
    <x v="1184"/>
    <n v="17.940000000000001"/>
  </r>
  <r>
    <n v="8897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TEC-PH-10004614"/>
    <x v="2"/>
    <x v="7"/>
    <x v="303"/>
    <n v="165.6"/>
  </r>
  <r>
    <n v="8898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PA-10004911"/>
    <x v="1"/>
    <x v="10"/>
    <x v="939"/>
    <n v="37.520000000000003"/>
  </r>
  <r>
    <n v="8899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TEC-PH-10003601"/>
    <x v="2"/>
    <x v="7"/>
    <x v="1392"/>
    <n v="494.97"/>
  </r>
  <r>
    <n v="8900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OFF-LA-10004545"/>
    <x v="1"/>
    <x v="2"/>
    <x v="1338"/>
    <n v="25.06"/>
  </r>
  <r>
    <n v="8901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FU-10001379"/>
    <x v="0"/>
    <x v="5"/>
    <x v="1819"/>
    <n v="32.064"/>
  </r>
  <r>
    <n v="8902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1846"/>
    <x v="1"/>
    <x v="10"/>
    <x v="1816"/>
    <n v="18.495999999999999"/>
  </r>
  <r>
    <n v="8903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CH-10000422"/>
    <x v="0"/>
    <x v="1"/>
    <x v="1441"/>
    <n v="191.07900000000001"/>
  </r>
  <r>
    <n v="8904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4621"/>
    <x v="1"/>
    <x v="10"/>
    <x v="746"/>
    <n v="10.368"/>
  </r>
  <r>
    <n v="8905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LA-10001474"/>
    <x v="1"/>
    <x v="2"/>
    <x v="927"/>
    <n v="30.53"/>
  </r>
  <r>
    <n v="8906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TEC-AC-10001635"/>
    <x v="2"/>
    <x v="11"/>
    <x v="1372"/>
    <n v="30.84"/>
  </r>
  <r>
    <n v="8907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PA-10001950"/>
    <x v="1"/>
    <x v="10"/>
    <x v="179"/>
    <n v="75.06"/>
  </r>
  <r>
    <n v="8908"/>
    <s v="CA-2017-139934"/>
    <x v="122"/>
    <d v="2017-12-20T00:00:00"/>
    <s v="First Class"/>
    <s v="AY-10555"/>
    <s v="Andy Yotov"/>
    <s v="Corporate"/>
    <s v="United States"/>
    <s v="San Francisco"/>
    <x v="1"/>
    <n v="94110"/>
    <x v="1"/>
    <s v="TEC-PH-10001552"/>
    <x v="2"/>
    <x v="7"/>
    <x v="181"/>
    <n v="66.975999999999999"/>
  </r>
  <r>
    <n v="8909"/>
    <s v="CA-2016-109603"/>
    <x v="1207"/>
    <d v="2016-02-01T00:00:00"/>
    <s v="Standard Class"/>
    <s v="EM-13825"/>
    <s v="Elizabeth Moffitt"/>
    <s v="Corporate"/>
    <s v="United States"/>
    <s v="Moreno Valley"/>
    <x v="1"/>
    <n v="92553"/>
    <x v="1"/>
    <s v="OFF-PA-10003790"/>
    <x v="1"/>
    <x v="10"/>
    <x v="1260"/>
    <n v="182.72"/>
  </r>
  <r>
    <n v="8910"/>
    <s v="CA-2018-160661"/>
    <x v="960"/>
    <d v="2018-11-01T00:00:00"/>
    <s v="Standard Class"/>
    <s v="SA-20830"/>
    <s v="Sue Ann Reed"/>
    <s v="Consumer"/>
    <s v="United States"/>
    <s v="Everett"/>
    <x v="31"/>
    <n v="2149"/>
    <x v="3"/>
    <s v="OFF-LA-10002475"/>
    <x v="1"/>
    <x v="2"/>
    <x v="149"/>
    <n v="21.93"/>
  </r>
  <r>
    <n v="8911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AC-10000303"/>
    <x v="2"/>
    <x v="11"/>
    <x v="435"/>
    <n v="95.975999999999999"/>
  </r>
  <r>
    <n v="8912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PH-10000127"/>
    <x v="2"/>
    <x v="7"/>
    <x v="1767"/>
    <n v="143.928"/>
  </r>
  <r>
    <n v="8913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BI-10004364"/>
    <x v="1"/>
    <x v="8"/>
    <x v="306"/>
    <n v="3.5640000000000001"/>
  </r>
  <r>
    <n v="8914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LA-10002195"/>
    <x v="1"/>
    <x v="2"/>
    <x v="1029"/>
    <n v="4.9279999999999999"/>
  </r>
  <r>
    <n v="8915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ST-10001490"/>
    <x v="1"/>
    <x v="4"/>
    <x v="519"/>
    <n v="856.65599999999995"/>
  </r>
  <r>
    <n v="8916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852"/>
    <x v="1"/>
    <x v="8"/>
    <x v="91"/>
    <n v="13.183999999999999"/>
  </r>
  <r>
    <n v="8917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AP-10000390"/>
    <x v="1"/>
    <x v="9"/>
    <x v="1700"/>
    <n v="48.783999999999999"/>
  </r>
  <r>
    <n v="8918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PA-10004327"/>
    <x v="1"/>
    <x v="10"/>
    <x v="137"/>
    <n v="76.64"/>
  </r>
  <r>
    <n v="8919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353"/>
    <x v="1"/>
    <x v="8"/>
    <x v="1078"/>
    <n v="18.527999999999999"/>
  </r>
  <r>
    <n v="8920"/>
    <s v="CA-2015-160276"/>
    <x v="1063"/>
    <d v="2015-04-08T00:00:00"/>
    <s v="Standard Class"/>
    <s v="AH-10690"/>
    <s v="Anna Häberlin"/>
    <s v="Corporate"/>
    <s v="United States"/>
    <s v="Virginia Beach"/>
    <x v="17"/>
    <n v="23464"/>
    <x v="0"/>
    <s v="FUR-FU-10003192"/>
    <x v="0"/>
    <x v="5"/>
    <x v="1729"/>
    <n v="177.68"/>
  </r>
  <r>
    <n v="8921"/>
    <s v="CA-2015-132983"/>
    <x v="582"/>
    <d v="2015-05-03T00:00:00"/>
    <s v="Standard Class"/>
    <s v="DS-13180"/>
    <s v="David Smith"/>
    <s v="Corporate"/>
    <s v="United States"/>
    <s v="Jamestown"/>
    <x v="15"/>
    <n v="14701"/>
    <x v="3"/>
    <s v="TEC-AC-10000736"/>
    <x v="2"/>
    <x v="11"/>
    <x v="1095"/>
    <n v="159.97999999999999"/>
  </r>
  <r>
    <n v="8922"/>
    <s v="CA-2017-145709"/>
    <x v="964"/>
    <d v="2017-10-08T00:00:00"/>
    <s v="Standard Class"/>
    <s v="AH-10690"/>
    <s v="Anna Häberlin"/>
    <s v="Corporate"/>
    <s v="United States"/>
    <s v="Coral Gables"/>
    <x v="2"/>
    <n v="33134"/>
    <x v="0"/>
    <s v="TEC-PH-10003095"/>
    <x v="2"/>
    <x v="7"/>
    <x v="1500"/>
    <n v="52.68"/>
  </r>
  <r>
    <n v="8923"/>
    <s v="CA-2017-145709"/>
    <x v="964"/>
    <d v="2017-10-08T00:00:00"/>
    <s v="Standard Class"/>
    <s v="AH-10690"/>
    <s v="Anna Häberlin"/>
    <s v="Corporate"/>
    <s v="United States"/>
    <s v="Coral Gables"/>
    <x v="2"/>
    <n v="33134"/>
    <x v="0"/>
    <s v="FUR-FU-10002885"/>
    <x v="0"/>
    <x v="5"/>
    <x v="763"/>
    <n v="11.568"/>
  </r>
  <r>
    <n v="8924"/>
    <s v="CA-2018-133928"/>
    <x v="532"/>
    <d v="2018-06-17T00:00:00"/>
    <s v="Standard Class"/>
    <s v="ZC-21910"/>
    <s v="Zuschuss Carroll"/>
    <s v="Consumer"/>
    <s v="United States"/>
    <s v="Hickory"/>
    <x v="3"/>
    <n v="28601"/>
    <x v="0"/>
    <s v="OFF-BI-10001525"/>
    <x v="1"/>
    <x v="8"/>
    <x v="31"/>
    <n v="4.5720000000000001"/>
  </r>
  <r>
    <n v="8925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TEC-PH-10004241"/>
    <x v="2"/>
    <x v="7"/>
    <x v="1834"/>
    <n v="1439.9680000000001"/>
  </r>
  <r>
    <n v="8926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OFF-BI-10000546"/>
    <x v="1"/>
    <x v="8"/>
    <x v="615"/>
    <n v="1.728"/>
  </r>
  <r>
    <n v="8927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FUR-TA-10004256"/>
    <x v="0"/>
    <x v="3"/>
    <x v="490"/>
    <n v="626.1"/>
  </r>
  <r>
    <n v="8928"/>
    <s v="CA-2016-143616"/>
    <x v="874"/>
    <d v="2016-09-29T00:00:00"/>
    <s v="Second Class"/>
    <s v="SS-20140"/>
    <s v="Saphhira Shifley"/>
    <s v="Corporate"/>
    <s v="United States"/>
    <s v="Seattle"/>
    <x v="4"/>
    <n v="98103"/>
    <x v="1"/>
    <s v="OFF-AR-10002067"/>
    <x v="1"/>
    <x v="6"/>
    <x v="1155"/>
    <n v="99.2"/>
  </r>
  <r>
    <n v="8929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0688"/>
    <x v="0"/>
    <x v="3"/>
    <x v="562"/>
    <n v="609.98"/>
  </r>
  <r>
    <n v="8930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2530"/>
    <x v="0"/>
    <x v="3"/>
    <x v="993"/>
    <n v="211.37200000000001"/>
  </r>
  <r>
    <n v="8931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TEC-PH-10001061"/>
    <x v="2"/>
    <x v="7"/>
    <x v="831"/>
    <n v="239.976"/>
  </r>
  <r>
    <n v="8932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FUR-FU-10001057"/>
    <x v="0"/>
    <x v="5"/>
    <x v="1791"/>
    <n v="99.95"/>
  </r>
  <r>
    <n v="8933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TEC-AC-10002331"/>
    <x v="2"/>
    <x v="11"/>
    <x v="1591"/>
    <n v="29.34"/>
  </r>
  <r>
    <n v="8934"/>
    <s v="CA-2017-102134"/>
    <x v="560"/>
    <d v="2017-03-19T00:00:00"/>
    <s v="Standard Class"/>
    <s v="SP-20545"/>
    <s v="Sibella Parks"/>
    <s v="Corporate"/>
    <s v="United States"/>
    <s v="Green Bay"/>
    <x v="6"/>
    <n v="54302"/>
    <x v="2"/>
    <s v="FUR-FU-10003724"/>
    <x v="0"/>
    <x v="5"/>
    <x v="897"/>
    <n v="16.739999999999998"/>
  </r>
  <r>
    <n v="8935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OFF-PA-10000528"/>
    <x v="1"/>
    <x v="10"/>
    <x v="1146"/>
    <n v="12.672000000000001"/>
  </r>
  <r>
    <n v="8936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TEC-AC-10001908"/>
    <x v="2"/>
    <x v="11"/>
    <x v="296"/>
    <n v="1119.8879999999999"/>
  </r>
  <r>
    <n v="8937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3903"/>
    <x v="1"/>
    <x v="6"/>
    <x v="888"/>
    <n v="204.85"/>
  </r>
  <r>
    <n v="8938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TEC-PH-10004908"/>
    <x v="2"/>
    <x v="7"/>
    <x v="1483"/>
    <n v="135.98400000000001"/>
  </r>
  <r>
    <n v="8939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1940"/>
    <x v="1"/>
    <x v="6"/>
    <x v="170"/>
    <n v="16.399999999999999"/>
  </r>
  <r>
    <n v="8940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BI-10002026"/>
    <x v="1"/>
    <x v="8"/>
    <x v="913"/>
    <n v="92.96"/>
  </r>
  <r>
    <n v="8941"/>
    <s v="CA-2015-130918"/>
    <x v="963"/>
    <d v="2015-08-24T00:00:00"/>
    <s v="Second Class"/>
    <s v="JP-15520"/>
    <s v="Jeremy Pistek"/>
    <s v="Consumer"/>
    <s v="United States"/>
    <s v="North Miami"/>
    <x v="2"/>
    <n v="33161"/>
    <x v="0"/>
    <s v="OFF-SU-10003936"/>
    <x v="1"/>
    <x v="14"/>
    <x v="1835"/>
    <n v="7.6319999999999997"/>
  </r>
  <r>
    <n v="8942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OFF-BI-10002813"/>
    <x v="1"/>
    <x v="8"/>
    <x v="915"/>
    <n v="4.1580000000000004"/>
  </r>
  <r>
    <n v="8943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TEC-MA-10003337"/>
    <x v="2"/>
    <x v="15"/>
    <x v="1836"/>
    <n v="179.99100000000001"/>
  </r>
  <r>
    <n v="8944"/>
    <s v="CA-2018-111717"/>
    <x v="1208"/>
    <d v="2018-10-16T00:00:00"/>
    <s v="Standard Class"/>
    <s v="SW-20245"/>
    <s v="Scot Wooten"/>
    <s v="Consumer"/>
    <s v="United States"/>
    <s v="Aurora"/>
    <x v="10"/>
    <n v="60505"/>
    <x v="2"/>
    <s v="FUR-CH-10001545"/>
    <x v="0"/>
    <x v="1"/>
    <x v="1746"/>
    <n v="239.358"/>
  </r>
  <r>
    <n v="8945"/>
    <s v="CA-2015-154592"/>
    <x v="1035"/>
    <d v="2015-12-08T00:00:00"/>
    <s v="First Class"/>
    <s v="EH-14005"/>
    <s v="Erica Hernandez"/>
    <s v="Home Office"/>
    <s v="United States"/>
    <s v="San Francisco"/>
    <x v="1"/>
    <n v="94109"/>
    <x v="1"/>
    <s v="OFF-PA-10000062"/>
    <x v="1"/>
    <x v="10"/>
    <x v="1384"/>
    <n v="164.88"/>
  </r>
  <r>
    <n v="8946"/>
    <s v="CA-2015-128622"/>
    <x v="647"/>
    <d v="2015-11-17T00:00:00"/>
    <s v="Second Class"/>
    <s v="SC-20260"/>
    <s v="Scott Cohen"/>
    <s v="Corporate"/>
    <s v="United States"/>
    <s v="San Francisco"/>
    <x v="1"/>
    <n v="94110"/>
    <x v="1"/>
    <s v="OFF-SU-10001574"/>
    <x v="1"/>
    <x v="14"/>
    <x v="504"/>
    <n v="10.95"/>
  </r>
  <r>
    <n v="8947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PA-10001972"/>
    <x v="1"/>
    <x v="10"/>
    <x v="1179"/>
    <n v="19.440000000000001"/>
  </r>
  <r>
    <n v="8948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BI-10000201"/>
    <x v="1"/>
    <x v="8"/>
    <x v="1687"/>
    <n v="12.3"/>
  </r>
  <r>
    <n v="8949"/>
    <s v="CA-2015-132913"/>
    <x v="163"/>
    <d v="2015-12-26T00:00:00"/>
    <s v="First Class"/>
    <s v="AS-10090"/>
    <s v="Adam Shillingsburg"/>
    <s v="Consumer"/>
    <s v="United States"/>
    <s v="San Diego"/>
    <x v="1"/>
    <n v="92037"/>
    <x v="1"/>
    <s v="OFF-AP-10003278"/>
    <x v="1"/>
    <x v="9"/>
    <x v="1793"/>
    <n v="13.97"/>
  </r>
  <r>
    <n v="8950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FUR-TA-10002903"/>
    <x v="0"/>
    <x v="3"/>
    <x v="259"/>
    <n v="934.95600000000002"/>
  </r>
  <r>
    <n v="8951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TEC-AC-10001013"/>
    <x v="2"/>
    <x v="11"/>
    <x v="822"/>
    <n v="46.863999999999997"/>
  </r>
  <r>
    <n v="8952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ST-10000918"/>
    <x v="1"/>
    <x v="4"/>
    <x v="378"/>
    <n v="26.16"/>
  </r>
  <r>
    <n v="8953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R-10001419"/>
    <x v="1"/>
    <x v="6"/>
    <x v="1016"/>
    <n v="23.128"/>
  </r>
  <r>
    <n v="8954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P-10003266"/>
    <x v="1"/>
    <x v="9"/>
    <x v="668"/>
    <n v="59.24"/>
  </r>
  <r>
    <n v="8955"/>
    <s v="CA-2015-156790"/>
    <x v="233"/>
    <d v="2015-08-10T00:00:00"/>
    <s v="Second Class"/>
    <s v="VG-21790"/>
    <s v="Vivek Gonzalez"/>
    <s v="Consumer"/>
    <s v="United States"/>
    <s v="Jacksonville"/>
    <x v="2"/>
    <n v="32216"/>
    <x v="0"/>
    <s v="FUR-BO-10000468"/>
    <x v="0"/>
    <x v="0"/>
    <x v="1181"/>
    <n v="155.45599999999999"/>
  </r>
  <r>
    <n v="8956"/>
    <s v="CA-2015-126480"/>
    <x v="59"/>
    <d v="2015-09-24T00:00:00"/>
    <s v="Standard Class"/>
    <s v="HG-14965"/>
    <s v="Henry Goldwyn"/>
    <s v="Corporate"/>
    <s v="United States"/>
    <s v="San Diego"/>
    <x v="1"/>
    <n v="92024"/>
    <x v="1"/>
    <s v="OFF-PA-10004610"/>
    <x v="1"/>
    <x v="10"/>
    <x v="1520"/>
    <n v="8.56"/>
  </r>
  <r>
    <n v="8957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FUR-FU-10004963"/>
    <x v="0"/>
    <x v="5"/>
    <x v="1443"/>
    <n v="21"/>
  </r>
  <r>
    <n v="8958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TEC-MA-10004626"/>
    <x v="2"/>
    <x v="15"/>
    <x v="1833"/>
    <n v="120"/>
  </r>
  <r>
    <n v="8959"/>
    <s v="CA-2018-150266"/>
    <x v="920"/>
    <d v="2018-11-30T00:00:00"/>
    <s v="Standard Class"/>
    <s v="RO-19780"/>
    <s v="Rose OBrian"/>
    <s v="Consumer"/>
    <s v="United States"/>
    <s v="Houston"/>
    <x v="5"/>
    <n v="77070"/>
    <x v="2"/>
    <s v="TEC-PH-10003437"/>
    <x v="2"/>
    <x v="7"/>
    <x v="923"/>
    <n v="299.95999999999998"/>
  </r>
  <r>
    <n v="8960"/>
    <s v="CA-2018-150266"/>
    <x v="920"/>
    <d v="2018-11-30T00:00:00"/>
    <s v="Standard Class"/>
    <s v="RO-19780"/>
    <s v="Rose OBrian"/>
    <s v="Consumer"/>
    <s v="United States"/>
    <s v="Houston"/>
    <x v="5"/>
    <n v="77070"/>
    <x v="2"/>
    <s v="OFF-AP-10002867"/>
    <x v="1"/>
    <x v="9"/>
    <x v="1514"/>
    <n v="67.84"/>
  </r>
  <r>
    <n v="8961"/>
    <s v="CA-2018-150266"/>
    <x v="920"/>
    <d v="2018-11-30T00:00:00"/>
    <s v="Standard Class"/>
    <s v="RO-19780"/>
    <s v="Rose OBrian"/>
    <s v="Consumer"/>
    <s v="United States"/>
    <s v="Houston"/>
    <x v="5"/>
    <n v="77070"/>
    <x v="2"/>
    <s v="FUR-CH-10002126"/>
    <x v="0"/>
    <x v="1"/>
    <x v="850"/>
    <n v="853.93"/>
  </r>
  <r>
    <n v="8962"/>
    <s v="CA-2018-150266"/>
    <x v="920"/>
    <d v="2018-11-30T00:00:00"/>
    <s v="Standard Class"/>
    <s v="RO-19780"/>
    <s v="Rose OBrian"/>
    <s v="Consumer"/>
    <s v="United States"/>
    <s v="Houston"/>
    <x v="5"/>
    <n v="77070"/>
    <x v="2"/>
    <s v="OFF-AR-10001761"/>
    <x v="1"/>
    <x v="6"/>
    <x v="1651"/>
    <n v="18.687999999999999"/>
  </r>
  <r>
    <n v="8963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4665"/>
    <x v="0"/>
    <x v="5"/>
    <x v="1355"/>
    <n v="273.95999999999998"/>
  </r>
  <r>
    <n v="8964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TEC-AC-10000057"/>
    <x v="2"/>
    <x v="11"/>
    <x v="633"/>
    <n v="89.97"/>
  </r>
  <r>
    <n v="8965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3806"/>
    <x v="0"/>
    <x v="5"/>
    <x v="1804"/>
    <n v="756.8"/>
  </r>
  <r>
    <n v="8966"/>
    <s v="CA-2018-106691"/>
    <x v="44"/>
    <d v="2018-11-12T00:00:00"/>
    <s v="Standard Class"/>
    <s v="CC-12370"/>
    <s v="Christopher Conant"/>
    <s v="Consumer"/>
    <s v="United States"/>
    <s v="Houston"/>
    <x v="5"/>
    <n v="77070"/>
    <x v="2"/>
    <s v="OFF-BI-10000145"/>
    <x v="1"/>
    <x v="8"/>
    <x v="743"/>
    <n v="1.248"/>
  </r>
  <r>
    <n v="8967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TEC-AC-10000892"/>
    <x v="2"/>
    <x v="11"/>
    <x v="294"/>
    <n v="72"/>
  </r>
  <r>
    <n v="8968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FUR-CH-10004886"/>
    <x v="0"/>
    <x v="1"/>
    <x v="372"/>
    <n v="470.15499999999997"/>
  </r>
  <r>
    <n v="8969"/>
    <s v="CA-2015-166730"/>
    <x v="125"/>
    <d v="2016-01-01T00:00:00"/>
    <s v="First Class"/>
    <s v="DD-13570"/>
    <s v="Dorothy Dickinson"/>
    <s v="Consumer"/>
    <s v="United States"/>
    <s v="Memphis"/>
    <x v="18"/>
    <n v="38109"/>
    <x v="0"/>
    <s v="OFF-ST-10002554"/>
    <x v="1"/>
    <x v="4"/>
    <x v="1154"/>
    <n v="39.128"/>
  </r>
  <r>
    <n v="8970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OFF-AR-10001662"/>
    <x v="1"/>
    <x v="6"/>
    <x v="449"/>
    <n v="19.728000000000002"/>
  </r>
  <r>
    <n v="8971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TEC-PH-10004531"/>
    <x v="2"/>
    <x v="7"/>
    <x v="1404"/>
    <n v="151.18799999999999"/>
  </r>
  <r>
    <n v="8972"/>
    <s v="CA-2018-122308"/>
    <x v="668"/>
    <d v="2018-03-28T00:00:00"/>
    <s v="Standard Class"/>
    <s v="MV-17485"/>
    <s v="Mark Van Huff"/>
    <s v="Consumer"/>
    <s v="United States"/>
    <s v="New York City"/>
    <x v="15"/>
    <n v="10011"/>
    <x v="3"/>
    <s v="FUR-CH-10000665"/>
    <x v="0"/>
    <x v="1"/>
    <x v="663"/>
    <n v="271.76400000000001"/>
  </r>
  <r>
    <n v="8973"/>
    <s v="US-2015-149034"/>
    <x v="84"/>
    <d v="2015-11-21T00:00:00"/>
    <s v="First Class"/>
    <s v="RD-19900"/>
    <s v="Ruben Dartt"/>
    <s v="Consumer"/>
    <s v="United States"/>
    <s v="Philadelphia"/>
    <x v="9"/>
    <n v="19120"/>
    <x v="3"/>
    <s v="TEC-AC-10003023"/>
    <x v="2"/>
    <x v="11"/>
    <x v="1080"/>
    <n v="47.496000000000002"/>
  </r>
  <r>
    <n v="8974"/>
    <s v="CA-2018-159226"/>
    <x v="1016"/>
    <d v="2018-04-27T00:00:00"/>
    <s v="Second Class"/>
    <s v="RL-19615"/>
    <s v="Rob Lucas"/>
    <s v="Consumer"/>
    <s v="United States"/>
    <s v="Los Angeles"/>
    <x v="1"/>
    <n v="90008"/>
    <x v="1"/>
    <s v="FUR-BO-10004709"/>
    <x v="0"/>
    <x v="0"/>
    <x v="267"/>
    <n v="344.98099999999999"/>
  </r>
  <r>
    <n v="8975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0477"/>
    <x v="1"/>
    <x v="10"/>
    <x v="1271"/>
    <n v="36.287999999999997"/>
  </r>
  <r>
    <n v="8976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2923"/>
    <x v="1"/>
    <x v="10"/>
    <x v="1426"/>
    <n v="78.304000000000002"/>
  </r>
  <r>
    <n v="8977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FUR-TA-10003008"/>
    <x v="0"/>
    <x v="3"/>
    <x v="956"/>
    <n v="127.785"/>
  </r>
  <r>
    <n v="8978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BI-10003707"/>
    <x v="1"/>
    <x v="8"/>
    <x v="785"/>
    <n v="6.1040000000000001"/>
  </r>
  <r>
    <n v="8979"/>
    <s v="CA-2015-119529"/>
    <x v="935"/>
    <d v="2015-11-05T00:00:00"/>
    <s v="Second Class"/>
    <s v="DM-13345"/>
    <s v="Denise Monton"/>
    <s v="Corporate"/>
    <s v="United States"/>
    <s v="Orange"/>
    <x v="30"/>
    <n v="7050"/>
    <x v="3"/>
    <s v="OFF-BI-10000546"/>
    <x v="1"/>
    <x v="8"/>
    <x v="615"/>
    <n v="5.76"/>
  </r>
  <r>
    <n v="8980"/>
    <s v="CA-2016-150413"/>
    <x v="324"/>
    <d v="2016-10-24T00:00:00"/>
    <s v="Second Class"/>
    <s v="CS-11860"/>
    <s v="Cari Schnelling"/>
    <s v="Consumer"/>
    <s v="United States"/>
    <s v="Dallas"/>
    <x v="5"/>
    <n v="75220"/>
    <x v="2"/>
    <s v="OFF-BI-10000404"/>
    <x v="1"/>
    <x v="8"/>
    <x v="482"/>
    <n v="1.72"/>
  </r>
  <r>
    <n v="8981"/>
    <s v="CA-2015-108182"/>
    <x v="644"/>
    <d v="2015-02-10T00:00:00"/>
    <s v="Second Class"/>
    <s v="DL-13315"/>
    <s v="Delfina Latchford"/>
    <s v="Consumer"/>
    <s v="United States"/>
    <s v="Romeoville"/>
    <x v="10"/>
    <n v="60441"/>
    <x v="2"/>
    <s v="OFF-BI-10001196"/>
    <x v="1"/>
    <x v="8"/>
    <x v="1390"/>
    <n v="8.952"/>
  </r>
  <r>
    <n v="8982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AP-10001626"/>
    <x v="1"/>
    <x v="9"/>
    <x v="1026"/>
    <n v="2.3340000000000001"/>
  </r>
  <r>
    <n v="8983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BI-10004656"/>
    <x v="1"/>
    <x v="8"/>
    <x v="865"/>
    <n v="1.728"/>
  </r>
  <r>
    <n v="8984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FU-10003773"/>
    <x v="0"/>
    <x v="5"/>
    <x v="125"/>
    <n v="159.04"/>
  </r>
  <r>
    <n v="8985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TA-10000849"/>
    <x v="0"/>
    <x v="3"/>
    <x v="1328"/>
    <n v="145.97999999999999"/>
  </r>
  <r>
    <n v="8986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FUR-FU-10000222"/>
    <x v="0"/>
    <x v="5"/>
    <x v="597"/>
    <n v="77.951999999999998"/>
  </r>
  <r>
    <n v="8987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BI-10001718"/>
    <x v="1"/>
    <x v="8"/>
    <x v="1226"/>
    <n v="95.97"/>
  </r>
  <r>
    <n v="8988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TEC-PH-10001700"/>
    <x v="2"/>
    <x v="7"/>
    <x v="196"/>
    <n v="105.584"/>
  </r>
  <r>
    <n v="8989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AR-10004078"/>
    <x v="1"/>
    <x v="6"/>
    <x v="513"/>
    <n v="9.3439999999999994"/>
  </r>
  <r>
    <n v="8990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FUR-FU-10003026"/>
    <x v="0"/>
    <x v="5"/>
    <x v="1564"/>
    <n v="9.68"/>
  </r>
  <r>
    <n v="8991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TEC-CO-10003763"/>
    <x v="2"/>
    <x v="16"/>
    <x v="1280"/>
    <n v="4899.93"/>
  </r>
  <r>
    <n v="8992"/>
    <s v="US-2018-139577"/>
    <x v="172"/>
    <d v="2018-10-06T00:00:00"/>
    <s v="Standard Class"/>
    <s v="TN-21040"/>
    <s v="Tanja Norvell"/>
    <s v="Home Office"/>
    <s v="United States"/>
    <s v="San Francisco"/>
    <x v="1"/>
    <n v="94110"/>
    <x v="1"/>
    <s v="TEC-AC-10004708"/>
    <x v="2"/>
    <x v="11"/>
    <x v="342"/>
    <n v="104.75"/>
  </r>
  <r>
    <n v="8993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TEC-AC-10003499"/>
    <x v="2"/>
    <x v="11"/>
    <x v="103"/>
    <n v="18.527999999999999"/>
  </r>
  <r>
    <n v="8994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FUR-TA-10001950"/>
    <x v="0"/>
    <x v="3"/>
    <x v="1285"/>
    <n v="1875.258"/>
  </r>
  <r>
    <n v="8995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PA-10000312"/>
    <x v="1"/>
    <x v="10"/>
    <x v="1829"/>
    <n v="91.36"/>
  </r>
  <r>
    <n v="8996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AP-10004708"/>
    <x v="1"/>
    <x v="9"/>
    <x v="514"/>
    <n v="152.24"/>
  </r>
  <r>
    <n v="8997"/>
    <s v="US-2018-116491"/>
    <x v="343"/>
    <d v="2018-11-13T00:00:00"/>
    <s v="First Class"/>
    <s v="PG-18820"/>
    <s v="Patrick Gardner"/>
    <s v="Consumer"/>
    <s v="United States"/>
    <s v="Dallas"/>
    <x v="5"/>
    <n v="75081"/>
    <x v="2"/>
    <s v="TEC-PH-10004531"/>
    <x v="2"/>
    <x v="7"/>
    <x v="722"/>
    <n v="35.183999999999997"/>
  </r>
  <r>
    <n v="8998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0474"/>
    <x v="1"/>
    <x v="10"/>
    <x v="33"/>
    <n v="56.704000000000001"/>
  </r>
  <r>
    <n v="8999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2377"/>
    <x v="1"/>
    <x v="10"/>
    <x v="127"/>
    <n v="274.06400000000002"/>
  </r>
  <r>
    <n v="9000"/>
    <s v="CA-2018-137785"/>
    <x v="726"/>
    <d v="2018-05-17T00:00:00"/>
    <s v="Standard Class"/>
    <s v="MH-18115"/>
    <s v="Mick Hernandez"/>
    <s v="Home Office"/>
    <s v="United States"/>
    <s v="Philadelphia"/>
    <x v="9"/>
    <n v="19140"/>
    <x v="3"/>
    <s v="FUR-CH-10001482"/>
    <x v="0"/>
    <x v="1"/>
    <x v="542"/>
    <n v="458.43"/>
  </r>
  <r>
    <n v="9001"/>
    <s v="CA-2015-133389"/>
    <x v="169"/>
    <d v="2015-06-22T00:00:00"/>
    <s v="Same Day"/>
    <s v="TB-21280"/>
    <s v="Toby Braunhardt"/>
    <s v="Consumer"/>
    <s v="United States"/>
    <s v="Phoenix"/>
    <x v="16"/>
    <n v="85023"/>
    <x v="1"/>
    <s v="OFF-BI-10001553"/>
    <x v="1"/>
    <x v="8"/>
    <x v="1303"/>
    <n v="8.2260000000000009"/>
  </r>
  <r>
    <n v="9002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TEC-AC-10000199"/>
    <x v="2"/>
    <x v="11"/>
    <x v="1618"/>
    <n v="5.95"/>
  </r>
  <r>
    <n v="9003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OFF-PA-10002195"/>
    <x v="1"/>
    <x v="10"/>
    <x v="727"/>
    <n v="15.24"/>
  </r>
  <r>
    <n v="9004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TEC-AC-10001767"/>
    <x v="2"/>
    <x v="11"/>
    <x v="97"/>
    <n v="239.94"/>
  </r>
  <r>
    <n v="9005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OFF-AR-10002467"/>
    <x v="1"/>
    <x v="6"/>
    <x v="1690"/>
    <n v="23.84"/>
  </r>
  <r>
    <n v="9006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1321"/>
    <x v="1"/>
    <x v="4"/>
    <x v="422"/>
    <n v="92.52"/>
  </r>
  <r>
    <n v="9007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0777"/>
    <x v="1"/>
    <x v="4"/>
    <x v="117"/>
    <n v="37.76"/>
  </r>
  <r>
    <n v="9008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LA-10003720"/>
    <x v="1"/>
    <x v="2"/>
    <x v="1636"/>
    <n v="7.38"/>
  </r>
  <r>
    <n v="9009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FUR-FU-10000206"/>
    <x v="0"/>
    <x v="5"/>
    <x v="398"/>
    <n v="5.82"/>
  </r>
  <r>
    <n v="9010"/>
    <s v="CA-2018-106047"/>
    <x v="1209"/>
    <d v="2018-07-18T00:00:00"/>
    <s v="Standard Class"/>
    <s v="CS-11860"/>
    <s v="Cari Schnelling"/>
    <s v="Consumer"/>
    <s v="United States"/>
    <s v="Fairfield"/>
    <x v="24"/>
    <n v="45014"/>
    <x v="3"/>
    <s v="OFF-PA-10000791"/>
    <x v="1"/>
    <x v="10"/>
    <x v="1433"/>
    <n v="3.8159999999999998"/>
  </r>
  <r>
    <n v="9011"/>
    <s v="CA-2018-127803"/>
    <x v="240"/>
    <d v="2018-05-23T00:00:00"/>
    <s v="Standard Class"/>
    <s v="ND-18460"/>
    <s v="Neil Ducich"/>
    <s v="Corporate"/>
    <s v="United States"/>
    <s v="Huntsville"/>
    <x v="19"/>
    <n v="35810"/>
    <x v="0"/>
    <s v="OFF-BI-10001787"/>
    <x v="1"/>
    <x v="8"/>
    <x v="1491"/>
    <n v="26.16"/>
  </r>
  <r>
    <n v="9012"/>
    <s v="CA-2016-137071"/>
    <x v="139"/>
    <d v="2016-12-21T00:00:00"/>
    <s v="First Class"/>
    <s v="ED-13885"/>
    <s v="Emily Ducich"/>
    <s v="Home Office"/>
    <s v="United States"/>
    <s v="Houston"/>
    <x v="5"/>
    <n v="77036"/>
    <x v="2"/>
    <s v="TEC-AC-10004353"/>
    <x v="2"/>
    <x v="11"/>
    <x v="725"/>
    <n v="100.8"/>
  </r>
  <r>
    <n v="9013"/>
    <s v="CA-2017-121447"/>
    <x v="823"/>
    <d v="2017-02-22T00:00:00"/>
    <s v="First Class"/>
    <s v="EA-14035"/>
    <s v="Erin Ashbrook"/>
    <s v="Corporate"/>
    <s v="United States"/>
    <s v="New York City"/>
    <x v="15"/>
    <n v="10011"/>
    <x v="3"/>
    <s v="FUR-FU-10001861"/>
    <x v="0"/>
    <x v="5"/>
    <x v="276"/>
    <n v="135.80000000000001"/>
  </r>
  <r>
    <n v="9014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AR-10002766"/>
    <x v="1"/>
    <x v="6"/>
    <x v="1051"/>
    <n v="13.9"/>
  </r>
  <r>
    <n v="9015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EN-10003072"/>
    <x v="1"/>
    <x v="12"/>
    <x v="776"/>
    <n v="19.399999999999999"/>
  </r>
  <r>
    <n v="9016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1636"/>
    <x v="1"/>
    <x v="8"/>
    <x v="675"/>
    <n v="13.488"/>
  </r>
  <r>
    <n v="9017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0948"/>
    <x v="1"/>
    <x v="8"/>
    <x v="1382"/>
    <n v="11.416"/>
  </r>
  <r>
    <n v="9018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PA-10001838"/>
    <x v="1"/>
    <x v="10"/>
    <x v="1009"/>
    <n v="17.64"/>
  </r>
  <r>
    <n v="9019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BI-10002215"/>
    <x v="1"/>
    <x v="8"/>
    <x v="20"/>
    <n v="17.04"/>
  </r>
  <r>
    <n v="9020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TEC-AC-10001314"/>
    <x v="2"/>
    <x v="11"/>
    <x v="953"/>
    <n v="99.98"/>
  </r>
  <r>
    <n v="9021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FUR-FU-10002268"/>
    <x v="0"/>
    <x v="5"/>
    <x v="870"/>
    <n v="29.46"/>
  </r>
  <r>
    <n v="9022"/>
    <s v="CA-2016-129525"/>
    <x v="219"/>
    <d v="2016-11-20T00:00:00"/>
    <s v="Standard Class"/>
    <s v="VP-21760"/>
    <s v="Victoria Pisteka"/>
    <s v="Corporate"/>
    <s v="United States"/>
    <s v="Toledo"/>
    <x v="24"/>
    <n v="43615"/>
    <x v="3"/>
    <s v="OFF-BI-10002133"/>
    <x v="1"/>
    <x v="8"/>
    <x v="1148"/>
    <n v="166.92"/>
  </r>
  <r>
    <n v="9023"/>
    <s v="US-2017-141880"/>
    <x v="250"/>
    <d v="2017-08-23T00:00:00"/>
    <s v="First Class"/>
    <s v="TC-21475"/>
    <s v="Tony Chapman"/>
    <s v="Home Office"/>
    <s v="United States"/>
    <s v="Fort Collins"/>
    <x v="22"/>
    <n v="80525"/>
    <x v="1"/>
    <s v="FUR-FU-10001979"/>
    <x v="0"/>
    <x v="5"/>
    <x v="515"/>
    <n v="98.328000000000003"/>
  </r>
  <r>
    <n v="9024"/>
    <s v="CA-2016-165799"/>
    <x v="685"/>
    <d v="2016-07-02T00:00:00"/>
    <s v="First Class"/>
    <s v="SG-20470"/>
    <s v="Sheri Gordon"/>
    <s v="Consumer"/>
    <s v="United States"/>
    <s v="New York City"/>
    <x v="15"/>
    <n v="10024"/>
    <x v="3"/>
    <s v="FUR-CH-10001482"/>
    <x v="0"/>
    <x v="1"/>
    <x v="542"/>
    <n v="117.88200000000001"/>
  </r>
  <r>
    <n v="9025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2018"/>
    <x v="2"/>
    <x v="11"/>
    <x v="1683"/>
    <n v="20.97"/>
  </r>
  <r>
    <n v="9026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0397"/>
    <x v="2"/>
    <x v="11"/>
    <x v="1468"/>
    <n v="139.96"/>
  </r>
  <r>
    <n v="9027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FUR-FU-10003976"/>
    <x v="0"/>
    <x v="5"/>
    <x v="974"/>
    <n v="37.74"/>
  </r>
  <r>
    <n v="9028"/>
    <s v="US-2017-152415"/>
    <x v="42"/>
    <d v="2017-09-22T00:00:00"/>
    <s v="Standard Class"/>
    <s v="PO-18865"/>
    <s v="Patrick O Donnel"/>
    <s v="Consumer"/>
    <s v="United States"/>
    <s v="Marlborough"/>
    <x v="31"/>
    <n v="1752"/>
    <x v="3"/>
    <s v="FUR-FU-10002597"/>
    <x v="0"/>
    <x v="5"/>
    <x v="628"/>
    <n v="14.82"/>
  </r>
  <r>
    <n v="9029"/>
    <s v="US-2017-152415"/>
    <x v="42"/>
    <d v="2017-09-22T00:00:00"/>
    <s v="Standard Class"/>
    <s v="PO-18865"/>
    <s v="Patrick O Donnel"/>
    <s v="Consumer"/>
    <s v="United States"/>
    <s v="Marlborough"/>
    <x v="31"/>
    <n v="1752"/>
    <x v="3"/>
    <s v="FUR-FU-10004864"/>
    <x v="0"/>
    <x v="5"/>
    <x v="442"/>
    <n v="191.82"/>
  </r>
  <r>
    <n v="9030"/>
    <s v="CA-2015-138198"/>
    <x v="667"/>
    <d v="2015-07-23T00:00:00"/>
    <s v="Standard Class"/>
    <s v="JL-15130"/>
    <s v="Jack Lebron"/>
    <s v="Consumer"/>
    <s v="United States"/>
    <s v="New Rochelle"/>
    <x v="15"/>
    <n v="10801"/>
    <x v="3"/>
    <s v="OFF-BI-10002103"/>
    <x v="1"/>
    <x v="8"/>
    <x v="531"/>
    <n v="13.904"/>
  </r>
  <r>
    <n v="9031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OFF-AP-10001005"/>
    <x v="1"/>
    <x v="9"/>
    <x v="1141"/>
    <n v="314.60000000000002"/>
  </r>
  <r>
    <n v="9032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FUR-TA-10002607"/>
    <x v="0"/>
    <x v="3"/>
    <x v="225"/>
    <n v="283.56"/>
  </r>
  <r>
    <n v="9033"/>
    <s v="CA-2018-105823"/>
    <x v="738"/>
    <d v="2018-06-26T00:00:00"/>
    <s v="Standard Class"/>
    <s v="RB-19465"/>
    <s v="Rick Bensley"/>
    <s v="Home Office"/>
    <s v="United States"/>
    <s v="Detroit"/>
    <x v="12"/>
    <n v="48227"/>
    <x v="2"/>
    <s v="FUR-CH-10000454"/>
    <x v="0"/>
    <x v="1"/>
    <x v="1"/>
    <n v="487.96"/>
  </r>
  <r>
    <n v="9034"/>
    <s v="CA-2015-152268"/>
    <x v="814"/>
    <d v="2015-09-07T00:00:00"/>
    <s v="Standard Class"/>
    <s v="SC-20095"/>
    <s v="Sanjit Chand"/>
    <s v="Consumer"/>
    <s v="United States"/>
    <s v="Fayetteville"/>
    <x v="36"/>
    <n v="72701"/>
    <x v="0"/>
    <s v="OFF-BI-10001359"/>
    <x v="1"/>
    <x v="8"/>
    <x v="1163"/>
    <n v="1793.98"/>
  </r>
  <r>
    <n v="9035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OFF-BI-10003196"/>
    <x v="1"/>
    <x v="8"/>
    <x v="1376"/>
    <n v="2.992"/>
  </r>
  <r>
    <n v="9036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TEC-AC-10003657"/>
    <x v="2"/>
    <x v="11"/>
    <x v="152"/>
    <n v="108.768"/>
  </r>
  <r>
    <n v="9037"/>
    <s v="CA-2016-166492"/>
    <x v="1003"/>
    <d v="2016-04-10T00:00:00"/>
    <s v="First Class"/>
    <s v="RP-19390"/>
    <s v="Resi Pölking"/>
    <s v="Consumer"/>
    <s v="United States"/>
    <s v="New York City"/>
    <x v="15"/>
    <n v="10035"/>
    <x v="3"/>
    <s v="OFF-PA-10002262"/>
    <x v="1"/>
    <x v="10"/>
    <x v="1002"/>
    <n v="25.92"/>
  </r>
  <r>
    <n v="9038"/>
    <s v="CA-2016-166492"/>
    <x v="1003"/>
    <d v="2016-04-10T00:00:00"/>
    <s v="First Class"/>
    <s v="RP-19390"/>
    <s v="Resi Pölking"/>
    <s v="Consumer"/>
    <s v="United States"/>
    <s v="New York City"/>
    <x v="15"/>
    <n v="10035"/>
    <x v="3"/>
    <s v="OFF-ST-10002214"/>
    <x v="1"/>
    <x v="4"/>
    <x v="1004"/>
    <n v="22.58"/>
  </r>
  <r>
    <n v="9039"/>
    <s v="CA-2018-157420"/>
    <x v="610"/>
    <d v="2018-11-21T00:00:00"/>
    <s v="Same Day"/>
    <s v="HZ-14950"/>
    <s v="Henia Zydlo"/>
    <s v="Consumer"/>
    <s v="United States"/>
    <s v="Houston"/>
    <x v="5"/>
    <n v="77095"/>
    <x v="2"/>
    <s v="TEC-PH-10003555"/>
    <x v="2"/>
    <x v="7"/>
    <x v="463"/>
    <n v="55.176000000000002"/>
  </r>
  <r>
    <n v="9040"/>
    <s v="CA-2017-117121"/>
    <x v="907"/>
    <d v="2017-12-21T00:00:00"/>
    <s v="Standard Class"/>
    <s v="AB-10105"/>
    <s v="Adrian Barton"/>
    <s v="Consumer"/>
    <s v="United States"/>
    <s v="Detroit"/>
    <x v="12"/>
    <n v="48205"/>
    <x v="2"/>
    <s v="OFF-BI-10000545"/>
    <x v="1"/>
    <x v="8"/>
    <x v="693"/>
    <n v="9892.74"/>
  </r>
  <r>
    <n v="9041"/>
    <s v="CA-2015-138177"/>
    <x v="111"/>
    <d v="2015-09-24T00:00:00"/>
    <s v="Standard Class"/>
    <s v="ND-18460"/>
    <s v="Neil Ducich"/>
    <s v="Corporate"/>
    <s v="United States"/>
    <s v="Chandler"/>
    <x v="16"/>
    <n v="85224"/>
    <x v="1"/>
    <s v="FUR-TA-10004607"/>
    <x v="0"/>
    <x v="3"/>
    <x v="1105"/>
    <n v="73.915000000000006"/>
  </r>
  <r>
    <n v="9042"/>
    <s v="CA-2015-114335"/>
    <x v="450"/>
    <d v="2015-10-03T00:00:00"/>
    <s v="Standard Class"/>
    <s v="XP-21865"/>
    <s v="Xylona Preis"/>
    <s v="Consumer"/>
    <s v="United States"/>
    <s v="Hollywood"/>
    <x v="2"/>
    <n v="33021"/>
    <x v="0"/>
    <s v="FUR-FU-10000277"/>
    <x v="0"/>
    <x v="5"/>
    <x v="1795"/>
    <n v="337.08800000000002"/>
  </r>
  <r>
    <n v="9043"/>
    <s v="CA-2016-168760"/>
    <x v="357"/>
    <d v="2016-09-26T00:00:00"/>
    <s v="Second Class"/>
    <s v="MM-18280"/>
    <s v="Muhammed MacIntyre"/>
    <s v="Corporate"/>
    <s v="United States"/>
    <s v="Los Angeles"/>
    <x v="1"/>
    <n v="90049"/>
    <x v="1"/>
    <s v="OFF-AP-10004532"/>
    <x v="1"/>
    <x v="9"/>
    <x v="565"/>
    <n v="61.44"/>
  </r>
  <r>
    <n v="9044"/>
    <s v="CA-2017-168830"/>
    <x v="77"/>
    <d v="2017-11-13T00:00:00"/>
    <s v="Standard Class"/>
    <s v="ML-17395"/>
    <s v="Marina Lichtenstein"/>
    <s v="Corporate"/>
    <s v="United States"/>
    <s v="San Francisco"/>
    <x v="1"/>
    <n v="94122"/>
    <x v="1"/>
    <s v="TEC-AC-10003911"/>
    <x v="2"/>
    <x v="11"/>
    <x v="332"/>
    <n v="479.97"/>
  </r>
  <r>
    <n v="9045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BI-10003196"/>
    <x v="1"/>
    <x v="8"/>
    <x v="1376"/>
    <n v="5.984"/>
  </r>
  <r>
    <n v="9046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358"/>
    <x v="2"/>
    <x v="11"/>
    <x v="1288"/>
    <n v="189.95"/>
  </r>
  <r>
    <n v="9047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057"/>
    <x v="2"/>
    <x v="11"/>
    <x v="633"/>
    <n v="149.94999999999999"/>
  </r>
  <r>
    <n v="9048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AR-10001988"/>
    <x v="1"/>
    <x v="6"/>
    <x v="757"/>
    <n v="29.95"/>
  </r>
  <r>
    <n v="9049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LA-10003498"/>
    <x v="1"/>
    <x v="2"/>
    <x v="1749"/>
    <n v="44.4"/>
  </r>
  <r>
    <n v="9050"/>
    <s v="CA-2015-124513"/>
    <x v="158"/>
    <d v="2015-09-25T00:00:00"/>
    <s v="Standard Class"/>
    <s v="SL-20155"/>
    <s v="Sara Luxemburg"/>
    <s v="Home Office"/>
    <s v="United States"/>
    <s v="New York City"/>
    <x v="15"/>
    <n v="10011"/>
    <x v="3"/>
    <s v="OFF-AR-10002956"/>
    <x v="1"/>
    <x v="6"/>
    <x v="667"/>
    <n v="66.03"/>
  </r>
  <r>
    <n v="9051"/>
    <s v="CA-2016-165554"/>
    <x v="1210"/>
    <d v="2016-05-22T00:00:00"/>
    <s v="Standard Class"/>
    <s v="AJ-10780"/>
    <s v="Anthony Jacobs"/>
    <s v="Corporate"/>
    <s v="United States"/>
    <s v="Los Angeles"/>
    <x v="1"/>
    <n v="90004"/>
    <x v="1"/>
    <s v="OFF-PA-10003724"/>
    <x v="1"/>
    <x v="10"/>
    <x v="363"/>
    <n v="10.86"/>
  </r>
  <r>
    <n v="9052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AR-10004272"/>
    <x v="1"/>
    <x v="6"/>
    <x v="1230"/>
    <n v="3.36"/>
  </r>
  <r>
    <n v="9053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BI-10003291"/>
    <x v="1"/>
    <x v="8"/>
    <x v="44"/>
    <n v="27.936"/>
  </r>
  <r>
    <n v="9054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TEC-PH-10004100"/>
    <x v="2"/>
    <x v="7"/>
    <x v="1752"/>
    <n v="28.783999999999999"/>
  </r>
  <r>
    <n v="9055"/>
    <s v="CA-2018-117009"/>
    <x v="585"/>
    <d v="2018-09-28T00:00:00"/>
    <s v="Standard Class"/>
    <s v="BK-11260"/>
    <s v="Berenike Kampe"/>
    <s v="Consumer"/>
    <s v="United States"/>
    <s v="Santa Ana"/>
    <x v="1"/>
    <n v="92704"/>
    <x v="1"/>
    <s v="OFF-SU-10001218"/>
    <x v="1"/>
    <x v="14"/>
    <x v="134"/>
    <n v="21.96"/>
  </r>
  <r>
    <n v="9056"/>
    <s v="CA-2016-128993"/>
    <x v="811"/>
    <d v="2016-09-17T00:00:00"/>
    <s v="Second Class"/>
    <s v="CC-12670"/>
    <s v="Craig Carreira"/>
    <s v="Consumer"/>
    <s v="United States"/>
    <s v="Seattle"/>
    <x v="4"/>
    <n v="98103"/>
    <x v="1"/>
    <s v="TEC-AC-10004209"/>
    <x v="2"/>
    <x v="11"/>
    <x v="909"/>
    <n v="21.98"/>
  </r>
  <r>
    <n v="9057"/>
    <s v="CA-2016-160227"/>
    <x v="121"/>
    <d v="2016-11-04T00:00:00"/>
    <s v="First Class"/>
    <s v="ED-13885"/>
    <s v="Emily Ducich"/>
    <s v="Home Office"/>
    <s v="United States"/>
    <s v="New York City"/>
    <x v="15"/>
    <n v="10011"/>
    <x v="3"/>
    <s v="FUR-CH-10002073"/>
    <x v="0"/>
    <x v="1"/>
    <x v="1792"/>
    <n v="2621.3220000000001"/>
  </r>
  <r>
    <n v="9058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FU-10003424"/>
    <x v="0"/>
    <x v="5"/>
    <x v="1668"/>
    <n v="74.760000000000005"/>
  </r>
  <r>
    <n v="9059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TA-10001086"/>
    <x v="0"/>
    <x v="3"/>
    <x v="1736"/>
    <n v="364.77600000000001"/>
  </r>
  <r>
    <n v="9060"/>
    <s v="CA-2017-132304"/>
    <x v="403"/>
    <d v="2017-06-18T00:00:00"/>
    <s v="Standard Class"/>
    <s v="AR-10825"/>
    <s v="Anthony Rawles"/>
    <s v="Corporate"/>
    <s v="United States"/>
    <s v="Seattle"/>
    <x v="4"/>
    <n v="98103"/>
    <x v="1"/>
    <s v="FUR-TA-10004619"/>
    <x v="0"/>
    <x v="3"/>
    <x v="892"/>
    <n v="1115.17"/>
  </r>
  <r>
    <n v="9061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BI-10002854"/>
    <x v="1"/>
    <x v="8"/>
    <x v="905"/>
    <n v="89.695999999999998"/>
  </r>
  <r>
    <n v="9062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LA-10002762"/>
    <x v="1"/>
    <x v="2"/>
    <x v="49"/>
    <n v="50.12"/>
  </r>
  <r>
    <n v="9063"/>
    <s v="CA-2017-101623"/>
    <x v="905"/>
    <d v="2017-03-06T00:00:00"/>
    <s v="Standard Class"/>
    <s v="RR-19525"/>
    <s v="Rick Reed"/>
    <s v="Corporate"/>
    <s v="United States"/>
    <s v="New York City"/>
    <x v="15"/>
    <n v="10035"/>
    <x v="3"/>
    <s v="OFF-FA-10003495"/>
    <x v="1"/>
    <x v="13"/>
    <x v="128"/>
    <n v="36.479999999999997"/>
  </r>
  <r>
    <n v="9064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2581"/>
    <x v="1"/>
    <x v="10"/>
    <x v="1310"/>
    <n v="322.19200000000001"/>
  </r>
  <r>
    <n v="9065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BI-10000343"/>
    <x v="1"/>
    <x v="8"/>
    <x v="187"/>
    <n v="2.9460000000000002"/>
  </r>
  <r>
    <n v="9066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1184"/>
    <x v="1"/>
    <x v="10"/>
    <x v="1317"/>
    <n v="19.135999999999999"/>
  </r>
  <r>
    <n v="9067"/>
    <s v="CA-2018-152968"/>
    <x v="1143"/>
    <d v="2018-05-30T00:00:00"/>
    <s v="Standard Class"/>
    <s v="BM-11785"/>
    <s v="Bryan Mills"/>
    <s v="Consumer"/>
    <s v="United States"/>
    <s v="Harrisonburg"/>
    <x v="17"/>
    <n v="22801"/>
    <x v="0"/>
    <s v="TEC-AC-10000521"/>
    <x v="2"/>
    <x v="11"/>
    <x v="1566"/>
    <n v="23.08"/>
  </r>
  <r>
    <n v="9068"/>
    <s v="CA-2017-150077"/>
    <x v="1084"/>
    <d v="2017-02-10T00:00:00"/>
    <s v="Standard Class"/>
    <s v="MS-17365"/>
    <s v="Maribeth Schnelling"/>
    <s v="Consumer"/>
    <s v="United States"/>
    <s v="Rockville"/>
    <x v="39"/>
    <n v="20852"/>
    <x v="3"/>
    <s v="TEC-PH-10002890"/>
    <x v="2"/>
    <x v="7"/>
    <x v="1396"/>
    <n v="90.48"/>
  </r>
  <r>
    <n v="9069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FUR-CH-10003061"/>
    <x v="0"/>
    <x v="1"/>
    <x v="51"/>
    <n v="215.976"/>
  </r>
  <r>
    <n v="9070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OFF-EN-10003567"/>
    <x v="1"/>
    <x v="12"/>
    <x v="1652"/>
    <n v="65.94"/>
  </r>
  <r>
    <n v="9071"/>
    <s v="CA-2018-147550"/>
    <x v="769"/>
    <d v="2018-12-05T00:00:00"/>
    <s v="First Class"/>
    <s v="KE-16420"/>
    <s v="Katrina Edelman"/>
    <s v="Corporate"/>
    <s v="United States"/>
    <s v="Philadelphia"/>
    <x v="9"/>
    <n v="19134"/>
    <x v="3"/>
    <s v="FUR-FU-10001918"/>
    <x v="0"/>
    <x v="5"/>
    <x v="284"/>
    <n v="11.352"/>
  </r>
  <r>
    <n v="9072"/>
    <s v="CA-2016-136105"/>
    <x v="821"/>
    <d v="2016-06-16T00:00:00"/>
    <s v="Standard Class"/>
    <s v="SZ-20035"/>
    <s v="Sam Zeldin"/>
    <s v="Home Office"/>
    <s v="United States"/>
    <s v="Columbus"/>
    <x v="14"/>
    <n v="47201"/>
    <x v="2"/>
    <s v="OFF-ST-10002444"/>
    <x v="1"/>
    <x v="4"/>
    <x v="577"/>
    <n v="24.56"/>
  </r>
  <r>
    <n v="9073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OFF-EN-10003286"/>
    <x v="1"/>
    <x v="12"/>
    <x v="153"/>
    <n v="16.559999999999999"/>
  </r>
  <r>
    <n v="9074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TEC-AC-10000109"/>
    <x v="2"/>
    <x v="11"/>
    <x v="203"/>
    <n v="279.95"/>
  </r>
  <r>
    <n v="9075"/>
    <s v="CA-2015-136336"/>
    <x v="419"/>
    <d v="2015-04-26T00:00:00"/>
    <s v="Standard Class"/>
    <s v="DB-13555"/>
    <s v="Dorothy Badders"/>
    <s v="Corporate"/>
    <s v="United States"/>
    <s v="Henderson"/>
    <x v="0"/>
    <n v="42420"/>
    <x v="0"/>
    <s v="OFF-ST-10002574"/>
    <x v="1"/>
    <x v="4"/>
    <x v="936"/>
    <n v="828.84"/>
  </r>
  <r>
    <n v="9076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BI-10000773"/>
    <x v="1"/>
    <x v="8"/>
    <x v="387"/>
    <n v="7.218"/>
  </r>
  <r>
    <n v="9077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SU-10004661"/>
    <x v="1"/>
    <x v="14"/>
    <x v="1757"/>
    <n v="27.2"/>
  </r>
  <r>
    <n v="9078"/>
    <s v="US-2015-124625"/>
    <x v="935"/>
    <d v="2015-11-07T00:00:00"/>
    <s v="Standard Class"/>
    <s v="SP-20650"/>
    <s v="Stephanie Phelps"/>
    <s v="Corporate"/>
    <s v="United States"/>
    <s v="Omaha"/>
    <x v="8"/>
    <n v="68104"/>
    <x v="2"/>
    <s v="TEC-AC-10003280"/>
    <x v="2"/>
    <x v="11"/>
    <x v="1038"/>
    <n v="89.97"/>
  </r>
  <r>
    <n v="9079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FUR-FU-10003773"/>
    <x v="0"/>
    <x v="5"/>
    <x v="125"/>
    <n v="318.08"/>
  </r>
  <r>
    <n v="9080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OFF-BI-10002412"/>
    <x v="1"/>
    <x v="8"/>
    <x v="327"/>
    <n v="5.8"/>
  </r>
  <r>
    <n v="9081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TEC-PH-10002564"/>
    <x v="2"/>
    <x v="7"/>
    <x v="986"/>
    <n v="143.952"/>
  </r>
  <r>
    <n v="9082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OFF-PA-10002262"/>
    <x v="1"/>
    <x v="10"/>
    <x v="1002"/>
    <n v="19.440000000000001"/>
  </r>
  <r>
    <n v="9083"/>
    <s v="CA-2018-169005"/>
    <x v="808"/>
    <d v="2018-11-06T00:00:00"/>
    <s v="Standard Class"/>
    <s v="BG-11035"/>
    <s v="Barry Gonzalez"/>
    <s v="Consumer"/>
    <s v="United States"/>
    <s v="Springfield"/>
    <x v="17"/>
    <n v="22153"/>
    <x v="0"/>
    <s v="OFF-AR-10000246"/>
    <x v="1"/>
    <x v="6"/>
    <x v="21"/>
    <n v="5.56"/>
  </r>
  <r>
    <n v="9084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ST-10002554"/>
    <x v="1"/>
    <x v="4"/>
    <x v="1154"/>
    <n v="146.72999999999999"/>
  </r>
  <r>
    <n v="9085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PA-10002751"/>
    <x v="1"/>
    <x v="10"/>
    <x v="151"/>
    <n v="29.9"/>
  </r>
  <r>
    <n v="9086"/>
    <s v="CA-2017-126102"/>
    <x v="545"/>
    <d v="2017-09-12T00:00:00"/>
    <s v="Second Class"/>
    <s v="DV-13465"/>
    <s v="Dianna Vittorini"/>
    <s v="Consumer"/>
    <s v="United States"/>
    <s v="Los Angeles"/>
    <x v="1"/>
    <n v="90049"/>
    <x v="1"/>
    <s v="OFF-BI-10004318"/>
    <x v="1"/>
    <x v="8"/>
    <x v="1583"/>
    <n v="276.78399999999999"/>
  </r>
  <r>
    <n v="9087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OFF-AP-10001564"/>
    <x v="1"/>
    <x v="9"/>
    <x v="1768"/>
    <n v="93.031999999999996"/>
  </r>
  <r>
    <n v="9088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FUR-CH-10000513"/>
    <x v="0"/>
    <x v="1"/>
    <x v="70"/>
    <n v="454.96499999999997"/>
  </r>
  <r>
    <n v="9089"/>
    <s v="CA-2016-150308"/>
    <x v="83"/>
    <d v="2016-12-20T00:00:00"/>
    <s v="Standard Class"/>
    <s v="RR-19525"/>
    <s v="Rick Reed"/>
    <s v="Corporate"/>
    <s v="United States"/>
    <s v="Cary"/>
    <x v="3"/>
    <n v="27511"/>
    <x v="0"/>
    <s v="TEC-PH-10001433"/>
    <x v="2"/>
    <x v="7"/>
    <x v="241"/>
    <n v="246.16800000000001"/>
  </r>
  <r>
    <n v="9090"/>
    <s v="CA-2017-131093"/>
    <x v="42"/>
    <d v="2017-09-20T00:00:00"/>
    <s v="Second Class"/>
    <s v="TS-21610"/>
    <s v="Troy Staebel"/>
    <s v="Consumer"/>
    <s v="United States"/>
    <s v="Springfield"/>
    <x v="24"/>
    <n v="45503"/>
    <x v="3"/>
    <s v="OFF-ST-10002790"/>
    <x v="1"/>
    <x v="4"/>
    <x v="237"/>
    <n v="295.39999999999998"/>
  </r>
  <r>
    <n v="9091"/>
    <s v="US-2018-148831"/>
    <x v="119"/>
    <d v="2018-10-15T00:00:00"/>
    <s v="First Class"/>
    <s v="AH-10210"/>
    <s v="Alan Hwang"/>
    <s v="Consumer"/>
    <s v="United States"/>
    <s v="Louisville"/>
    <x v="0"/>
    <n v="40214"/>
    <x v="0"/>
    <s v="OFF-ST-10002974"/>
    <x v="1"/>
    <x v="4"/>
    <x v="123"/>
    <n v="348.56"/>
  </r>
  <r>
    <n v="9092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OFF-PA-10003177"/>
    <x v="1"/>
    <x v="10"/>
    <x v="89"/>
    <n v="15.552"/>
  </r>
  <r>
    <n v="9093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FUR-BO-10001918"/>
    <x v="0"/>
    <x v="0"/>
    <x v="1150"/>
    <n v="482.94"/>
  </r>
  <r>
    <n v="9094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299"/>
    <x v="2"/>
    <x v="7"/>
    <x v="1489"/>
    <n v="299.98"/>
  </r>
  <r>
    <n v="9095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BI-10004224"/>
    <x v="1"/>
    <x v="8"/>
    <x v="1071"/>
    <n v="403.68"/>
  </r>
  <r>
    <n v="9096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300"/>
    <x v="2"/>
    <x v="7"/>
    <x v="1012"/>
    <n v="41.9"/>
  </r>
  <r>
    <n v="9097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LA-10004178"/>
    <x v="1"/>
    <x v="2"/>
    <x v="1709"/>
    <n v="28.91"/>
  </r>
  <r>
    <n v="9098"/>
    <s v="US-2015-158365"/>
    <x v="791"/>
    <d v="2015-04-17T00:00:00"/>
    <s v="Standard Class"/>
    <s v="SV-20785"/>
    <s v="Stewart Visinsky"/>
    <s v="Consumer"/>
    <s v="United States"/>
    <s v="Bloomington"/>
    <x v="14"/>
    <n v="47401"/>
    <x v="2"/>
    <s v="OFF-PA-10000289"/>
    <x v="1"/>
    <x v="10"/>
    <x v="730"/>
    <n v="32.4"/>
  </r>
  <r>
    <n v="9099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PH-10002085"/>
    <x v="2"/>
    <x v="7"/>
    <x v="666"/>
    <n v="369.54399999999998"/>
  </r>
  <r>
    <n v="9100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OFF-PA-10001934"/>
    <x v="1"/>
    <x v="10"/>
    <x v="549"/>
    <n v="10.368"/>
  </r>
  <r>
    <n v="9101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AC-10003033"/>
    <x v="2"/>
    <x v="11"/>
    <x v="764"/>
    <n v="791.88"/>
  </r>
  <r>
    <n v="9102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AR-10001683"/>
    <x v="1"/>
    <x v="6"/>
    <x v="32"/>
    <n v="23.64"/>
  </r>
  <r>
    <n v="9103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1713"/>
    <x v="1"/>
    <x v="4"/>
    <x v="45"/>
    <n v="84.784000000000006"/>
  </r>
  <r>
    <n v="9104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FUR-FU-10000193"/>
    <x v="0"/>
    <x v="5"/>
    <x v="1512"/>
    <n v="64.959999999999994"/>
  </r>
  <r>
    <n v="9105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BI-10000474"/>
    <x v="1"/>
    <x v="8"/>
    <x v="27"/>
    <n v="32.06"/>
  </r>
  <r>
    <n v="9106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0129"/>
    <x v="1"/>
    <x v="4"/>
    <x v="1655"/>
    <n v="177.648"/>
  </r>
  <r>
    <n v="9107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TEC-MA-10001016"/>
    <x v="2"/>
    <x v="15"/>
    <x v="1607"/>
    <n v="287.91000000000003"/>
  </r>
  <r>
    <n v="9108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SU-10002557"/>
    <x v="1"/>
    <x v="14"/>
    <x v="1339"/>
    <n v="22.367999999999999"/>
  </r>
  <r>
    <n v="9109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PA-10002160"/>
    <x v="1"/>
    <x v="10"/>
    <x v="1200"/>
    <n v="32.368000000000002"/>
  </r>
  <r>
    <n v="9110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TEC-AC-10003095"/>
    <x v="2"/>
    <x v="11"/>
    <x v="1287"/>
    <n v="207.98400000000001"/>
  </r>
  <r>
    <n v="9111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EN-10003160"/>
    <x v="1"/>
    <x v="12"/>
    <x v="1037"/>
    <n v="36.4"/>
  </r>
  <r>
    <n v="9112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TEC-AC-10001542"/>
    <x v="2"/>
    <x v="11"/>
    <x v="1678"/>
    <n v="22.96"/>
  </r>
  <r>
    <n v="9113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ST-10003641"/>
    <x v="1"/>
    <x v="4"/>
    <x v="1808"/>
    <n v="315.2"/>
  </r>
  <r>
    <n v="9114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BI-10002432"/>
    <x v="1"/>
    <x v="8"/>
    <x v="876"/>
    <n v="15.18"/>
  </r>
  <r>
    <n v="9115"/>
    <s v="CA-2017-135461"/>
    <x v="569"/>
    <d v="2017-02-10T00:00:00"/>
    <s v="Second Class"/>
    <s v="EB-13975"/>
    <s v="Erica Bern"/>
    <s v="Corporate"/>
    <s v="United States"/>
    <s v="Los Angeles"/>
    <x v="1"/>
    <n v="90049"/>
    <x v="1"/>
    <s v="TEC-PH-10004094"/>
    <x v="2"/>
    <x v="7"/>
    <x v="1797"/>
    <n v="623.96"/>
  </r>
  <r>
    <n v="9116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TEC-PH-10001817"/>
    <x v="2"/>
    <x v="7"/>
    <x v="1107"/>
    <n v="429.6"/>
  </r>
  <r>
    <n v="9117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FU-10002759"/>
    <x v="0"/>
    <x v="5"/>
    <x v="561"/>
    <n v="31.968"/>
  </r>
  <r>
    <n v="9118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CH-10000309"/>
    <x v="0"/>
    <x v="1"/>
    <x v="774"/>
    <n v="887.27099999999996"/>
  </r>
  <r>
    <n v="9119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OFF-PA-10003673"/>
    <x v="1"/>
    <x v="10"/>
    <x v="981"/>
    <n v="21.696000000000002"/>
  </r>
  <r>
    <n v="9120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LA-10000452"/>
    <x v="1"/>
    <x v="2"/>
    <x v="813"/>
    <n v="22.05"/>
  </r>
  <r>
    <n v="9121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PA-10000210"/>
    <x v="1"/>
    <x v="10"/>
    <x v="1837"/>
    <n v="99.9"/>
  </r>
  <r>
    <n v="9122"/>
    <s v="CA-2018-122007"/>
    <x v="257"/>
    <d v="2018-03-20T00:00:00"/>
    <s v="Second Class"/>
    <s v="JK-15325"/>
    <s v="Jason Klamczynski"/>
    <s v="Corporate"/>
    <s v="United States"/>
    <s v="Los Angeles"/>
    <x v="1"/>
    <n v="90032"/>
    <x v="1"/>
    <s v="OFF-AP-10000358"/>
    <x v="1"/>
    <x v="9"/>
    <x v="95"/>
    <n v="90.86"/>
  </r>
  <r>
    <n v="9123"/>
    <s v="CA-2018-162250"/>
    <x v="221"/>
    <d v="2018-11-24T00:00:00"/>
    <s v="Same Day"/>
    <s v="PR-18880"/>
    <s v="Patrick Ryan"/>
    <s v="Consumer"/>
    <s v="United States"/>
    <s v="San Francisco"/>
    <x v="1"/>
    <n v="94109"/>
    <x v="1"/>
    <s v="OFF-PA-10002137"/>
    <x v="1"/>
    <x v="10"/>
    <x v="566"/>
    <n v="7.78"/>
  </r>
  <r>
    <n v="9124"/>
    <s v="US-2017-158288"/>
    <x v="491"/>
    <d v="2017-11-28T00:00:00"/>
    <s v="Second Class"/>
    <s v="EH-13945"/>
    <s v="Eric Hoffmann"/>
    <s v="Consumer"/>
    <s v="United States"/>
    <s v="Philadelphia"/>
    <x v="9"/>
    <n v="19120"/>
    <x v="3"/>
    <s v="OFF-BI-10003364"/>
    <x v="1"/>
    <x v="8"/>
    <x v="706"/>
    <n v="78.759"/>
  </r>
  <r>
    <n v="9125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1940"/>
    <x v="0"/>
    <x v="5"/>
    <x v="223"/>
    <n v="9.5519999999999996"/>
  </r>
  <r>
    <n v="9126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0320"/>
    <x v="0"/>
    <x v="5"/>
    <x v="1521"/>
    <n v="5.3440000000000003"/>
  </r>
  <r>
    <n v="9127"/>
    <s v="CA-2016-157028"/>
    <x v="109"/>
    <d v="2016-12-03T00:00:00"/>
    <s v="Standard Class"/>
    <s v="MA-17995"/>
    <s v="Michelle Arnett"/>
    <s v="Home Office"/>
    <s v="United States"/>
    <s v="Las Cruces"/>
    <x v="27"/>
    <n v="88001"/>
    <x v="1"/>
    <s v="OFF-AR-10004441"/>
    <x v="1"/>
    <x v="6"/>
    <x v="155"/>
    <n v="8.2799999999999994"/>
  </r>
  <r>
    <n v="9128"/>
    <s v="CA-2018-112473"/>
    <x v="1126"/>
    <d v="2018-06-01T00:00:00"/>
    <s v="Standard Class"/>
    <s v="JL-15505"/>
    <s v="Jeremy Lonsdale"/>
    <s v="Consumer"/>
    <s v="United States"/>
    <s v="Houston"/>
    <x v="5"/>
    <n v="77070"/>
    <x v="2"/>
    <s v="OFF-ST-10002182"/>
    <x v="1"/>
    <x v="4"/>
    <x v="1741"/>
    <n v="50.136000000000003"/>
  </r>
  <r>
    <n v="9129"/>
    <s v="US-2018-147655"/>
    <x v="507"/>
    <d v="2018-09-05T00:00:00"/>
    <s v="First Class"/>
    <s v="AS-10045"/>
    <s v="Aaron Smayling"/>
    <s v="Corporate"/>
    <s v="United States"/>
    <s v="Redmond"/>
    <x v="21"/>
    <n v="97756"/>
    <x v="1"/>
    <s v="OFF-BI-10002931"/>
    <x v="1"/>
    <x v="8"/>
    <x v="735"/>
    <n v="88.073999999999998"/>
  </r>
  <r>
    <n v="9130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FUR-BO-10004357"/>
    <x v="0"/>
    <x v="0"/>
    <x v="1359"/>
    <n v="301.47000000000003"/>
  </r>
  <r>
    <n v="9131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OFF-AR-10000475"/>
    <x v="1"/>
    <x v="6"/>
    <x v="1121"/>
    <n v="18.655999999999999"/>
  </r>
  <r>
    <n v="9132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FUR-FU-10001473"/>
    <x v="0"/>
    <x v="5"/>
    <x v="994"/>
    <n v="27.46"/>
  </r>
  <r>
    <n v="9133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OFF-AP-10001469"/>
    <x v="1"/>
    <x v="9"/>
    <x v="587"/>
    <n v="125.13"/>
  </r>
  <r>
    <n v="9134"/>
    <s v="CA-2016-157805"/>
    <x v="284"/>
    <d v="2016-09-04T00:00:00"/>
    <s v="Standard Class"/>
    <s v="RH-19510"/>
    <s v="Rick Huthwaite"/>
    <s v="Home Office"/>
    <s v="United States"/>
    <s v="San Diego"/>
    <x v="1"/>
    <n v="92037"/>
    <x v="1"/>
    <s v="TEC-PH-10004447"/>
    <x v="2"/>
    <x v="7"/>
    <x v="867"/>
    <n v="555.96"/>
  </r>
  <r>
    <n v="9135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1469"/>
    <x v="1"/>
    <x v="4"/>
    <x v="400"/>
    <n v="129.55199999999999"/>
  </r>
  <r>
    <n v="9136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0060"/>
    <x v="1"/>
    <x v="4"/>
    <x v="393"/>
    <n v="51.984000000000002"/>
  </r>
  <r>
    <n v="9137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PA-10000807"/>
    <x v="1"/>
    <x v="10"/>
    <x v="1659"/>
    <n v="10.272"/>
  </r>
  <r>
    <n v="9138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OFF-BI-10000666"/>
    <x v="1"/>
    <x v="8"/>
    <x v="990"/>
    <n v="18.335999999999999"/>
  </r>
  <r>
    <n v="9139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TEC-PH-10002890"/>
    <x v="2"/>
    <x v="7"/>
    <x v="1396"/>
    <n v="180.96"/>
  </r>
  <r>
    <n v="9140"/>
    <s v="CA-2015-106971"/>
    <x v="814"/>
    <d v="2015-09-08T00:00:00"/>
    <s v="Standard Class"/>
    <s v="BM-11785"/>
    <s v="Bryan Mills"/>
    <s v="Consumer"/>
    <s v="United States"/>
    <s v="Buffalo Grove"/>
    <x v="10"/>
    <n v="60089"/>
    <x v="2"/>
    <s v="TEC-AC-10000844"/>
    <x v="2"/>
    <x v="11"/>
    <x v="106"/>
    <n v="475.94400000000002"/>
  </r>
  <r>
    <n v="9141"/>
    <s v="CA-2018-123029"/>
    <x v="1033"/>
    <d v="2018-10-02T00:00:00"/>
    <s v="Second Class"/>
    <s v="BT-11530"/>
    <s v="Bradley Talbott"/>
    <s v="Home Office"/>
    <s v="United States"/>
    <s v="Los Angeles"/>
    <x v="1"/>
    <n v="90049"/>
    <x v="1"/>
    <s v="TEC-AC-10002402"/>
    <x v="2"/>
    <x v="11"/>
    <x v="658"/>
    <n v="159.97999999999999"/>
  </r>
  <r>
    <n v="9142"/>
    <s v="CA-2017-139409"/>
    <x v="64"/>
    <d v="2017-09-07T00:00:00"/>
    <s v="First Class"/>
    <s v="FW-14395"/>
    <s v="Fred Wasserman"/>
    <s v="Corporate"/>
    <s v="United States"/>
    <s v="New York City"/>
    <x v="15"/>
    <n v="10011"/>
    <x v="3"/>
    <s v="TEC-PH-10003988"/>
    <x v="2"/>
    <x v="7"/>
    <x v="47"/>
    <n v="43.6"/>
  </r>
  <r>
    <n v="9143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BI-10004040"/>
    <x v="1"/>
    <x v="8"/>
    <x v="1487"/>
    <n v="8.2880000000000003"/>
  </r>
  <r>
    <n v="9144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TEC-PH-10004094"/>
    <x v="2"/>
    <x v="7"/>
    <x v="1797"/>
    <n v="1123.1279999999999"/>
  </r>
  <r>
    <n v="9145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AP-10000358"/>
    <x v="1"/>
    <x v="9"/>
    <x v="95"/>
    <n v="64.900000000000006"/>
  </r>
  <r>
    <n v="9146"/>
    <s v="CA-2016-126970"/>
    <x v="1181"/>
    <d v="2016-09-24T00:00:00"/>
    <s v="Standard Class"/>
    <s v="TP-21130"/>
    <s v="Theone Pippenger"/>
    <s v="Consumer"/>
    <s v="United States"/>
    <s v="Naperville"/>
    <x v="10"/>
    <n v="60540"/>
    <x v="2"/>
    <s v="OFF-BI-10000138"/>
    <x v="1"/>
    <x v="8"/>
    <x v="606"/>
    <n v="2.8079999999999998"/>
  </r>
  <r>
    <n v="9147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TEC-AC-10002926"/>
    <x v="2"/>
    <x v="11"/>
    <x v="1124"/>
    <n v="99.98"/>
  </r>
  <r>
    <n v="9148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OFF-AR-10003477"/>
    <x v="1"/>
    <x v="6"/>
    <x v="1838"/>
    <n v="8.0399999999999991"/>
  </r>
  <r>
    <n v="9149"/>
    <s v="US-2017-165505"/>
    <x v="1156"/>
    <d v="2017-01-27T00:00:00"/>
    <s v="Standard Class"/>
    <s v="CB-12535"/>
    <s v="Claudia Bergmann"/>
    <s v="Corporate"/>
    <s v="United States"/>
    <s v="Burlington"/>
    <x v="42"/>
    <m/>
    <x v="3"/>
    <s v="OFF-ST-10001526"/>
    <x v="1"/>
    <x v="4"/>
    <x v="772"/>
    <n v="1564.29"/>
  </r>
  <r>
    <n v="9150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BI-10001765"/>
    <x v="1"/>
    <x v="8"/>
    <x v="995"/>
    <n v="138.56"/>
  </r>
  <r>
    <n v="9151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AP-10004859"/>
    <x v="1"/>
    <x v="9"/>
    <x v="931"/>
    <n v="65.52"/>
  </r>
  <r>
    <n v="9152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3179"/>
    <x v="1"/>
    <x v="6"/>
    <x v="1574"/>
    <n v="14.576000000000001"/>
  </r>
  <r>
    <n v="9153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TEC-AC-10002345"/>
    <x v="2"/>
    <x v="11"/>
    <x v="175"/>
    <n v="23.2"/>
  </r>
  <r>
    <n v="9154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1246"/>
    <x v="1"/>
    <x v="6"/>
    <x v="456"/>
    <n v="16.463999999999999"/>
  </r>
  <r>
    <n v="9155"/>
    <s v="CA-2017-132990"/>
    <x v="1147"/>
    <d v="2017-08-03T00:00:00"/>
    <s v="Second Class"/>
    <s v="KM-16660"/>
    <s v="Khloe Miller"/>
    <s v="Consumer"/>
    <s v="United States"/>
    <s v="Philadelphia"/>
    <x v="9"/>
    <n v="19140"/>
    <x v="3"/>
    <s v="FUR-FU-10004864"/>
    <x v="0"/>
    <x v="5"/>
    <x v="1719"/>
    <n v="19.312000000000001"/>
  </r>
  <r>
    <n v="9156"/>
    <s v="CA-2015-102645"/>
    <x v="1211"/>
    <d v="2015-01-28T00:00:00"/>
    <s v="Standard Class"/>
    <s v="IM-15055"/>
    <s v="Ionia McGrath"/>
    <s v="Consumer"/>
    <s v="United States"/>
    <s v="Las Vegas"/>
    <x v="33"/>
    <n v="89115"/>
    <x v="1"/>
    <s v="OFF-PA-10001804"/>
    <x v="1"/>
    <x v="10"/>
    <x v="129"/>
    <n v="40.08"/>
  </r>
  <r>
    <n v="9157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AP-10001271"/>
    <x v="1"/>
    <x v="9"/>
    <x v="475"/>
    <n v="101.96"/>
  </r>
  <r>
    <n v="9158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PA-10004353"/>
    <x v="1"/>
    <x v="10"/>
    <x v="1661"/>
    <n v="259.74"/>
  </r>
  <r>
    <n v="9159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TEC-AC-10002473"/>
    <x v="2"/>
    <x v="11"/>
    <x v="721"/>
    <n v="255.42"/>
  </r>
  <r>
    <n v="9160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3314"/>
    <x v="1"/>
    <x v="8"/>
    <x v="309"/>
    <n v="4.3380000000000001"/>
  </r>
  <r>
    <n v="9161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4465"/>
    <x v="1"/>
    <x v="8"/>
    <x v="740"/>
    <n v="11.88"/>
  </r>
  <r>
    <n v="9162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BO-10003450"/>
    <x v="0"/>
    <x v="0"/>
    <x v="1354"/>
    <n v="405.86"/>
  </r>
  <r>
    <n v="9163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CH-10002335"/>
    <x v="0"/>
    <x v="1"/>
    <x v="630"/>
    <n v="680.01"/>
  </r>
  <r>
    <n v="9164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TEC-AC-10003433"/>
    <x v="2"/>
    <x v="11"/>
    <x v="1418"/>
    <n v="2.3759999999999999"/>
  </r>
  <r>
    <n v="9165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OFF-AP-10003849"/>
    <x v="1"/>
    <x v="9"/>
    <x v="842"/>
    <n v="143.12799999999999"/>
  </r>
  <r>
    <n v="9166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TEC-MA-10000984"/>
    <x v="2"/>
    <x v="15"/>
    <x v="1820"/>
    <n v="4476.8"/>
  </r>
  <r>
    <n v="9167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PA-10000418"/>
    <x v="1"/>
    <x v="10"/>
    <x v="971"/>
    <n v="104.85"/>
  </r>
  <r>
    <n v="9168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AP-10001242"/>
    <x v="1"/>
    <x v="9"/>
    <x v="1417"/>
    <n v="241.44"/>
  </r>
  <r>
    <n v="9169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x v="601"/>
    <n v="319.76"/>
  </r>
  <r>
    <n v="9170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x v="601"/>
    <n v="45.68"/>
  </r>
  <r>
    <n v="9171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FUR-FU-10000448"/>
    <x v="0"/>
    <x v="5"/>
    <x v="470"/>
    <n v="31.96"/>
  </r>
  <r>
    <n v="9172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PA-10001357"/>
    <x v="1"/>
    <x v="10"/>
    <x v="1042"/>
    <n v="47.9"/>
  </r>
  <r>
    <n v="9173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ST-10002292"/>
    <x v="1"/>
    <x v="4"/>
    <x v="873"/>
    <n v="1112.94"/>
  </r>
  <r>
    <n v="9174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EN-10001219"/>
    <x v="1"/>
    <x v="12"/>
    <x v="589"/>
    <n v="22.92"/>
  </r>
  <r>
    <n v="9175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TEC-PH-10002564"/>
    <x v="2"/>
    <x v="7"/>
    <x v="986"/>
    <n v="71.975999999999999"/>
  </r>
  <r>
    <n v="9176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OFF-PA-10001639"/>
    <x v="1"/>
    <x v="10"/>
    <x v="982"/>
    <n v="19.440000000000001"/>
  </r>
  <r>
    <n v="9177"/>
    <s v="CA-2017-118178"/>
    <x v="690"/>
    <d v="2017-03-24T00:00:00"/>
    <s v="Standard Class"/>
    <s v="CC-12610"/>
    <s v="Corey Catlett"/>
    <s v="Corporate"/>
    <s v="United States"/>
    <s v="Nashville"/>
    <x v="18"/>
    <n v="37211"/>
    <x v="0"/>
    <s v="OFF-BI-10001153"/>
    <x v="1"/>
    <x v="8"/>
    <x v="304"/>
    <n v="31.085999999999999"/>
  </r>
  <r>
    <n v="9178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TEC-PH-10003356"/>
    <x v="2"/>
    <x v="7"/>
    <x v="1698"/>
    <n v="13.98"/>
  </r>
  <r>
    <n v="9179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OFF-AR-10001725"/>
    <x v="1"/>
    <x v="6"/>
    <x v="1549"/>
    <n v="23.65"/>
  </r>
  <r>
    <n v="9180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PH-10002415"/>
    <x v="2"/>
    <x v="7"/>
    <x v="1526"/>
    <n v="707.88"/>
  </r>
  <r>
    <n v="9181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3355"/>
    <x v="1"/>
    <x v="8"/>
    <x v="592"/>
    <n v="11.952"/>
  </r>
  <r>
    <n v="9182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0216"/>
    <x v="1"/>
    <x v="8"/>
    <x v="1634"/>
    <n v="31.128"/>
  </r>
  <r>
    <n v="9183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AC-10004803"/>
    <x v="2"/>
    <x v="11"/>
    <x v="1765"/>
    <n v="55.76"/>
  </r>
  <r>
    <n v="9184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PA-10001970"/>
    <x v="1"/>
    <x v="10"/>
    <x v="315"/>
    <n v="24.56"/>
  </r>
  <r>
    <n v="9185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FU-10004848"/>
    <x v="0"/>
    <x v="5"/>
    <x v="28"/>
    <n v="51.75"/>
  </r>
  <r>
    <n v="9186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CH-10002317"/>
    <x v="0"/>
    <x v="1"/>
    <x v="1839"/>
    <n v="207.184"/>
  </r>
  <r>
    <n v="9187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AP-10002534"/>
    <x v="1"/>
    <x v="9"/>
    <x v="1203"/>
    <n v="1473.1"/>
  </r>
  <r>
    <n v="9188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U-10001935"/>
    <x v="1"/>
    <x v="14"/>
    <x v="328"/>
    <n v="3.488"/>
  </r>
  <r>
    <n v="9189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TEC-AC-10000290"/>
    <x v="2"/>
    <x v="11"/>
    <x v="236"/>
    <n v="21.728000000000002"/>
  </r>
  <r>
    <n v="9190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T-10002574"/>
    <x v="1"/>
    <x v="4"/>
    <x v="936"/>
    <n v="663.072"/>
  </r>
  <r>
    <n v="9191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BI-10004519"/>
    <x v="1"/>
    <x v="8"/>
    <x v="890"/>
    <n v="99.587999999999994"/>
  </r>
  <r>
    <n v="9192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PA-10003625"/>
    <x v="1"/>
    <x v="10"/>
    <x v="758"/>
    <n v="49.567999999999998"/>
  </r>
  <r>
    <n v="9193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OFF-BI-10001524"/>
    <x v="1"/>
    <x v="8"/>
    <x v="302"/>
    <n v="29.372"/>
  </r>
  <r>
    <n v="9194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TEC-PH-10002200"/>
    <x v="2"/>
    <x v="7"/>
    <x v="1480"/>
    <n v="344.70400000000001"/>
  </r>
  <r>
    <n v="9195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OFF-SU-10001664"/>
    <x v="1"/>
    <x v="14"/>
    <x v="1242"/>
    <n v="47.991999999999997"/>
  </r>
  <r>
    <n v="9196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TEC-AC-10002550"/>
    <x v="2"/>
    <x v="11"/>
    <x v="1548"/>
    <n v="102.24"/>
  </r>
  <r>
    <n v="9197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PA-10004353"/>
    <x v="1"/>
    <x v="10"/>
    <x v="1661"/>
    <n v="39.96"/>
  </r>
  <r>
    <n v="9198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TEC-PH-10001817"/>
    <x v="2"/>
    <x v="7"/>
    <x v="1107"/>
    <n v="1432"/>
  </r>
  <r>
    <n v="9199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SU-10004737"/>
    <x v="1"/>
    <x v="14"/>
    <x v="1713"/>
    <n v="41.04"/>
  </r>
  <r>
    <n v="9200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FUR-CH-10002320"/>
    <x v="0"/>
    <x v="1"/>
    <x v="1463"/>
    <n v="256.78399999999999"/>
  </r>
  <r>
    <n v="9201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FUR-BO-10001337"/>
    <x v="0"/>
    <x v="0"/>
    <x v="431"/>
    <n v="120.98"/>
  </r>
  <r>
    <n v="9202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OFF-BI-10004584"/>
    <x v="1"/>
    <x v="8"/>
    <x v="384"/>
    <n v="315.98"/>
  </r>
  <r>
    <n v="9203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BI-10004817"/>
    <x v="1"/>
    <x v="8"/>
    <x v="1209"/>
    <n v="28.751999999999999"/>
  </r>
  <r>
    <n v="9204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AR-10004602"/>
    <x v="1"/>
    <x v="6"/>
    <x v="1227"/>
    <n v="114.95"/>
  </r>
  <r>
    <n v="9205"/>
    <s v="CA-2017-104689"/>
    <x v="49"/>
    <d v="2017-12-05T00:00:00"/>
    <s v="Standard Class"/>
    <s v="FH-14365"/>
    <s v="Fred Hopkins"/>
    <s v="Corporate"/>
    <s v="United States"/>
    <s v="Los Angeles"/>
    <x v="1"/>
    <n v="90004"/>
    <x v="1"/>
    <s v="OFF-AR-10001149"/>
    <x v="1"/>
    <x v="6"/>
    <x v="131"/>
    <n v="23.04"/>
  </r>
  <r>
    <n v="9206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AR-10004817"/>
    <x v="1"/>
    <x v="6"/>
    <x v="916"/>
    <n v="15.48"/>
  </r>
  <r>
    <n v="9207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PA-10003797"/>
    <x v="1"/>
    <x v="10"/>
    <x v="1710"/>
    <n v="51.84"/>
  </r>
  <r>
    <n v="9208"/>
    <s v="CA-2018-140781"/>
    <x v="646"/>
    <d v="2018-08-07T00:00:00"/>
    <s v="Standard Class"/>
    <s v="AB-10105"/>
    <s v="Adrian Barton"/>
    <s v="Consumer"/>
    <s v="United States"/>
    <s v="Bloomington"/>
    <x v="10"/>
    <n v="61701"/>
    <x v="2"/>
    <s v="TEC-AC-10000682"/>
    <x v="2"/>
    <x v="11"/>
    <x v="1337"/>
    <n v="39.816000000000003"/>
  </r>
  <r>
    <n v="9209"/>
    <s v="CA-2018-141747"/>
    <x v="646"/>
    <d v="2018-08-08T00:00:00"/>
    <s v="Second Class"/>
    <s v="SC-20230"/>
    <s v="Scot Coram"/>
    <s v="Corporate"/>
    <s v="United States"/>
    <s v="Seattle"/>
    <x v="4"/>
    <n v="98105"/>
    <x v="1"/>
    <s v="OFF-ST-10003996"/>
    <x v="1"/>
    <x v="4"/>
    <x v="1213"/>
    <n v="16.059999999999999"/>
  </r>
  <r>
    <n v="9210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EN-10003160"/>
    <x v="1"/>
    <x v="12"/>
    <x v="1037"/>
    <n v="7.28"/>
  </r>
  <r>
    <n v="9211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BI-10002012"/>
    <x v="1"/>
    <x v="8"/>
    <x v="750"/>
    <n v="5.4"/>
  </r>
  <r>
    <n v="9212"/>
    <s v="CA-2016-167479"/>
    <x v="948"/>
    <d v="2016-03-19T00:00:00"/>
    <s v="Standard Class"/>
    <s v="AI-10855"/>
    <s v="Arianne Irving"/>
    <s v="Consumer"/>
    <s v="United States"/>
    <s v="Roseville"/>
    <x v="1"/>
    <n v="95661"/>
    <x v="1"/>
    <s v="OFF-PA-10002105"/>
    <x v="1"/>
    <x v="10"/>
    <x v="273"/>
    <n v="19.440000000000001"/>
  </r>
  <r>
    <n v="9213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397"/>
    <x v="0"/>
    <x v="5"/>
    <x v="63"/>
    <n v="39.880000000000003"/>
  </r>
  <r>
    <n v="9214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758"/>
    <x v="0"/>
    <x v="5"/>
    <x v="1083"/>
    <n v="79.44"/>
  </r>
  <r>
    <n v="9215"/>
    <s v="US-2018-120908"/>
    <x v="1033"/>
    <d v="2018-10-02T00:00:00"/>
    <s v="First Class"/>
    <s v="BF-10975"/>
    <s v="Barbara Fisher"/>
    <s v="Corporate"/>
    <s v="United States"/>
    <s v="Philadelphia"/>
    <x v="9"/>
    <n v="19120"/>
    <x v="3"/>
    <s v="OFF-LA-10004677"/>
    <x v="1"/>
    <x v="2"/>
    <x v="1840"/>
    <n v="20.664000000000001"/>
  </r>
  <r>
    <n v="9216"/>
    <s v="CA-2017-152646"/>
    <x v="831"/>
    <d v="2017-11-26T00:00:00"/>
    <s v="Standard Class"/>
    <s v="TH-21235"/>
    <s v="Tiffany House"/>
    <s v="Corporate"/>
    <s v="United States"/>
    <s v="Los Angeles"/>
    <x v="1"/>
    <n v="90049"/>
    <x v="1"/>
    <s v="OFF-PA-10004451"/>
    <x v="1"/>
    <x v="10"/>
    <x v="499"/>
    <n v="32.4"/>
  </r>
  <r>
    <n v="9217"/>
    <s v="CA-2018-103765"/>
    <x v="221"/>
    <d v="2018-11-30T00:00:00"/>
    <s v="Standard Class"/>
    <s v="JG-15310"/>
    <s v="Jason Gross"/>
    <s v="Corporate"/>
    <s v="United States"/>
    <s v="Odessa"/>
    <x v="5"/>
    <n v="79762"/>
    <x v="2"/>
    <s v="OFF-AP-10002311"/>
    <x v="1"/>
    <x v="9"/>
    <x v="14"/>
    <n v="13.762"/>
  </r>
  <r>
    <n v="9218"/>
    <s v="US-2018-118157"/>
    <x v="237"/>
    <d v="2018-11-17T00:00:00"/>
    <s v="First Class"/>
    <s v="AW-10930"/>
    <s v="Arthur Wiediger"/>
    <s v="Home Office"/>
    <s v="United States"/>
    <s v="Minneapolis"/>
    <x v="11"/>
    <n v="55407"/>
    <x v="2"/>
    <s v="OFF-EN-10004459"/>
    <x v="1"/>
    <x v="12"/>
    <x v="662"/>
    <n v="15.28"/>
  </r>
  <r>
    <n v="9219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OFF-ST-10002352"/>
    <x v="1"/>
    <x v="4"/>
    <x v="856"/>
    <n v="44.688000000000002"/>
  </r>
  <r>
    <n v="9220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FUR-BO-10000780"/>
    <x v="0"/>
    <x v="0"/>
    <x v="1319"/>
    <n v="301.47000000000003"/>
  </r>
  <r>
    <n v="9221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LA-10000248"/>
    <x v="1"/>
    <x v="2"/>
    <x v="1222"/>
    <n v="11.07"/>
  </r>
  <r>
    <n v="9222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FUR-TA-10003473"/>
    <x v="0"/>
    <x v="3"/>
    <x v="217"/>
    <n v="1504.52"/>
  </r>
  <r>
    <n v="9223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PA-10004355"/>
    <x v="1"/>
    <x v="10"/>
    <x v="1104"/>
    <n v="25.92"/>
  </r>
  <r>
    <n v="9224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1308"/>
    <x v="1"/>
    <x v="8"/>
    <x v="609"/>
    <n v="7.5359999999999996"/>
  </r>
  <r>
    <n v="9225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3094"/>
    <x v="1"/>
    <x v="8"/>
    <x v="654"/>
    <n v="1.4079999999999999"/>
  </r>
  <r>
    <n v="9226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4040"/>
    <x v="1"/>
    <x v="8"/>
    <x v="1487"/>
    <n v="4.1440000000000001"/>
  </r>
  <r>
    <n v="9227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ST-10002485"/>
    <x v="1"/>
    <x v="4"/>
    <x v="212"/>
    <n v="52.752000000000002"/>
  </r>
  <r>
    <n v="9228"/>
    <s v="CA-2018-140515"/>
    <x v="498"/>
    <d v="2018-03-24T00:00:00"/>
    <s v="Standard Class"/>
    <s v="GZ-14545"/>
    <s v="George Zrebassa"/>
    <s v="Corporate"/>
    <s v="United States"/>
    <s v="Los Angeles"/>
    <x v="1"/>
    <n v="90008"/>
    <x v="1"/>
    <s v="OFF-AP-10001205"/>
    <x v="1"/>
    <x v="9"/>
    <x v="1295"/>
    <n v="381.36"/>
  </r>
  <r>
    <n v="9229"/>
    <s v="CA-2015-153619"/>
    <x v="935"/>
    <d v="2015-11-03T00:00:00"/>
    <s v="Same Day"/>
    <s v="TC-21535"/>
    <s v="Tracy Collins"/>
    <s v="Home Office"/>
    <s v="United States"/>
    <s v="Los Angeles"/>
    <x v="1"/>
    <n v="90049"/>
    <x v="1"/>
    <s v="OFF-AR-10001868"/>
    <x v="1"/>
    <x v="6"/>
    <x v="59"/>
    <n v="6.72"/>
  </r>
  <r>
    <n v="9230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BI-10003429"/>
    <x v="1"/>
    <x v="8"/>
    <x v="853"/>
    <n v="15.192"/>
  </r>
  <r>
    <n v="9231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PA-10002689"/>
    <x v="1"/>
    <x v="10"/>
    <x v="1067"/>
    <n v="58.32"/>
  </r>
  <r>
    <n v="9232"/>
    <s v="CA-2015-148383"/>
    <x v="422"/>
    <d v="2015-12-31T00:00:00"/>
    <s v="Standard Class"/>
    <s v="RP-19390"/>
    <s v="Resi Pölking"/>
    <s v="Consumer"/>
    <s v="United States"/>
    <s v="Phoenix"/>
    <x v="16"/>
    <n v="85023"/>
    <x v="1"/>
    <s v="OFF-BI-10003650"/>
    <x v="1"/>
    <x v="8"/>
    <x v="115"/>
    <n v="946.76400000000001"/>
  </r>
  <r>
    <n v="9233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FU-10001889"/>
    <x v="0"/>
    <x v="5"/>
    <x v="1159"/>
    <n v="94.68"/>
  </r>
  <r>
    <n v="9234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ST-10000321"/>
    <x v="1"/>
    <x v="4"/>
    <x v="1543"/>
    <n v="23.67"/>
  </r>
  <r>
    <n v="9235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TEC-PH-10001530"/>
    <x v="2"/>
    <x v="7"/>
    <x v="639"/>
    <n v="1091.1679999999999"/>
  </r>
  <r>
    <n v="9236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AR-10004752"/>
    <x v="1"/>
    <x v="6"/>
    <x v="1115"/>
    <n v="18.690000000000001"/>
  </r>
  <r>
    <n v="9237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TA-10001539"/>
    <x v="0"/>
    <x v="3"/>
    <x v="10"/>
    <n v="568.72799999999995"/>
  </r>
  <r>
    <n v="9238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BI-10001553"/>
    <x v="1"/>
    <x v="8"/>
    <x v="1303"/>
    <n v="7.3120000000000003"/>
  </r>
  <r>
    <n v="9239"/>
    <s v="CA-2018-138156"/>
    <x v="512"/>
    <d v="2018-02-14T00:00:00"/>
    <s v="First Class"/>
    <s v="MM-17260"/>
    <s v="Magdelene Morse"/>
    <s v="Consumer"/>
    <s v="United States"/>
    <s v="Columbus"/>
    <x v="24"/>
    <n v="43229"/>
    <x v="3"/>
    <s v="FUR-FU-10003601"/>
    <x v="0"/>
    <x v="5"/>
    <x v="737"/>
    <n v="147.56800000000001"/>
  </r>
  <r>
    <n v="9240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PA-10001685"/>
    <x v="1"/>
    <x v="10"/>
    <x v="33"/>
    <n v="56.783999999999999"/>
  </r>
  <r>
    <n v="9241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BI-10001097"/>
    <x v="1"/>
    <x v="8"/>
    <x v="798"/>
    <n v="5.6070000000000002"/>
  </r>
  <r>
    <n v="9242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AR-10001662"/>
    <x v="1"/>
    <x v="6"/>
    <x v="449"/>
    <n v="6.5759999999999996"/>
  </r>
  <r>
    <n v="9243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BI-10002609"/>
    <x v="1"/>
    <x v="8"/>
    <x v="98"/>
    <n v="14.304"/>
  </r>
  <r>
    <n v="9244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FUR-BO-10004218"/>
    <x v="0"/>
    <x v="0"/>
    <x v="1593"/>
    <n v="119.833"/>
  </r>
  <r>
    <n v="9245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AR-10003251"/>
    <x v="1"/>
    <x v="6"/>
    <x v="1051"/>
    <n v="5.56"/>
  </r>
  <r>
    <n v="9246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PA-10002365"/>
    <x v="1"/>
    <x v="10"/>
    <x v="12"/>
    <n v="32.4"/>
  </r>
  <r>
    <n v="9247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651"/>
    <x v="1"/>
    <x v="6"/>
    <x v="280"/>
    <n v="9.84"/>
  </r>
  <r>
    <n v="9248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732"/>
    <x v="1"/>
    <x v="6"/>
    <x v="325"/>
    <n v="2.78"/>
  </r>
  <r>
    <n v="9249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OFF-BI-10002557"/>
    <x v="1"/>
    <x v="8"/>
    <x v="250"/>
    <n v="3.64"/>
  </r>
  <r>
    <n v="9250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TEC-PH-10003691"/>
    <x v="2"/>
    <x v="7"/>
    <x v="1407"/>
    <n v="881.93"/>
  </r>
  <r>
    <n v="9251"/>
    <s v="CA-2017-105354"/>
    <x v="499"/>
    <d v="2017-12-06T00:00:00"/>
    <s v="Standard Class"/>
    <s v="PW-19030"/>
    <s v="Pauline Webber"/>
    <s v="Corporate"/>
    <s v="United States"/>
    <s v="Marion"/>
    <x v="23"/>
    <n v="52302"/>
    <x v="2"/>
    <s v="OFF-BI-10001107"/>
    <x v="1"/>
    <x v="8"/>
    <x v="498"/>
    <n v="115.84"/>
  </r>
  <r>
    <n v="9252"/>
    <s v="CA-2018-155712"/>
    <x v="580"/>
    <d v="2018-03-08T00:00:00"/>
    <s v="Standard Class"/>
    <s v="KD-16615"/>
    <s v="Ken Dana"/>
    <s v="Corporate"/>
    <s v="United States"/>
    <s v="Los Angeles"/>
    <x v="1"/>
    <n v="90008"/>
    <x v="1"/>
    <s v="OFF-BI-10004224"/>
    <x v="1"/>
    <x v="8"/>
    <x v="1071"/>
    <n v="107.648"/>
  </r>
  <r>
    <n v="9253"/>
    <s v="CA-2018-102309"/>
    <x v="397"/>
    <d v="2018-09-25T00:00:00"/>
    <s v="Second Class"/>
    <s v="DO-13645"/>
    <s v="Doug OConnell"/>
    <s v="Consumer"/>
    <s v="United States"/>
    <s v="Pine Bluff"/>
    <x v="36"/>
    <n v="71603"/>
    <x v="0"/>
    <s v="TEC-AC-10001114"/>
    <x v="2"/>
    <x v="11"/>
    <x v="1212"/>
    <n v="199.95"/>
  </r>
  <r>
    <n v="9254"/>
    <s v="CA-2018-102309"/>
    <x v="397"/>
    <d v="2018-09-25T00:00:00"/>
    <s v="Second Class"/>
    <s v="DO-13645"/>
    <s v="Doug OConnell"/>
    <s v="Consumer"/>
    <s v="United States"/>
    <s v="Pine Bluff"/>
    <x v="36"/>
    <n v="71603"/>
    <x v="0"/>
    <s v="OFF-PA-10002005"/>
    <x v="1"/>
    <x v="10"/>
    <x v="511"/>
    <n v="12.96"/>
  </r>
  <r>
    <n v="9255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CH-10001146"/>
    <x v="0"/>
    <x v="1"/>
    <x v="64"/>
    <n v="60.89"/>
  </r>
  <r>
    <n v="9256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LA-10004853"/>
    <x v="1"/>
    <x v="2"/>
    <x v="691"/>
    <n v="14.94"/>
  </r>
  <r>
    <n v="9257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728"/>
    <x v="1"/>
    <x v="8"/>
    <x v="545"/>
    <n v="9.64"/>
  </r>
  <r>
    <n v="9258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FU-10002298"/>
    <x v="0"/>
    <x v="5"/>
    <x v="1306"/>
    <n v="332.94"/>
  </r>
  <r>
    <n v="9259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654"/>
    <x v="1"/>
    <x v="8"/>
    <x v="1453"/>
    <n v="51.9"/>
  </r>
  <r>
    <n v="9260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ST-10002583"/>
    <x v="1"/>
    <x v="4"/>
    <x v="572"/>
    <n v="64.959999999999994"/>
  </r>
  <r>
    <n v="9261"/>
    <s v="CA-2018-167976"/>
    <x v="343"/>
    <d v="2018-11-14T00:00:00"/>
    <s v="Second Class"/>
    <s v="JL-15505"/>
    <s v="Jeremy Lonsdale"/>
    <s v="Consumer"/>
    <s v="United States"/>
    <s v="Aberdeen"/>
    <x v="44"/>
    <n v="57401"/>
    <x v="2"/>
    <s v="OFF-SU-10004661"/>
    <x v="1"/>
    <x v="14"/>
    <x v="1757"/>
    <n v="25.5"/>
  </r>
  <r>
    <n v="9262"/>
    <s v="CA-2018-111388"/>
    <x v="264"/>
    <d v="2018-09-02T00:00:00"/>
    <s v="Same Day"/>
    <s v="SU-20665"/>
    <s v="Stephanie Ulpright"/>
    <s v="Home Office"/>
    <s v="United States"/>
    <s v="Seattle"/>
    <x v="4"/>
    <n v="98103"/>
    <x v="1"/>
    <s v="FUR-CH-10003061"/>
    <x v="0"/>
    <x v="1"/>
    <x v="51"/>
    <n v="215.976"/>
  </r>
  <r>
    <n v="9263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FUR-CH-10000513"/>
    <x v="0"/>
    <x v="1"/>
    <x v="70"/>
    <n v="389.97"/>
  </r>
  <r>
    <n v="9264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OFF-AP-10002191"/>
    <x v="1"/>
    <x v="9"/>
    <x v="809"/>
    <n v="269.91000000000003"/>
  </r>
  <r>
    <n v="9265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BI-10000216"/>
    <x v="1"/>
    <x v="8"/>
    <x v="1634"/>
    <n v="11.673"/>
  </r>
  <r>
    <n v="9266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EN-10003448"/>
    <x v="1"/>
    <x v="12"/>
    <x v="1711"/>
    <n v="64.847999999999999"/>
  </r>
  <r>
    <n v="9267"/>
    <s v="CA-2015-125759"/>
    <x v="1213"/>
    <d v="2015-02-09T00:00:00"/>
    <s v="First Class"/>
    <s v="NM-18445"/>
    <s v="Nathan Mautz"/>
    <s v="Home Office"/>
    <s v="United States"/>
    <s v="North Las Vegas"/>
    <x v="33"/>
    <n v="89031"/>
    <x v="1"/>
    <s v="FUR-FU-10002111"/>
    <x v="0"/>
    <x v="5"/>
    <x v="1665"/>
    <n v="14.56"/>
  </r>
  <r>
    <n v="9268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FUR-CH-10001545"/>
    <x v="0"/>
    <x v="1"/>
    <x v="1746"/>
    <n v="102.58199999999999"/>
  </r>
  <r>
    <n v="9269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OFF-PA-10002947"/>
    <x v="1"/>
    <x v="10"/>
    <x v="711"/>
    <n v="20.04"/>
  </r>
  <r>
    <n v="9270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3476"/>
    <x v="1"/>
    <x v="8"/>
    <x v="1535"/>
    <n v="32.088000000000001"/>
  </r>
  <r>
    <n v="9271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1359"/>
    <x v="1"/>
    <x v="8"/>
    <x v="1163"/>
    <n v="4305.5519999999997"/>
  </r>
  <r>
    <n v="9272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FUR-FU-10000320"/>
    <x v="0"/>
    <x v="5"/>
    <x v="1521"/>
    <n v="10.02"/>
  </r>
  <r>
    <n v="9273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TEC-PH-10001835"/>
    <x v="2"/>
    <x v="7"/>
    <x v="1343"/>
    <n v="631.96"/>
  </r>
  <r>
    <n v="9274"/>
    <s v="CA-2018-146983"/>
    <x v="264"/>
    <d v="2018-09-06T00:00:00"/>
    <s v="Standard Class"/>
    <s v="AH-10210"/>
    <s v="Alan Hwang"/>
    <s v="Consumer"/>
    <s v="United States"/>
    <s v="Henderson"/>
    <x v="0"/>
    <n v="42420"/>
    <x v="0"/>
    <s v="OFF-BI-10003650"/>
    <x v="1"/>
    <x v="8"/>
    <x v="115"/>
    <n v="1577.94"/>
  </r>
  <r>
    <n v="9275"/>
    <s v="US-2015-134054"/>
    <x v="982"/>
    <d v="2015-10-10T00:00:00"/>
    <s v="Same Day"/>
    <s v="FC-14335"/>
    <s v="Fred Chung"/>
    <s v="Corporate"/>
    <s v="United States"/>
    <s v="Albuquerque"/>
    <x v="27"/>
    <n v="87105"/>
    <x v="1"/>
    <s v="OFF-AR-10000937"/>
    <x v="1"/>
    <x v="6"/>
    <x v="1821"/>
    <n v="255.85"/>
  </r>
  <r>
    <n v="9276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OFF-ST-10000532"/>
    <x v="1"/>
    <x v="4"/>
    <x v="1412"/>
    <n v="184.70400000000001"/>
  </r>
  <r>
    <n v="9277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TEC-AC-10001267"/>
    <x v="2"/>
    <x v="11"/>
    <x v="539"/>
    <n v="47.92"/>
  </r>
  <r>
    <n v="9278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LA-10004853"/>
    <x v="1"/>
    <x v="2"/>
    <x v="691"/>
    <n v="15.936"/>
  </r>
  <r>
    <n v="9279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BI-10001759"/>
    <x v="1"/>
    <x v="8"/>
    <x v="733"/>
    <n v="8.0009999999999994"/>
  </r>
  <r>
    <n v="9280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FUR-CH-10003379"/>
    <x v="0"/>
    <x v="1"/>
    <x v="465"/>
    <n v="398.97199999999998"/>
  </r>
  <r>
    <n v="9281"/>
    <s v="CA-2017-166772"/>
    <x v="873"/>
    <d v="2017-09-24T00:00:00"/>
    <s v="Standard Class"/>
    <s v="HJ-14875"/>
    <s v="Heather Jas"/>
    <s v="Home Office"/>
    <s v="United States"/>
    <s v="Seattle"/>
    <x v="4"/>
    <n v="98105"/>
    <x v="1"/>
    <s v="FUR-BO-10002853"/>
    <x v="0"/>
    <x v="0"/>
    <x v="1622"/>
    <n v="163.88"/>
  </r>
  <r>
    <n v="9282"/>
    <s v="US-2018-152898"/>
    <x v="220"/>
    <d v="2018-09-15T00:00:00"/>
    <s v="Standard Class"/>
    <s v="CB-12025"/>
    <s v="Cassandra Brandow"/>
    <s v="Consumer"/>
    <s v="United States"/>
    <s v="Richmond"/>
    <x v="17"/>
    <n v="23223"/>
    <x v="0"/>
    <s v="OFF-AP-10000027"/>
    <x v="1"/>
    <x v="9"/>
    <x v="1813"/>
    <n v="67.900000000000006"/>
  </r>
  <r>
    <n v="9283"/>
    <s v="CA-2017-160486"/>
    <x v="945"/>
    <d v="2018-01-04T00:00:00"/>
    <s v="Standard Class"/>
    <s v="EH-14185"/>
    <s v="Evan Henry"/>
    <s v="Consumer"/>
    <s v="United States"/>
    <s v="West Palm Beach"/>
    <x v="2"/>
    <n v="33407"/>
    <x v="0"/>
    <s v="OFF-PA-10002421"/>
    <x v="1"/>
    <x v="10"/>
    <x v="1425"/>
    <n v="72.224000000000004"/>
  </r>
  <r>
    <n v="9284"/>
    <s v="CA-2018-102218"/>
    <x v="264"/>
    <d v="2018-09-04T00:00:00"/>
    <s v="Second Class"/>
    <s v="LW-17215"/>
    <s v="Luke Weiss"/>
    <s v="Consumer"/>
    <s v="United States"/>
    <s v="Fort Collins"/>
    <x v="22"/>
    <n v="80525"/>
    <x v="1"/>
    <s v="OFF-LA-10002475"/>
    <x v="1"/>
    <x v="2"/>
    <x v="149"/>
    <n v="11.696"/>
  </r>
  <r>
    <n v="9285"/>
    <s v="CA-2015-161032"/>
    <x v="728"/>
    <d v="2015-11-23T00:00:00"/>
    <s v="Standard Class"/>
    <s v="MK-17905"/>
    <s v="Michael Kennedy"/>
    <s v="Corporate"/>
    <s v="United States"/>
    <s v="Franklin"/>
    <x v="6"/>
    <n v="53132"/>
    <x v="2"/>
    <s v="FUR-CH-10001482"/>
    <x v="0"/>
    <x v="1"/>
    <x v="542"/>
    <n v="392.94"/>
  </r>
  <r>
    <n v="9286"/>
    <s v="CA-2016-102778"/>
    <x v="82"/>
    <d v="2016-11-24T00:00:00"/>
    <s v="First Class"/>
    <s v="JH-15820"/>
    <s v="John Huston"/>
    <s v="Consumer"/>
    <s v="United States"/>
    <s v="Monroe"/>
    <x v="3"/>
    <n v="28110"/>
    <x v="0"/>
    <s v="FUR-FU-10000087"/>
    <x v="0"/>
    <x v="5"/>
    <x v="207"/>
    <n v="18.175999999999998"/>
  </r>
  <r>
    <n v="9287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OFF-BI-10003166"/>
    <x v="1"/>
    <x v="8"/>
    <x v="1414"/>
    <n v="6.8879999999999999"/>
  </r>
  <r>
    <n v="9288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FUR-TA-10000688"/>
    <x v="0"/>
    <x v="3"/>
    <x v="562"/>
    <n v="457.48500000000001"/>
  </r>
  <r>
    <n v="9289"/>
    <s v="US-2018-165456"/>
    <x v="329"/>
    <d v="2018-12-03T00:00:00"/>
    <s v="First Class"/>
    <s v="TB-21625"/>
    <s v="Trudy Brown"/>
    <s v="Consumer"/>
    <s v="United States"/>
    <s v="Philadelphia"/>
    <x v="9"/>
    <n v="19134"/>
    <x v="3"/>
    <s v="FUR-CH-10003981"/>
    <x v="0"/>
    <x v="1"/>
    <x v="1176"/>
    <n v="1079.316"/>
  </r>
  <r>
    <n v="9290"/>
    <s v="CA-2015-111857"/>
    <x v="488"/>
    <d v="2015-04-26T00:00:00"/>
    <s v="Second Class"/>
    <s v="NM-18445"/>
    <s v="Nathan Mautz"/>
    <s v="Home Office"/>
    <s v="United States"/>
    <s v="San Francisco"/>
    <x v="1"/>
    <n v="94109"/>
    <x v="1"/>
    <s v="OFF-PA-10001878"/>
    <x v="1"/>
    <x v="10"/>
    <x v="1171"/>
    <n v="48.91"/>
  </r>
  <r>
    <n v="9291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AR-10002375"/>
    <x v="1"/>
    <x v="6"/>
    <x v="832"/>
    <n v="9.84"/>
  </r>
  <r>
    <n v="9292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BI-10004965"/>
    <x v="1"/>
    <x v="8"/>
    <x v="1015"/>
    <n v="34.5"/>
  </r>
  <r>
    <n v="9293"/>
    <s v="CA-2018-124114"/>
    <x v="580"/>
    <d v="2018-03-02T00:00:00"/>
    <s v="Same Day"/>
    <s v="RS-19765"/>
    <s v="Roland Schwarz"/>
    <s v="Corporate"/>
    <s v="United States"/>
    <s v="Waco"/>
    <x v="5"/>
    <n v="76706"/>
    <x v="2"/>
    <s v="OFF-BI-10004022"/>
    <x v="1"/>
    <x v="8"/>
    <x v="756"/>
    <n v="0.55600000000000005"/>
  </r>
  <r>
    <n v="9294"/>
    <s v="US-2018-116505"/>
    <x v="701"/>
    <d v="2018-11-21T00:00:00"/>
    <s v="Second Class"/>
    <s v="TB-21625"/>
    <s v="Trudy Brown"/>
    <s v="Consumer"/>
    <s v="United States"/>
    <s v="Hagerstown"/>
    <x v="39"/>
    <n v="21740"/>
    <x v="3"/>
    <s v="OFF-BI-10000050"/>
    <x v="1"/>
    <x v="8"/>
    <x v="348"/>
    <n v="43.8"/>
  </r>
  <r>
    <n v="9295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OFF-PA-10002464"/>
    <x v="1"/>
    <x v="10"/>
    <x v="1003"/>
    <n v="13.872"/>
  </r>
  <r>
    <n v="9296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FUR-BO-10004709"/>
    <x v="0"/>
    <x v="0"/>
    <x v="267"/>
    <n v="115.96"/>
  </r>
  <r>
    <n v="9297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AC-10003590"/>
    <x v="2"/>
    <x v="11"/>
    <x v="1103"/>
    <n v="41.423999999999999"/>
  </r>
  <r>
    <n v="9298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3357"/>
    <x v="2"/>
    <x v="7"/>
    <x v="1072"/>
    <n v="244.768"/>
  </r>
  <r>
    <n v="9299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373"/>
    <x v="1"/>
    <x v="6"/>
    <x v="291"/>
    <n v="74.352000000000004"/>
  </r>
  <r>
    <n v="9300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3676"/>
    <x v="1"/>
    <x v="8"/>
    <x v="825"/>
    <n v="4.3120000000000003"/>
  </r>
  <r>
    <n v="9301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FUR-CH-10000225"/>
    <x v="0"/>
    <x v="1"/>
    <x v="407"/>
    <n v="56.686"/>
  </r>
  <r>
    <n v="9302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1870"/>
    <x v="2"/>
    <x v="7"/>
    <x v="1740"/>
    <n v="97.968000000000004"/>
  </r>
  <r>
    <n v="9303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481"/>
    <x v="1"/>
    <x v="6"/>
    <x v="1600"/>
    <n v="7.8719999999999999"/>
  </r>
  <r>
    <n v="9304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PA-10003936"/>
    <x v="1"/>
    <x v="10"/>
    <x v="1293"/>
    <n v="15.552"/>
  </r>
  <r>
    <n v="9305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0320"/>
    <x v="1"/>
    <x v="8"/>
    <x v="777"/>
    <n v="1.476"/>
  </r>
  <r>
    <n v="9306"/>
    <s v="CA-2016-137603"/>
    <x v="444"/>
    <d v="2016-09-24T00:00:00"/>
    <s v="Standard Class"/>
    <s v="MH-17290"/>
    <s v="Marc Harrigan"/>
    <s v="Home Office"/>
    <s v="United States"/>
    <s v="Santa Fe"/>
    <x v="27"/>
    <n v="87505"/>
    <x v="1"/>
    <s v="OFF-AR-10001972"/>
    <x v="1"/>
    <x v="6"/>
    <x v="1632"/>
    <n v="8.4"/>
  </r>
  <r>
    <n v="9307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829"/>
    <x v="1"/>
    <x v="6"/>
    <x v="944"/>
    <n v="6.56"/>
  </r>
  <r>
    <n v="9308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338"/>
    <x v="1"/>
    <x v="6"/>
    <x v="1439"/>
    <n v="14.88"/>
  </r>
  <r>
    <n v="9309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TEC-AC-10002558"/>
    <x v="2"/>
    <x v="11"/>
    <x v="1555"/>
    <n v="45.48"/>
  </r>
  <r>
    <n v="9310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0034"/>
    <x v="1"/>
    <x v="6"/>
    <x v="752"/>
    <n v="25.44"/>
  </r>
  <r>
    <n v="9311"/>
    <s v="US-2017-102141"/>
    <x v="370"/>
    <d v="2017-08-31T00:00:00"/>
    <s v="Standard Class"/>
    <s v="KD-16615"/>
    <s v="Ken Dana"/>
    <s v="Corporate"/>
    <s v="United States"/>
    <s v="New York City"/>
    <x v="15"/>
    <n v="10024"/>
    <x v="3"/>
    <s v="OFF-BI-10001510"/>
    <x v="1"/>
    <x v="8"/>
    <x v="710"/>
    <n v="146.68799999999999"/>
  </r>
  <r>
    <n v="9312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LA-10000134"/>
    <x v="1"/>
    <x v="2"/>
    <x v="85"/>
    <n v="4.9279999999999999"/>
  </r>
  <r>
    <n v="9313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AR-10000588"/>
    <x v="1"/>
    <x v="6"/>
    <x v="399"/>
    <n v="63.488"/>
  </r>
  <r>
    <n v="9314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ST-10003282"/>
    <x v="1"/>
    <x v="4"/>
    <x v="42"/>
    <n v="418.32"/>
  </r>
  <r>
    <n v="9315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AP-10002311"/>
    <x v="1"/>
    <x v="9"/>
    <x v="14"/>
    <n v="123.858"/>
  </r>
  <r>
    <n v="9316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TEC-PH-10000141"/>
    <x v="2"/>
    <x v="7"/>
    <x v="1313"/>
    <n v="118.782"/>
  </r>
  <r>
    <n v="9317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OFF-SU-10000646"/>
    <x v="1"/>
    <x v="14"/>
    <x v="263"/>
    <n v="769.18399999999997"/>
  </r>
  <r>
    <n v="9318"/>
    <s v="CA-2018-124940"/>
    <x v="1215"/>
    <d v="2018-02-26T00:00:00"/>
    <s v="Standard Class"/>
    <s v="DK-13090"/>
    <s v="Dave Kipp"/>
    <s v="Consumer"/>
    <s v="United States"/>
    <s v="Carrollton"/>
    <x v="5"/>
    <n v="75007"/>
    <x v="2"/>
    <s v="TEC-AC-10002076"/>
    <x v="2"/>
    <x v="11"/>
    <x v="334"/>
    <n v="47.904000000000003"/>
  </r>
  <r>
    <n v="9319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OFF-PA-10000743"/>
    <x v="1"/>
    <x v="10"/>
    <x v="579"/>
    <n v="13.36"/>
  </r>
  <r>
    <n v="9320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CH-10002780"/>
    <x v="0"/>
    <x v="1"/>
    <x v="1841"/>
    <n v="163.76400000000001"/>
  </r>
  <r>
    <n v="9321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FU-10000747"/>
    <x v="0"/>
    <x v="5"/>
    <x v="1751"/>
    <n v="183.92"/>
  </r>
  <r>
    <n v="9322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2445"/>
    <x v="0"/>
    <x v="5"/>
    <x v="1448"/>
    <n v="11.375999999999999"/>
  </r>
  <r>
    <n v="9323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0723"/>
    <x v="0"/>
    <x v="5"/>
    <x v="481"/>
    <n v="66.111999999999995"/>
  </r>
  <r>
    <n v="9324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PA-10003641"/>
    <x v="1"/>
    <x v="10"/>
    <x v="948"/>
    <n v="211.04"/>
  </r>
  <r>
    <n v="9325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FUR-CH-10003973"/>
    <x v="0"/>
    <x v="1"/>
    <x v="868"/>
    <n v="594.81600000000003"/>
  </r>
  <r>
    <n v="9326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BI-10000977"/>
    <x v="1"/>
    <x v="8"/>
    <x v="992"/>
    <n v="72.959999999999994"/>
  </r>
  <r>
    <n v="9327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FUR-FU-10004053"/>
    <x v="0"/>
    <x v="5"/>
    <x v="1642"/>
    <n v="80.959999999999994"/>
  </r>
  <r>
    <n v="9328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TEC-PH-10002033"/>
    <x v="2"/>
    <x v="7"/>
    <x v="11"/>
    <n v="455.71199999999999"/>
  </r>
  <r>
    <n v="9329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OFF-AR-10004260"/>
    <x v="1"/>
    <x v="6"/>
    <x v="1490"/>
    <n v="25.98"/>
  </r>
  <r>
    <n v="9330"/>
    <s v="CA-2016-164497"/>
    <x v="109"/>
    <d v="2016-11-30T00:00:00"/>
    <s v="First Class"/>
    <s v="AJ-10945"/>
    <s v="Ashley Jarboe"/>
    <s v="Consumer"/>
    <s v="United States"/>
    <s v="San Francisco"/>
    <x v="1"/>
    <n v="94110"/>
    <x v="1"/>
    <s v="OFF-AP-10004655"/>
    <x v="1"/>
    <x v="9"/>
    <x v="1616"/>
    <n v="45.28"/>
  </r>
  <r>
    <n v="9331"/>
    <s v="US-2016-153283"/>
    <x v="768"/>
    <d v="2016-11-18T00:00:00"/>
    <s v="Standard Class"/>
    <s v="EB-14110"/>
    <s v="Eugene Barchas"/>
    <s v="Consumer"/>
    <s v="United States"/>
    <s v="New York City"/>
    <x v="15"/>
    <n v="10035"/>
    <x v="3"/>
    <s v="OFF-EN-10001539"/>
    <x v="1"/>
    <x v="12"/>
    <x v="153"/>
    <n v="15.56"/>
  </r>
  <r>
    <n v="9332"/>
    <s v="CA-2017-108056"/>
    <x v="321"/>
    <d v="2017-10-03T00:00:00"/>
    <s v="Standard Class"/>
    <s v="ES-14080"/>
    <s v="Erin Smith"/>
    <s v="Corporate"/>
    <s v="United States"/>
    <s v="Springfield"/>
    <x v="21"/>
    <n v="97477"/>
    <x v="1"/>
    <s v="TEC-PH-10001817"/>
    <x v="2"/>
    <x v="7"/>
    <x v="1107"/>
    <n v="859.2"/>
  </r>
  <r>
    <n v="9333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AP-10002578"/>
    <x v="1"/>
    <x v="9"/>
    <x v="415"/>
    <n v="195.68"/>
  </r>
  <r>
    <n v="9334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FA-10000992"/>
    <x v="1"/>
    <x v="13"/>
    <x v="1043"/>
    <n v="14.2"/>
  </r>
  <r>
    <n v="9335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FUR-BO-10001798"/>
    <x v="0"/>
    <x v="0"/>
    <x v="0"/>
    <n v="314.35199999999998"/>
  </r>
  <r>
    <n v="9336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OFF-LA-10004409"/>
    <x v="1"/>
    <x v="2"/>
    <x v="1559"/>
    <n v="4.6079999999999997"/>
  </r>
  <r>
    <n v="9337"/>
    <s v="CA-2018-130715"/>
    <x v="118"/>
    <d v="2018-09-20T00:00:00"/>
    <s v="Standard Class"/>
    <s v="CY-12745"/>
    <s v="Craig Yedwab"/>
    <s v="Corporate"/>
    <s v="United States"/>
    <s v="San Francisco"/>
    <x v="1"/>
    <n v="94110"/>
    <x v="1"/>
    <s v="OFF-FA-10000621"/>
    <x v="1"/>
    <x v="13"/>
    <x v="110"/>
    <n v="17.899999999999999"/>
  </r>
  <r>
    <n v="9338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196"/>
    <x v="1"/>
    <x v="8"/>
    <x v="1376"/>
    <n v="2.992"/>
  </r>
  <r>
    <n v="9339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727"/>
    <x v="1"/>
    <x v="8"/>
    <x v="806"/>
    <n v="20.064"/>
  </r>
  <r>
    <n v="9340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PA-10003228"/>
    <x v="1"/>
    <x v="10"/>
    <x v="1677"/>
    <n v="146.72999999999999"/>
  </r>
  <r>
    <n v="9341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LA-10002787"/>
    <x v="1"/>
    <x v="2"/>
    <x v="548"/>
    <n v="18.75"/>
  </r>
  <r>
    <n v="9342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TEC-PH-10001305"/>
    <x v="2"/>
    <x v="7"/>
    <x v="1680"/>
    <n v="117.57599999999999"/>
  </r>
  <r>
    <n v="9343"/>
    <s v="CA-2017-119123"/>
    <x v="69"/>
    <d v="2017-03-18T00:00:00"/>
    <s v="Standard Class"/>
    <s v="DB-13360"/>
    <s v="Dennis Bolton"/>
    <s v="Home Office"/>
    <s v="United States"/>
    <s v="Riverside"/>
    <x v="1"/>
    <n v="92503"/>
    <x v="1"/>
    <s v="OFF-BI-10001036"/>
    <x v="1"/>
    <x v="8"/>
    <x v="625"/>
    <n v="51.183999999999997"/>
  </r>
  <r>
    <n v="9344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TA-10001086"/>
    <x v="0"/>
    <x v="3"/>
    <x v="1736"/>
    <n v="455.97"/>
  </r>
  <r>
    <n v="9345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OFF-BI-10001525"/>
    <x v="1"/>
    <x v="8"/>
    <x v="31"/>
    <n v="5.7149999999999999"/>
  </r>
  <r>
    <n v="9346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TEC-PH-10000526"/>
    <x v="2"/>
    <x v="7"/>
    <x v="1472"/>
    <n v="57.594000000000001"/>
  </r>
  <r>
    <n v="9347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FU-10004973"/>
    <x v="0"/>
    <x v="5"/>
    <x v="1144"/>
    <n v="30.143999999999998"/>
  </r>
  <r>
    <n v="9348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CH-10003981"/>
    <x v="0"/>
    <x v="1"/>
    <x v="1176"/>
    <n v="899.43"/>
  </r>
  <r>
    <n v="9349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0277"/>
    <x v="0"/>
    <x v="5"/>
    <x v="1795"/>
    <n v="842.72"/>
  </r>
  <r>
    <n v="9350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1934"/>
    <x v="0"/>
    <x v="5"/>
    <x v="107"/>
    <n v="41.96"/>
  </r>
  <r>
    <n v="9351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OFF-BI-10004970"/>
    <x v="1"/>
    <x v="8"/>
    <x v="918"/>
    <n v="13.215999999999999"/>
  </r>
  <r>
    <n v="9352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FUR-CH-10003396"/>
    <x v="0"/>
    <x v="1"/>
    <x v="391"/>
    <n v="184.75200000000001"/>
  </r>
  <r>
    <n v="9353"/>
    <s v="CA-2018-148411"/>
    <x v="241"/>
    <d v="2018-09-26T00:00:00"/>
    <s v="First Class"/>
    <s v="RO-19780"/>
    <s v="Rose OBrian"/>
    <s v="Consumer"/>
    <s v="United States"/>
    <s v="Chicago"/>
    <x v="10"/>
    <n v="60623"/>
    <x v="2"/>
    <s v="FUR-CH-10003973"/>
    <x v="0"/>
    <x v="1"/>
    <x v="868"/>
    <n v="520.46400000000006"/>
  </r>
  <r>
    <n v="9354"/>
    <s v="CA-2018-148411"/>
    <x v="241"/>
    <d v="2018-09-26T00:00:00"/>
    <s v="First Class"/>
    <s v="RO-19780"/>
    <s v="Rose OBrian"/>
    <s v="Consumer"/>
    <s v="United States"/>
    <s v="Chicago"/>
    <x v="10"/>
    <n v="60623"/>
    <x v="2"/>
    <s v="OFF-PA-10002109"/>
    <x v="1"/>
    <x v="10"/>
    <x v="1780"/>
    <n v="11.423999999999999"/>
  </r>
  <r>
    <n v="9355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826"/>
    <x v="1"/>
    <x v="10"/>
    <x v="1759"/>
    <n v="19.440000000000001"/>
  </r>
  <r>
    <n v="9356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AR-10000823"/>
    <x v="1"/>
    <x v="6"/>
    <x v="1053"/>
    <n v="3.64"/>
  </r>
  <r>
    <n v="9357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776"/>
    <x v="1"/>
    <x v="10"/>
    <x v="1273"/>
    <n v="18.54"/>
  </r>
  <r>
    <n v="9358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BI-10003676"/>
    <x v="1"/>
    <x v="8"/>
    <x v="825"/>
    <n v="43.12"/>
  </r>
  <r>
    <n v="9359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TA-10001095"/>
    <x v="0"/>
    <x v="3"/>
    <x v="617"/>
    <n v="313.72199999999998"/>
  </r>
  <r>
    <n v="9360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FU-10000747"/>
    <x v="0"/>
    <x v="5"/>
    <x v="1751"/>
    <n v="45.98"/>
  </r>
  <r>
    <n v="9361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ST-10004337"/>
    <x v="1"/>
    <x v="4"/>
    <x v="848"/>
    <n v="428.68"/>
  </r>
  <r>
    <n v="9362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BI-10004410"/>
    <x v="1"/>
    <x v="8"/>
    <x v="48"/>
    <n v="30.576000000000001"/>
  </r>
  <r>
    <n v="9363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FA-10004838"/>
    <x v="1"/>
    <x v="13"/>
    <x v="801"/>
    <n v="13.02"/>
  </r>
  <r>
    <n v="9364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FUR-FU-10002364"/>
    <x v="0"/>
    <x v="5"/>
    <x v="1241"/>
    <n v="22.14"/>
  </r>
  <r>
    <n v="9365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ST-10001809"/>
    <x v="1"/>
    <x v="4"/>
    <x v="436"/>
    <n v="359.32"/>
  </r>
  <r>
    <n v="9366"/>
    <s v="US-2015-166828"/>
    <x v="963"/>
    <d v="2015-08-25T00:00:00"/>
    <s v="First Class"/>
    <s v="JF-15415"/>
    <s v="Jennifer Ferguson"/>
    <s v="Consumer"/>
    <s v="United States"/>
    <s v="Saint Charles"/>
    <x v="25"/>
    <n v="63301"/>
    <x v="2"/>
    <s v="OFF-PA-10001846"/>
    <x v="1"/>
    <x v="10"/>
    <x v="1816"/>
    <n v="11.56"/>
  </r>
  <r>
    <n v="9367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BI-10003876"/>
    <x v="1"/>
    <x v="8"/>
    <x v="1626"/>
    <n v="68.48"/>
  </r>
  <r>
    <n v="9368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ST-10003470"/>
    <x v="1"/>
    <x v="4"/>
    <x v="1349"/>
    <n v="1676.88"/>
  </r>
  <r>
    <n v="9369"/>
    <s v="CA-2017-154998"/>
    <x v="281"/>
    <d v="2017-04-09T00:00:00"/>
    <s v="First Class"/>
    <s v="ES-14080"/>
    <s v="Erin Smith"/>
    <s v="Corporate"/>
    <s v="United States"/>
    <s v="Lakewood"/>
    <x v="30"/>
    <n v="8701"/>
    <x v="3"/>
    <s v="OFF-PA-10004243"/>
    <x v="1"/>
    <x v="10"/>
    <x v="275"/>
    <n v="37.94"/>
  </r>
  <r>
    <n v="9370"/>
    <s v="CA-2018-113460"/>
    <x v="659"/>
    <d v="2018-11-09T00:00:00"/>
    <s v="Second Class"/>
    <s v="KN-16390"/>
    <s v="Katherine Nockton"/>
    <s v="Corporate"/>
    <s v="United States"/>
    <s v="Clinton"/>
    <x v="39"/>
    <n v="20735"/>
    <x v="3"/>
    <s v="FUR-CH-10000422"/>
    <x v="0"/>
    <x v="1"/>
    <x v="1441"/>
    <n v="272.97000000000003"/>
  </r>
  <r>
    <n v="9371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FU-10002506"/>
    <x v="0"/>
    <x v="5"/>
    <x v="1811"/>
    <n v="41.567999999999998"/>
  </r>
  <r>
    <n v="9372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CH-10000863"/>
    <x v="0"/>
    <x v="1"/>
    <x v="83"/>
    <n v="317.05799999999999"/>
  </r>
  <r>
    <n v="9373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OFF-FA-10002988"/>
    <x v="1"/>
    <x v="13"/>
    <x v="132"/>
    <n v="8.0399999999999991"/>
  </r>
  <r>
    <n v="9374"/>
    <s v="CA-2018-102820"/>
    <x v="917"/>
    <d v="2018-05-11T00:00:00"/>
    <s v="Standard Class"/>
    <s v="CS-11950"/>
    <s v="Carlos Soltero"/>
    <s v="Consumer"/>
    <s v="United States"/>
    <s v="Pasadena"/>
    <x v="1"/>
    <n v="91104"/>
    <x v="1"/>
    <s v="TEC-PH-10003437"/>
    <x v="2"/>
    <x v="7"/>
    <x v="923"/>
    <n v="419.94400000000002"/>
  </r>
  <r>
    <n v="9375"/>
    <s v="CA-2017-149671"/>
    <x v="410"/>
    <d v="2017-06-09T00:00:00"/>
    <s v="Standard Class"/>
    <s v="KB-16600"/>
    <s v="Ken Brennan"/>
    <s v="Corporate"/>
    <s v="United States"/>
    <s v="Seattle"/>
    <x v="4"/>
    <n v="98105"/>
    <x v="1"/>
    <s v="OFF-SU-10002537"/>
    <x v="1"/>
    <x v="14"/>
    <x v="683"/>
    <n v="61.38"/>
  </r>
  <r>
    <n v="9376"/>
    <s v="CA-2016-126347"/>
    <x v="639"/>
    <d v="2016-12-19T00:00:00"/>
    <s v="Second Class"/>
    <s v="AJ-10945"/>
    <s v="Ashley Jarboe"/>
    <s v="Consumer"/>
    <s v="United States"/>
    <s v="Los Angeles"/>
    <x v="1"/>
    <n v="90045"/>
    <x v="1"/>
    <s v="TEC-AC-10003063"/>
    <x v="2"/>
    <x v="11"/>
    <x v="1062"/>
    <n v="50"/>
  </r>
  <r>
    <n v="9377"/>
    <s v="CA-2018-108756"/>
    <x v="53"/>
    <d v="2018-12-29T00:00:00"/>
    <s v="Standard Class"/>
    <s v="PO-18865"/>
    <s v="Patrick O Donnel"/>
    <s v="Consumer"/>
    <s v="United States"/>
    <s v="East Orange"/>
    <x v="30"/>
    <n v="7017"/>
    <x v="3"/>
    <s v="TEC-AC-10003237"/>
    <x v="2"/>
    <x v="11"/>
    <x v="1640"/>
    <n v="31.8"/>
  </r>
  <r>
    <n v="9378"/>
    <s v="CA-2018-155362"/>
    <x v="94"/>
    <d v="2018-12-21T00:00:00"/>
    <s v="Standard Class"/>
    <s v="DP-13105"/>
    <s v="Dave Poirier"/>
    <s v="Corporate"/>
    <s v="United States"/>
    <s v="Eau Claire"/>
    <x v="6"/>
    <n v="54703"/>
    <x v="2"/>
    <s v="OFF-ST-10001031"/>
    <x v="1"/>
    <x v="4"/>
    <x v="1560"/>
    <n v="32.56"/>
  </r>
  <r>
    <n v="9379"/>
    <s v="CA-2017-117625"/>
    <x v="1120"/>
    <d v="2017-05-15T00:00:00"/>
    <s v="Standard Class"/>
    <s v="GM-14500"/>
    <s v="Gene McClure"/>
    <s v="Consumer"/>
    <s v="United States"/>
    <s v="Chicago"/>
    <x v="10"/>
    <n v="60610"/>
    <x v="2"/>
    <s v="OFF-EN-10001535"/>
    <x v="1"/>
    <x v="12"/>
    <x v="1842"/>
    <n v="7.0720000000000001"/>
  </r>
  <r>
    <n v="9380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PA-10001295"/>
    <x v="1"/>
    <x v="10"/>
    <x v="1221"/>
    <n v="45.527999999999999"/>
  </r>
  <r>
    <n v="9381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FUR-CH-10004698"/>
    <x v="0"/>
    <x v="1"/>
    <x v="168"/>
    <n v="64.784000000000006"/>
  </r>
  <r>
    <n v="9382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0078"/>
    <x v="1"/>
    <x v="4"/>
    <x v="1228"/>
    <n v="424.27199999999999"/>
  </r>
  <r>
    <n v="9383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AR-10001868"/>
    <x v="1"/>
    <x v="6"/>
    <x v="59"/>
    <n v="1.3440000000000001"/>
  </r>
  <r>
    <n v="9384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4950"/>
    <x v="1"/>
    <x v="4"/>
    <x v="1010"/>
    <n v="83.92"/>
  </r>
  <r>
    <n v="9385"/>
    <s v="CA-2018-100433"/>
    <x v="938"/>
    <d v="2018-08-16T00:00:00"/>
    <s v="Standard Class"/>
    <s v="SJ-20125"/>
    <s v="Sanjit Jacobs"/>
    <s v="Home Office"/>
    <s v="United States"/>
    <s v="New York City"/>
    <x v="15"/>
    <n v="10009"/>
    <x v="3"/>
    <s v="OFF-PA-10003441"/>
    <x v="1"/>
    <x v="10"/>
    <x v="491"/>
    <n v="25.92"/>
  </r>
  <r>
    <n v="9386"/>
    <s v="CA-2018-163097"/>
    <x v="151"/>
    <d v="2018-08-31T00:00:00"/>
    <s v="Standard Class"/>
    <s v="SF-20200"/>
    <s v="Sarah Foster"/>
    <s v="Consumer"/>
    <s v="United States"/>
    <s v="Mesa"/>
    <x v="16"/>
    <n v="85204"/>
    <x v="1"/>
    <s v="FUR-FU-10004973"/>
    <x v="0"/>
    <x v="5"/>
    <x v="1144"/>
    <n v="120.57599999999999"/>
  </r>
  <r>
    <n v="9387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PA-10000157"/>
    <x v="1"/>
    <x v="10"/>
    <x v="370"/>
    <n v="79.92"/>
  </r>
  <r>
    <n v="9388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PA-10001970"/>
    <x v="1"/>
    <x v="10"/>
    <x v="315"/>
    <n v="12.28"/>
  </r>
  <r>
    <n v="9389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AP-10000828"/>
    <x v="1"/>
    <x v="9"/>
    <x v="1097"/>
    <n v="542.94000000000005"/>
  </r>
  <r>
    <n v="9390"/>
    <s v="US-2018-127292"/>
    <x v="617"/>
    <d v="2018-01-23T00:00:00"/>
    <s v="Standard Class"/>
    <s v="RM-19375"/>
    <s v="Raymond Messe"/>
    <s v="Consumer"/>
    <s v="United States"/>
    <s v="Burlington"/>
    <x v="42"/>
    <m/>
    <x v="3"/>
    <s v="OFF-EN-10001509"/>
    <x v="1"/>
    <x v="12"/>
    <x v="29"/>
    <n v="2.04"/>
  </r>
  <r>
    <n v="9391"/>
    <s v="CA-2016-163734"/>
    <x v="974"/>
    <d v="2016-06-24T00:00:00"/>
    <s v="Standard Class"/>
    <s v="KM-16375"/>
    <s v="Katherine Murray"/>
    <s v="Home Office"/>
    <s v="United States"/>
    <s v="Houston"/>
    <x v="5"/>
    <n v="77070"/>
    <x v="2"/>
    <s v="OFF-ST-10003692"/>
    <x v="1"/>
    <x v="4"/>
    <x v="1263"/>
    <n v="228.92"/>
  </r>
  <r>
    <n v="9392"/>
    <s v="CA-2018-162474"/>
    <x v="677"/>
    <d v="2018-03-16T00:00:00"/>
    <s v="First Class"/>
    <s v="FH-14275"/>
    <s v="Frank Hawley"/>
    <s v="Corporate"/>
    <s v="United States"/>
    <s v="Aurora"/>
    <x v="10"/>
    <n v="60505"/>
    <x v="2"/>
    <s v="TEC-PH-10004700"/>
    <x v="2"/>
    <x v="7"/>
    <x v="852"/>
    <n v="7.992"/>
  </r>
  <r>
    <n v="9393"/>
    <s v="CA-2016-130848"/>
    <x v="969"/>
    <d v="2016-10-25T00:00:00"/>
    <s v="Same Day"/>
    <s v="DG-13300"/>
    <s v="Deirdre Greer"/>
    <s v="Corporate"/>
    <s v="United States"/>
    <s v="Denver"/>
    <x v="22"/>
    <n v="80219"/>
    <x v="1"/>
    <s v="FUR-CH-10000422"/>
    <x v="0"/>
    <x v="1"/>
    <x v="1441"/>
    <n v="582.33600000000001"/>
  </r>
  <r>
    <n v="9394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484"/>
    <x v="2"/>
    <x v="7"/>
    <x v="1539"/>
    <n v="629.95000000000005"/>
  </r>
  <r>
    <n v="9395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CH-10001394"/>
    <x v="0"/>
    <x v="1"/>
    <x v="655"/>
    <n v="631.78200000000004"/>
  </r>
  <r>
    <n v="9396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BO-10002213"/>
    <x v="0"/>
    <x v="0"/>
    <x v="1233"/>
    <n v="801.56799999999998"/>
  </r>
  <r>
    <n v="9397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LA-10002762"/>
    <x v="1"/>
    <x v="2"/>
    <x v="49"/>
    <n v="75.180000000000007"/>
  </r>
  <r>
    <n v="9398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AP-10003842"/>
    <x v="1"/>
    <x v="9"/>
    <x v="1257"/>
    <n v="30.98"/>
  </r>
  <r>
    <n v="9399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072"/>
    <x v="2"/>
    <x v="7"/>
    <x v="1320"/>
    <n v="1349.91"/>
  </r>
  <r>
    <n v="9400"/>
    <s v="CA-2017-103128"/>
    <x v="583"/>
    <d v="2017-11-15T00:00:00"/>
    <s v="Standard Class"/>
    <s v="SC-20845"/>
    <s v="Sung Chung"/>
    <s v="Consumer"/>
    <s v="United States"/>
    <s v="Arlington Heights"/>
    <x v="10"/>
    <n v="60004"/>
    <x v="2"/>
    <s v="OFF-AR-10003394"/>
    <x v="1"/>
    <x v="6"/>
    <x v="502"/>
    <n v="14.112"/>
  </r>
  <r>
    <n v="9401"/>
    <s v="CA-2016-167696"/>
    <x v="1216"/>
    <d v="2016-09-21T00:00:00"/>
    <s v="Standard Class"/>
    <s v="BD-11500"/>
    <s v="Bradley Drucker"/>
    <s v="Consumer"/>
    <s v="United States"/>
    <s v="Newport News"/>
    <x v="17"/>
    <n v="23602"/>
    <x v="0"/>
    <s v="OFF-EN-10001539"/>
    <x v="1"/>
    <x v="12"/>
    <x v="153"/>
    <n v="31.12"/>
  </r>
  <r>
    <n v="9402"/>
    <s v="CA-2015-159814"/>
    <x v="1217"/>
    <d v="2015-06-28T00:00:00"/>
    <s v="Standard Class"/>
    <s v="LP-17080"/>
    <s v="Liz Pelletier"/>
    <s v="Consumer"/>
    <s v="United States"/>
    <s v="Tucson"/>
    <x v="16"/>
    <n v="85705"/>
    <x v="1"/>
    <s v="FUR-FU-10001731"/>
    <x v="0"/>
    <x v="5"/>
    <x v="1556"/>
    <n v="4.2720000000000002"/>
  </r>
  <r>
    <n v="9403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FUR-TA-10001095"/>
    <x v="0"/>
    <x v="3"/>
    <x v="617"/>
    <n v="209.148"/>
  </r>
  <r>
    <n v="9404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OFF-ST-10000078"/>
    <x v="1"/>
    <x v="4"/>
    <x v="1228"/>
    <n v="1591.02"/>
  </r>
  <r>
    <n v="9405"/>
    <s v="CA-2018-141663"/>
    <x v="669"/>
    <d v="2018-04-17T00:00:00"/>
    <s v="Standard Class"/>
    <s v="DP-13105"/>
    <s v="Dave Poirier"/>
    <s v="Corporate"/>
    <s v="United States"/>
    <s v="Philadelphia"/>
    <x v="9"/>
    <n v="19134"/>
    <x v="3"/>
    <s v="OFF-FA-10004076"/>
    <x v="1"/>
    <x v="13"/>
    <x v="1223"/>
    <n v="7.92"/>
  </r>
  <r>
    <n v="9406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TEC-MA-10003626"/>
    <x v="2"/>
    <x v="15"/>
    <x v="1397"/>
    <n v="574.91"/>
  </r>
  <r>
    <n v="9407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OFF-PA-10001215"/>
    <x v="1"/>
    <x v="10"/>
    <x v="1726"/>
    <n v="8.4480000000000004"/>
  </r>
  <r>
    <n v="9408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TEC-AC-10002842"/>
    <x v="2"/>
    <x v="11"/>
    <x v="1186"/>
    <n v="1071"/>
  </r>
  <r>
    <n v="9409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FUR-FU-10004864"/>
    <x v="0"/>
    <x v="5"/>
    <x v="1719"/>
    <n v="12.07"/>
  </r>
  <r>
    <n v="9410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OFF-BI-10000014"/>
    <x v="1"/>
    <x v="8"/>
    <x v="635"/>
    <n v="3.2730000000000001"/>
  </r>
  <r>
    <n v="9411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FUR-FU-10001475"/>
    <x v="0"/>
    <x v="5"/>
    <x v="505"/>
    <n v="87.92"/>
  </r>
  <r>
    <n v="9412"/>
    <s v="CA-2017-108959"/>
    <x v="612"/>
    <d v="2017-03-14T00:00:00"/>
    <s v="Second Class"/>
    <s v="MH-17785"/>
    <s v="Maya Herman"/>
    <s v="Corporate"/>
    <s v="United States"/>
    <s v="Glendale"/>
    <x v="16"/>
    <n v="85301"/>
    <x v="1"/>
    <s v="OFF-ST-10001272"/>
    <x v="1"/>
    <x v="4"/>
    <x v="534"/>
    <n v="104.696"/>
  </r>
  <r>
    <n v="9413"/>
    <s v="CA-2016-164777"/>
    <x v="746"/>
    <d v="2016-01-29T00:00:00"/>
    <s v="First Class"/>
    <s v="SC-20305"/>
    <s v="Sean Christensen"/>
    <s v="Consumer"/>
    <s v="United States"/>
    <s v="Los Angeles"/>
    <x v="1"/>
    <n v="90036"/>
    <x v="1"/>
    <s v="FUR-CH-10002024"/>
    <x v="0"/>
    <x v="1"/>
    <x v="484"/>
    <n v="2803.92"/>
  </r>
  <r>
    <n v="9414"/>
    <s v="CA-2017-132017"/>
    <x v="182"/>
    <d v="2017-09-27T00:00:00"/>
    <s v="First Class"/>
    <s v="MH-17620"/>
    <s v="Matt Hagelstein"/>
    <s v="Corporate"/>
    <s v="United States"/>
    <s v="Houston"/>
    <x v="5"/>
    <n v="77041"/>
    <x v="2"/>
    <s v="OFF-BI-10004001"/>
    <x v="1"/>
    <x v="8"/>
    <x v="819"/>
    <n v="6.8159999999999998"/>
  </r>
  <r>
    <n v="9415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TEC-PH-10004094"/>
    <x v="2"/>
    <x v="7"/>
    <x v="1797"/>
    <n v="249.584"/>
  </r>
  <r>
    <n v="9416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OFF-PA-10001184"/>
    <x v="1"/>
    <x v="10"/>
    <x v="1317"/>
    <n v="17.940000000000001"/>
  </r>
  <r>
    <n v="9417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FUR-FU-10002505"/>
    <x v="0"/>
    <x v="5"/>
    <x v="226"/>
    <n v="10.11"/>
  </r>
  <r>
    <n v="9418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1166"/>
    <x v="1"/>
    <x v="10"/>
    <x v="778"/>
    <n v="10.368"/>
  </r>
  <r>
    <n v="9419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0349"/>
    <x v="1"/>
    <x v="10"/>
    <x v="33"/>
    <n v="11.952"/>
  </r>
  <r>
    <n v="9420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4708"/>
    <x v="1"/>
    <x v="9"/>
    <x v="514"/>
    <n v="15.224"/>
  </r>
  <r>
    <n v="9421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1947"/>
    <x v="1"/>
    <x v="9"/>
    <x v="1537"/>
    <n v="21.984000000000002"/>
  </r>
  <r>
    <n v="9422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0441"/>
    <x v="2"/>
    <x v="7"/>
    <x v="1056"/>
    <n v="604.75199999999995"/>
  </r>
  <r>
    <n v="9423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OFF-SU-10004664"/>
    <x v="1"/>
    <x v="14"/>
    <x v="598"/>
    <n v="40.700000000000003"/>
  </r>
  <r>
    <n v="9424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4531"/>
    <x v="2"/>
    <x v="7"/>
    <x v="1404"/>
    <n v="302.37599999999998"/>
  </r>
  <r>
    <n v="9425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AC-10002167"/>
    <x v="2"/>
    <x v="11"/>
    <x v="46"/>
    <n v="45"/>
  </r>
  <r>
    <n v="9426"/>
    <s v="CA-2015-116246"/>
    <x v="171"/>
    <d v="2015-09-17T00:00:00"/>
    <s v="Second Class"/>
    <s v="LW-17215"/>
    <s v="Luke Weiss"/>
    <s v="Consumer"/>
    <s v="United States"/>
    <s v="New York City"/>
    <x v="15"/>
    <n v="10035"/>
    <x v="3"/>
    <s v="FUR-CH-10002024"/>
    <x v="0"/>
    <x v="1"/>
    <x v="484"/>
    <n v="3785.2919999999999"/>
  </r>
  <r>
    <n v="9427"/>
    <s v="CA-2017-160479"/>
    <x v="306"/>
    <d v="2017-09-20T00:00:00"/>
    <s v="Standard Class"/>
    <s v="AH-10585"/>
    <s v="Angele Hood"/>
    <s v="Consumer"/>
    <s v="United States"/>
    <s v="Seattle"/>
    <x v="4"/>
    <n v="98105"/>
    <x v="1"/>
    <s v="OFF-AR-10002445"/>
    <x v="1"/>
    <x v="6"/>
    <x v="1646"/>
    <n v="35.4"/>
  </r>
  <r>
    <n v="9428"/>
    <s v="CA-2015-167486"/>
    <x v="501"/>
    <d v="2015-12-01T00:00:00"/>
    <s v="Standard Class"/>
    <s v="JO-15145"/>
    <s v="Jack OBriant"/>
    <s v="Corporate"/>
    <s v="United States"/>
    <s v="Buffalo"/>
    <x v="15"/>
    <n v="14215"/>
    <x v="3"/>
    <s v="FUR-FU-10003268"/>
    <x v="0"/>
    <x v="5"/>
    <x v="886"/>
    <n v="199.9"/>
  </r>
  <r>
    <n v="9429"/>
    <s v="CA-2015-152100"/>
    <x v="218"/>
    <d v="2015-05-16T00:00:00"/>
    <s v="Standard Class"/>
    <s v="VW-21775"/>
    <s v="Victoria Wilson"/>
    <s v="Corporate"/>
    <s v="United States"/>
    <s v="Huntsville"/>
    <x v="5"/>
    <n v="77340"/>
    <x v="2"/>
    <s v="FUR-CH-10000015"/>
    <x v="0"/>
    <x v="1"/>
    <x v="379"/>
    <n v="1212.96"/>
  </r>
  <r>
    <n v="9430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TEC-PH-10004165"/>
    <x v="2"/>
    <x v="7"/>
    <x v="896"/>
    <n v="1099.96"/>
  </r>
  <r>
    <n v="9431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FUR-TA-10004607"/>
    <x v="0"/>
    <x v="3"/>
    <x v="1105"/>
    <n v="103.48099999999999"/>
  </r>
  <r>
    <n v="9432"/>
    <s v="CA-2016-111864"/>
    <x v="974"/>
    <d v="2016-06-19T00:00:00"/>
    <s v="Same Day"/>
    <s v="PP-18955"/>
    <s v="Paul Prost"/>
    <s v="Home Office"/>
    <s v="United States"/>
    <s v="Philadelphia"/>
    <x v="9"/>
    <n v="19134"/>
    <x v="3"/>
    <s v="OFF-LA-10004677"/>
    <x v="1"/>
    <x v="2"/>
    <x v="1840"/>
    <n v="5.9039999999999999"/>
  </r>
  <r>
    <n v="9433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2217"/>
    <x v="2"/>
    <x v="11"/>
    <x v="1188"/>
    <n v="30.08"/>
  </r>
  <r>
    <n v="9434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PA-10001937"/>
    <x v="1"/>
    <x v="10"/>
    <x v="290"/>
    <n v="36.287999999999997"/>
  </r>
  <r>
    <n v="9435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AR-10000203"/>
    <x v="1"/>
    <x v="6"/>
    <x v="786"/>
    <n v="10.272"/>
  </r>
  <r>
    <n v="9436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1142"/>
    <x v="2"/>
    <x v="11"/>
    <x v="552"/>
    <n v="252.8"/>
  </r>
  <r>
    <n v="9437"/>
    <s v="CA-2016-160787"/>
    <x v="12"/>
    <d v="2016-09-25T00:00:00"/>
    <s v="Same Day"/>
    <s v="BM-11785"/>
    <s v="Bryan Mills"/>
    <s v="Consumer"/>
    <s v="United States"/>
    <s v="Philadelphia"/>
    <x v="9"/>
    <n v="19143"/>
    <x v="3"/>
    <s v="OFF-BI-10003712"/>
    <x v="1"/>
    <x v="8"/>
    <x v="697"/>
    <n v="2.9460000000000002"/>
  </r>
  <r>
    <n v="9438"/>
    <s v="CA-2018-107853"/>
    <x v="1143"/>
    <d v="2018-05-31T00:00:00"/>
    <s v="Standard Class"/>
    <s v="CD-11920"/>
    <s v="Carlos Daly"/>
    <s v="Consumer"/>
    <s v="United States"/>
    <s v="Oceanside"/>
    <x v="1"/>
    <n v="92054"/>
    <x v="1"/>
    <s v="OFF-PA-10000520"/>
    <x v="1"/>
    <x v="10"/>
    <x v="1428"/>
    <n v="12.96"/>
  </r>
  <r>
    <n v="9439"/>
    <s v="CA-2018-126144"/>
    <x v="689"/>
    <d v="2018-08-05T00:00:00"/>
    <s v="Standard Class"/>
    <s v="GM-14680"/>
    <s v="Greg Matthias"/>
    <s v="Consumer"/>
    <s v="United States"/>
    <s v="Philadelphia"/>
    <x v="9"/>
    <n v="19134"/>
    <x v="3"/>
    <s v="TEC-PH-10001079"/>
    <x v="2"/>
    <x v="7"/>
    <x v="1256"/>
    <n v="285.57600000000002"/>
  </r>
  <r>
    <n v="9440"/>
    <s v="US-2015-154655"/>
    <x v="36"/>
    <d v="2015-10-17T00:00:00"/>
    <s v="Standard Class"/>
    <s v="BP-11050"/>
    <s v="Barry Pond"/>
    <s v="Corporate"/>
    <s v="United States"/>
    <s v="Chicago"/>
    <x v="10"/>
    <n v="60623"/>
    <x v="2"/>
    <s v="OFF-SU-10000898"/>
    <x v="1"/>
    <x v="14"/>
    <x v="1191"/>
    <n v="22.24"/>
  </r>
  <r>
    <n v="9441"/>
    <s v="CA-2015-100391"/>
    <x v="594"/>
    <d v="2015-05-29T00:00:00"/>
    <s v="Standard Class"/>
    <s v="BW-11065"/>
    <s v="Barry Weirich"/>
    <s v="Consumer"/>
    <s v="United States"/>
    <s v="New York City"/>
    <x v="15"/>
    <n v="10035"/>
    <x v="3"/>
    <s v="OFF-PA-10001471"/>
    <x v="1"/>
    <x v="10"/>
    <x v="1477"/>
    <n v="14.62"/>
  </r>
  <r>
    <n v="9442"/>
    <s v="CA-2015-165477"/>
    <x v="282"/>
    <d v="2015-12-31T00:00:00"/>
    <s v="Second Class"/>
    <s v="RE-19405"/>
    <s v="Ricardo Emerson"/>
    <s v="Consumer"/>
    <s v="United States"/>
    <s v="Kent"/>
    <x v="24"/>
    <n v="44240"/>
    <x v="3"/>
    <s v="OFF-AP-10003281"/>
    <x v="1"/>
    <x v="9"/>
    <x v="1190"/>
    <n v="48.36"/>
  </r>
  <r>
    <n v="9443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OFF-AR-10003156"/>
    <x v="1"/>
    <x v="6"/>
    <x v="402"/>
    <n v="16.256"/>
  </r>
  <r>
    <n v="9444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TEC-PH-10000576"/>
    <x v="2"/>
    <x v="7"/>
    <x v="816"/>
    <n v="219.184"/>
  </r>
  <r>
    <n v="9445"/>
    <s v="CA-2016-104052"/>
    <x v="879"/>
    <d v="2016-03-02T00:00:00"/>
    <s v="First Class"/>
    <s v="TP-21565"/>
    <s v="Tracy Poddar"/>
    <s v="Corporate"/>
    <s v="United States"/>
    <s v="Coppell"/>
    <x v="5"/>
    <n v="75019"/>
    <x v="2"/>
    <s v="TEC-PH-10003215"/>
    <x v="2"/>
    <x v="7"/>
    <x v="1611"/>
    <n v="95.84"/>
  </r>
  <r>
    <n v="9446"/>
    <s v="CA-2016-168277"/>
    <x v="352"/>
    <d v="2016-06-03T00:00:00"/>
    <s v="Standard Class"/>
    <s v="KB-16315"/>
    <s v="Karl Braun"/>
    <s v="Consumer"/>
    <s v="United States"/>
    <s v="Indianapolis"/>
    <x v="14"/>
    <n v="46203"/>
    <x v="2"/>
    <s v="OFF-LA-10004484"/>
    <x v="1"/>
    <x v="2"/>
    <x v="618"/>
    <n v="12.39"/>
  </r>
  <r>
    <n v="9447"/>
    <s v="CA-2017-158617"/>
    <x v="897"/>
    <d v="2017-09-28T00:00:00"/>
    <s v="Standard Class"/>
    <s v="AC-10660"/>
    <s v="Anna Chung"/>
    <s v="Consumer"/>
    <s v="United States"/>
    <s v="Lawrence"/>
    <x v="14"/>
    <n v="46226"/>
    <x v="2"/>
    <s v="OFF-PA-10002245"/>
    <x v="1"/>
    <x v="10"/>
    <x v="1344"/>
    <n v="35.880000000000003"/>
  </r>
  <r>
    <n v="9448"/>
    <s v="CA-2018-136882"/>
    <x v="837"/>
    <d v="2018-06-03T00:00:00"/>
    <s v="Standard Class"/>
    <s v="DN-13690"/>
    <s v="Duane Noonan"/>
    <s v="Consumer"/>
    <s v="United States"/>
    <s v="Tulsa"/>
    <x v="26"/>
    <n v="74133"/>
    <x v="2"/>
    <s v="FUR-FU-10003664"/>
    <x v="0"/>
    <x v="5"/>
    <x v="35"/>
    <n v="477.3"/>
  </r>
  <r>
    <n v="9449"/>
    <s v="US-2017-148957"/>
    <x v="42"/>
    <d v="2017-09-23T00:00:00"/>
    <s v="Standard Class"/>
    <s v="CC-12430"/>
    <s v="Chuck Clark"/>
    <s v="Home Office"/>
    <s v="United States"/>
    <s v="Redmond"/>
    <x v="4"/>
    <n v="98052"/>
    <x v="1"/>
    <s v="OFF-LA-10002195"/>
    <x v="1"/>
    <x v="2"/>
    <x v="1029"/>
    <n v="12.32"/>
  </r>
  <r>
    <n v="9450"/>
    <s v="CA-2015-140032"/>
    <x v="78"/>
    <d v="2015-09-13T00:00:00"/>
    <s v="Standard Class"/>
    <s v="TS-21340"/>
    <s v="Toby Swindell"/>
    <s v="Consumer"/>
    <s v="United States"/>
    <s v="San Francisco"/>
    <x v="1"/>
    <n v="94109"/>
    <x v="1"/>
    <s v="OFF-BI-10000822"/>
    <x v="1"/>
    <x v="8"/>
    <x v="968"/>
    <n v="8.6080000000000005"/>
  </r>
  <r>
    <n v="9451"/>
    <s v="CA-2018-145506"/>
    <x v="95"/>
    <d v="2018-06-07T00:00:00"/>
    <s v="Standard Class"/>
    <s v="MO-17800"/>
    <s v="Meg OConnel"/>
    <s v="Home Office"/>
    <s v="United States"/>
    <s v="Spokane"/>
    <x v="4"/>
    <n v="99207"/>
    <x v="1"/>
    <s v="OFF-ST-10004963"/>
    <x v="1"/>
    <x v="4"/>
    <x v="466"/>
    <n v="136.26"/>
  </r>
  <r>
    <n v="9452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AP-10002495"/>
    <x v="1"/>
    <x v="9"/>
    <x v="1085"/>
    <n v="186.15"/>
  </r>
  <r>
    <n v="9453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BI-10004001"/>
    <x v="1"/>
    <x v="8"/>
    <x v="819"/>
    <n v="81.792000000000002"/>
  </r>
  <r>
    <n v="9454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SU-10004884"/>
    <x v="1"/>
    <x v="14"/>
    <x v="1789"/>
    <n v="47.19"/>
  </r>
  <r>
    <n v="9455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TEC-PH-10003555"/>
    <x v="2"/>
    <x v="7"/>
    <x v="463"/>
    <n v="36.783999999999999"/>
  </r>
  <r>
    <n v="9456"/>
    <s v="CA-2017-140977"/>
    <x v="950"/>
    <d v="2017-06-19T00:00:00"/>
    <s v="Second Class"/>
    <s v="JL-15175"/>
    <s v="James Lanier"/>
    <s v="Home Office"/>
    <s v="United States"/>
    <s v="Chattanooga"/>
    <x v="18"/>
    <n v="37421"/>
    <x v="0"/>
    <s v="TEC-MA-10003493"/>
    <x v="2"/>
    <x v="15"/>
    <x v="1843"/>
    <n v="91.474999999999994"/>
  </r>
  <r>
    <n v="9457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TEC-AC-10002380"/>
    <x v="2"/>
    <x v="11"/>
    <x v="1844"/>
    <n v="27.192"/>
  </r>
  <r>
    <n v="9458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OFF-BI-10004209"/>
    <x v="1"/>
    <x v="8"/>
    <x v="1216"/>
    <n v="12.06"/>
  </r>
  <r>
    <n v="9459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OFF-AR-10002135"/>
    <x v="1"/>
    <x v="6"/>
    <x v="282"/>
    <n v="144.6"/>
  </r>
  <r>
    <n v="9460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TEC-PH-10002583"/>
    <x v="2"/>
    <x v="7"/>
    <x v="1717"/>
    <n v="15.992000000000001"/>
  </r>
  <r>
    <n v="9461"/>
    <s v="CA-2015-101833"/>
    <x v="664"/>
    <d v="2015-11-22T00:00:00"/>
    <s v="Second Class"/>
    <s v="FG-14260"/>
    <s v="Frank Gastineau"/>
    <s v="Home Office"/>
    <s v="United States"/>
    <s v="New York City"/>
    <x v="15"/>
    <n v="10024"/>
    <x v="3"/>
    <s v="OFF-PA-10003591"/>
    <x v="1"/>
    <x v="10"/>
    <x v="694"/>
    <n v="34.44"/>
  </r>
  <r>
    <n v="9462"/>
    <s v="CA-2015-100867"/>
    <x v="538"/>
    <d v="2015-10-24T00:00:00"/>
    <s v="Standard Class"/>
    <s v="EH-14125"/>
    <s v="Eugene Hildebrand"/>
    <s v="Home Office"/>
    <s v="United States"/>
    <s v="Lakewood"/>
    <x v="1"/>
    <n v="90712"/>
    <x v="1"/>
    <s v="TEC-PH-10004922"/>
    <x v="2"/>
    <x v="7"/>
    <x v="1077"/>
    <n v="321.55200000000002"/>
  </r>
  <r>
    <n v="9463"/>
    <s v="US-2018-109610"/>
    <x v="920"/>
    <d v="2018-11-30T00:00:00"/>
    <s v="Second Class"/>
    <s v="BS-11590"/>
    <s v="Brendan Sweed"/>
    <s v="Corporate"/>
    <s v="United States"/>
    <s v="Louisville"/>
    <x v="0"/>
    <n v="40214"/>
    <x v="0"/>
    <s v="FUR-CH-10001854"/>
    <x v="0"/>
    <x v="1"/>
    <x v="1120"/>
    <n v="701.96"/>
  </r>
  <r>
    <n v="9464"/>
    <s v="CA-2015-156545"/>
    <x v="1219"/>
    <d v="2015-03-03T00:00:00"/>
    <s v="First Class"/>
    <s v="JS-16030"/>
    <s v="Joy Smith"/>
    <s v="Consumer"/>
    <s v="United States"/>
    <s v="Columbus"/>
    <x v="24"/>
    <n v="43229"/>
    <x v="3"/>
    <s v="OFF-AR-10003560"/>
    <x v="1"/>
    <x v="6"/>
    <x v="488"/>
    <n v="19.456"/>
  </r>
  <r>
    <n v="9465"/>
    <s v="CA-2015-109127"/>
    <x v="1059"/>
    <d v="2015-12-25T00:00:00"/>
    <s v="Standard Class"/>
    <s v="JC-15775"/>
    <s v="John Castell"/>
    <s v="Consumer"/>
    <s v="United States"/>
    <s v="Newark"/>
    <x v="13"/>
    <n v="19711"/>
    <x v="3"/>
    <s v="OFF-LA-10004409"/>
    <x v="1"/>
    <x v="2"/>
    <x v="1559"/>
    <n v="17.28"/>
  </r>
  <r>
    <n v="9466"/>
    <s v="CA-2017-126858"/>
    <x v="258"/>
    <d v="2017-11-23T00:00:00"/>
    <s v="Standard Class"/>
    <s v="JM-15265"/>
    <s v="Janet Molinari"/>
    <s v="Corporate"/>
    <s v="United States"/>
    <s v="Seattle"/>
    <x v="4"/>
    <n v="98115"/>
    <x v="1"/>
    <s v="FUR-FU-10000448"/>
    <x v="0"/>
    <x v="5"/>
    <x v="470"/>
    <n v="31.96"/>
  </r>
  <r>
    <n v="9467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35"/>
    <x v="1"/>
    <x v="8"/>
    <x v="142"/>
    <n v="164.68799999999999"/>
  </r>
  <r>
    <n v="9468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TA-10003469"/>
    <x v="0"/>
    <x v="3"/>
    <x v="1573"/>
    <n v="166.5"/>
  </r>
  <r>
    <n v="9469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1870"/>
    <x v="1"/>
    <x v="10"/>
    <x v="681"/>
    <n v="12.96"/>
  </r>
  <r>
    <n v="9470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4071"/>
    <x v="1"/>
    <x v="10"/>
    <x v="418"/>
    <n v="110.96"/>
  </r>
  <r>
    <n v="9471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TEC-PH-10001448"/>
    <x v="2"/>
    <x v="7"/>
    <x v="141"/>
    <n v="99.98"/>
  </r>
  <r>
    <n v="9472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06"/>
    <x v="1"/>
    <x v="8"/>
    <x v="277"/>
    <n v="11.423999999999999"/>
  </r>
  <r>
    <n v="9473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CH-10004875"/>
    <x v="0"/>
    <x v="1"/>
    <x v="1445"/>
    <n v="128.124"/>
  </r>
  <r>
    <n v="9474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FU-10004245"/>
    <x v="0"/>
    <x v="5"/>
    <x v="1747"/>
    <n v="101.4"/>
  </r>
  <r>
    <n v="9475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LA-10000443"/>
    <x v="1"/>
    <x v="2"/>
    <x v="1128"/>
    <n v="5.9039999999999999"/>
  </r>
  <r>
    <n v="9476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PA-10001125"/>
    <x v="1"/>
    <x v="10"/>
    <x v="1022"/>
    <n v="173.488"/>
  </r>
  <r>
    <n v="9477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FUR-FU-10002703"/>
    <x v="0"/>
    <x v="5"/>
    <x v="1525"/>
    <n v="51.56"/>
  </r>
  <r>
    <n v="9478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BI-10004364"/>
    <x v="1"/>
    <x v="8"/>
    <x v="306"/>
    <n v="3.5640000000000001"/>
  </r>
  <r>
    <n v="9479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FA-10000936"/>
    <x v="1"/>
    <x v="13"/>
    <x v="1308"/>
    <n v="13.16"/>
  </r>
  <r>
    <n v="9480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1249"/>
    <x v="1"/>
    <x v="8"/>
    <x v="1192"/>
    <n v="3.8279999999999998"/>
  </r>
  <r>
    <n v="9481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4632"/>
    <x v="1"/>
    <x v="8"/>
    <x v="570"/>
    <n v="304.99"/>
  </r>
  <r>
    <n v="9482"/>
    <s v="CA-2018-150504"/>
    <x v="44"/>
    <d v="2018-11-12T00:00:00"/>
    <s v="Standard Class"/>
    <s v="HG-14845"/>
    <s v="Harry Greene"/>
    <s v="Consumer"/>
    <s v="United States"/>
    <s v="Dallas"/>
    <x v="5"/>
    <n v="75220"/>
    <x v="2"/>
    <s v="OFF-ST-10000615"/>
    <x v="1"/>
    <x v="4"/>
    <x v="75"/>
    <n v="18.16"/>
  </r>
  <r>
    <n v="9483"/>
    <s v="CA-2016-158351"/>
    <x v="782"/>
    <d v="2016-06-24T00:00:00"/>
    <s v="Second Class"/>
    <s v="BC-11125"/>
    <s v="Becky Castell"/>
    <s v="Home Office"/>
    <s v="United States"/>
    <s v="Philadelphia"/>
    <x v="9"/>
    <n v="19134"/>
    <x v="3"/>
    <s v="TEC-AC-10001838"/>
    <x v="2"/>
    <x v="11"/>
    <x v="652"/>
    <n v="319.98399999999998"/>
  </r>
  <r>
    <n v="9484"/>
    <s v="CA-2015-122679"/>
    <x v="192"/>
    <d v="2015-07-28T00:00:00"/>
    <s v="Standard Class"/>
    <s v="AB-10255"/>
    <s v="Alejandro Ballentine"/>
    <s v="Home Office"/>
    <s v="United States"/>
    <s v="Los Angeles"/>
    <x v="1"/>
    <n v="90008"/>
    <x v="1"/>
    <s v="OFF-AR-10004757"/>
    <x v="1"/>
    <x v="6"/>
    <x v="347"/>
    <n v="19.68"/>
  </r>
  <r>
    <n v="9485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FUR-BO-10003893"/>
    <x v="0"/>
    <x v="0"/>
    <x v="1674"/>
    <n v="781.86400000000003"/>
  </r>
  <r>
    <n v="9486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OFF-PA-10003893"/>
    <x v="1"/>
    <x v="10"/>
    <x v="1106"/>
    <n v="30.815999999999999"/>
  </r>
  <r>
    <n v="9487"/>
    <s v="CA-2018-130505"/>
    <x v="386"/>
    <d v="2018-10-12T00:00:00"/>
    <s v="Same Day"/>
    <s v="NF-18385"/>
    <s v="Natalie Fritzler"/>
    <s v="Consumer"/>
    <s v="United States"/>
    <s v="Wheeling"/>
    <x v="48"/>
    <n v="26003"/>
    <x v="3"/>
    <s v="FUR-TA-10001932"/>
    <x v="0"/>
    <x v="3"/>
    <x v="849"/>
    <n v="673.34400000000005"/>
  </r>
  <r>
    <n v="9488"/>
    <s v="US-2018-125213"/>
    <x v="157"/>
    <d v="2018-12-13T00:00:00"/>
    <s v="First Class"/>
    <s v="NB-18655"/>
    <s v="Nona Balk"/>
    <s v="Corporate"/>
    <s v="United States"/>
    <s v="Paterson"/>
    <x v="30"/>
    <n v="7501"/>
    <x v="3"/>
    <s v="OFF-FA-10001561"/>
    <x v="1"/>
    <x v="13"/>
    <x v="840"/>
    <n v="6.54"/>
  </r>
  <r>
    <n v="9489"/>
    <s v="CA-2016-156566"/>
    <x v="486"/>
    <d v="2016-10-04T00:00:00"/>
    <s v="First Class"/>
    <s v="EM-13960"/>
    <s v="Eric Murdock"/>
    <s v="Consumer"/>
    <s v="United States"/>
    <s v="Portland"/>
    <x v="21"/>
    <n v="97206"/>
    <x v="1"/>
    <s v="TEC-PH-10001817"/>
    <x v="2"/>
    <x v="7"/>
    <x v="1107"/>
    <n v="572.79999999999995"/>
  </r>
  <r>
    <n v="9490"/>
    <s v="US-2017-102232"/>
    <x v="1220"/>
    <d v="2017-08-11T00:00:00"/>
    <s v="Standard Class"/>
    <s v="MF-17665"/>
    <s v="Maureen Fritzler"/>
    <s v="Corporate"/>
    <s v="United States"/>
    <s v="Huntsville"/>
    <x v="19"/>
    <n v="35810"/>
    <x v="0"/>
    <s v="OFF-AR-10000538"/>
    <x v="1"/>
    <x v="6"/>
    <x v="1255"/>
    <n v="197.05"/>
  </r>
  <r>
    <n v="9491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BI-10004584"/>
    <x v="1"/>
    <x v="8"/>
    <x v="384"/>
    <n v="2022.2719999999999"/>
  </r>
  <r>
    <n v="9492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AR-10000817"/>
    <x v="1"/>
    <x v="6"/>
    <x v="1265"/>
    <n v="9.1199999999999992"/>
  </r>
  <r>
    <n v="9493"/>
    <s v="CA-2018-163188"/>
    <x v="659"/>
    <d v="2018-11-07T00:00:00"/>
    <s v="Same Day"/>
    <s v="EC-14050"/>
    <s v="Erin Creighton"/>
    <s v="Consumer"/>
    <s v="United States"/>
    <s v="Oklahoma City"/>
    <x v="26"/>
    <n v="73120"/>
    <x v="2"/>
    <s v="OFF-BI-10000756"/>
    <x v="1"/>
    <x v="8"/>
    <x v="15"/>
    <n v="38.159999999999997"/>
  </r>
  <r>
    <n v="9494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FUR-TA-10000617"/>
    <x v="0"/>
    <x v="3"/>
    <x v="343"/>
    <n v="1592.85"/>
  </r>
  <r>
    <n v="9495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OFF-BI-10004364"/>
    <x v="1"/>
    <x v="8"/>
    <x v="306"/>
    <n v="11.88"/>
  </r>
  <r>
    <n v="9496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TEC-AC-10004518"/>
    <x v="2"/>
    <x v="11"/>
    <x v="1812"/>
    <n v="120"/>
  </r>
  <r>
    <n v="9497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OFF-AP-10002222"/>
    <x v="1"/>
    <x v="9"/>
    <x v="361"/>
    <n v="8.67"/>
  </r>
  <r>
    <n v="9498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2615"/>
    <x v="1"/>
    <x v="10"/>
    <x v="251"/>
    <n v="4.41"/>
  </r>
  <r>
    <n v="9499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0565"/>
    <x v="1"/>
    <x v="10"/>
    <x v="33"/>
    <n v="167.94"/>
  </r>
  <r>
    <n v="9500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3673"/>
    <x v="1"/>
    <x v="10"/>
    <x v="981"/>
    <n v="67.8"/>
  </r>
  <r>
    <n v="9501"/>
    <s v="CA-2017-149237"/>
    <x v="439"/>
    <d v="2017-05-30T00:00:00"/>
    <s v="Standard Class"/>
    <s v="CM-12235"/>
    <s v="Chris McAfee"/>
    <s v="Consumer"/>
    <s v="United States"/>
    <s v="Milwaukee"/>
    <x v="6"/>
    <n v="53209"/>
    <x v="2"/>
    <s v="FUR-FU-10002088"/>
    <x v="0"/>
    <x v="5"/>
    <x v="1094"/>
    <n v="26.94"/>
  </r>
  <r>
    <n v="9502"/>
    <s v="US-2016-158589"/>
    <x v="312"/>
    <d v="2016-11-24T00:00:00"/>
    <s v="Standard Class"/>
    <s v="KW-16570"/>
    <s v="Kelly Williams"/>
    <s v="Consumer"/>
    <s v="United States"/>
    <s v="San Francisco"/>
    <x v="1"/>
    <n v="94109"/>
    <x v="1"/>
    <s v="FUR-FU-10001546"/>
    <x v="0"/>
    <x v="5"/>
    <x v="1432"/>
    <n v="32.04"/>
  </r>
  <r>
    <n v="9503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0614"/>
    <x v="1"/>
    <x v="6"/>
    <x v="1731"/>
    <n v="32.130000000000003"/>
  </r>
  <r>
    <n v="9504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3190"/>
    <x v="1"/>
    <x v="6"/>
    <x v="650"/>
    <n v="2.88"/>
  </r>
  <r>
    <n v="9505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TEC-PH-10004094"/>
    <x v="2"/>
    <x v="7"/>
    <x v="1797"/>
    <n v="1091.93"/>
  </r>
  <r>
    <n v="9506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OFF-PA-10001970"/>
    <x v="1"/>
    <x v="10"/>
    <x v="367"/>
    <n v="111.96"/>
  </r>
  <r>
    <n v="9507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2952"/>
    <x v="1"/>
    <x v="6"/>
    <x v="815"/>
    <n v="26.7"/>
  </r>
  <r>
    <n v="9508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BI-10004209"/>
    <x v="1"/>
    <x v="8"/>
    <x v="1216"/>
    <n v="40.200000000000003"/>
  </r>
  <r>
    <n v="9509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4685"/>
    <x v="1"/>
    <x v="6"/>
    <x v="184"/>
    <n v="13.89"/>
  </r>
  <r>
    <n v="9510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ST-10000991"/>
    <x v="1"/>
    <x v="4"/>
    <x v="157"/>
    <n v="689.82"/>
  </r>
  <r>
    <n v="9511"/>
    <s v="CA-2017-105263"/>
    <x v="876"/>
    <d v="2017-08-11T00:00:00"/>
    <s v="Standard Class"/>
    <s v="LM-17065"/>
    <s v="Liz MacKendrick"/>
    <s v="Consumer"/>
    <s v="United States"/>
    <s v="New York City"/>
    <x v="15"/>
    <n v="10024"/>
    <x v="3"/>
    <s v="OFF-AR-10002399"/>
    <x v="1"/>
    <x v="6"/>
    <x v="320"/>
    <n v="38.340000000000003"/>
  </r>
  <r>
    <n v="9512"/>
    <s v="CA-2015-130575"/>
    <x v="637"/>
    <d v="2015-12-16T00:00:00"/>
    <s v="First Class"/>
    <s v="CS-11845"/>
    <s v="Cari Sayre"/>
    <s v="Corporate"/>
    <s v="United States"/>
    <s v="Chicago"/>
    <x v="10"/>
    <n v="60623"/>
    <x v="2"/>
    <s v="OFF-BI-10002353"/>
    <x v="1"/>
    <x v="8"/>
    <x v="1078"/>
    <n v="9.2639999999999993"/>
  </r>
  <r>
    <n v="9513"/>
    <s v="CA-2018-142461"/>
    <x v="1109"/>
    <d v="2018-06-03T00:00:00"/>
    <s v="Second Class"/>
    <s v="KT-16480"/>
    <s v="Kean Thornton"/>
    <s v="Consumer"/>
    <s v="United States"/>
    <s v="Dallas"/>
    <x v="5"/>
    <n v="75217"/>
    <x v="2"/>
    <s v="FUR-BO-10001811"/>
    <x v="0"/>
    <x v="0"/>
    <x v="788"/>
    <n v="204.66640000000001"/>
  </r>
  <r>
    <n v="9514"/>
    <s v="CA-2017-125220"/>
    <x v="500"/>
    <d v="2017-10-19T00:00:00"/>
    <s v="Standard Class"/>
    <s v="BE-11410"/>
    <s v="Bobby Elias"/>
    <s v="Consumer"/>
    <s v="United States"/>
    <s v="Appleton"/>
    <x v="6"/>
    <n v="54915"/>
    <x v="2"/>
    <s v="TEC-AC-10003033"/>
    <x v="2"/>
    <x v="11"/>
    <x v="764"/>
    <n v="1649.75"/>
  </r>
  <r>
    <n v="9515"/>
    <s v="CA-2015-100293"/>
    <x v="619"/>
    <d v="2015-03-18T00:00:00"/>
    <s v="Standard Class"/>
    <s v="NF-18475"/>
    <s v="Neil Französisch"/>
    <s v="Home Office"/>
    <s v="United States"/>
    <s v="Jacksonville"/>
    <x v="2"/>
    <n v="32216"/>
    <x v="0"/>
    <s v="OFF-PA-10000176"/>
    <x v="1"/>
    <x v="10"/>
    <x v="641"/>
    <n v="91.055999999999997"/>
  </r>
  <r>
    <n v="9516"/>
    <s v="CA-2015-154165"/>
    <x v="1221"/>
    <d v="2015-02-24T00:00:00"/>
    <s v="Standard Class"/>
    <s v="DL-13315"/>
    <s v="Delfina Latchford"/>
    <s v="Consumer"/>
    <s v="United States"/>
    <s v="Chicago"/>
    <x v="10"/>
    <n v="60653"/>
    <x v="2"/>
    <s v="OFF-AR-10003631"/>
    <x v="1"/>
    <x v="6"/>
    <x v="773"/>
    <n v="54.207999999999998"/>
  </r>
  <r>
    <n v="9517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TEC-PH-10000923"/>
    <x v="2"/>
    <x v="7"/>
    <x v="1235"/>
    <n v="26.981999999999999"/>
  </r>
  <r>
    <n v="9518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LA-10003190"/>
    <x v="1"/>
    <x v="2"/>
    <x v="1173"/>
    <n v="6.9119999999999999"/>
  </r>
  <r>
    <n v="9519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ST-10003208"/>
    <x v="1"/>
    <x v="4"/>
    <x v="247"/>
    <n v="435.50400000000002"/>
  </r>
  <r>
    <n v="9520"/>
    <s v="US-2018-104451"/>
    <x v="540"/>
    <d v="2018-05-12T00:00:00"/>
    <s v="Second Class"/>
    <s v="MM-18055"/>
    <s v="Michelle Moray"/>
    <s v="Consumer"/>
    <s v="United States"/>
    <s v="San Francisco"/>
    <x v="1"/>
    <n v="94110"/>
    <x v="1"/>
    <s v="OFF-AP-10000692"/>
    <x v="1"/>
    <x v="9"/>
    <x v="1251"/>
    <n v="81.08"/>
  </r>
  <r>
    <n v="9521"/>
    <s v="CA-2017-101189"/>
    <x v="1084"/>
    <d v="2017-02-09T00:00:00"/>
    <s v="Standard Class"/>
    <s v="JB-15400"/>
    <s v="Jennifer Braxton"/>
    <s v="Corporate"/>
    <s v="United States"/>
    <s v="Los Angeles"/>
    <x v="1"/>
    <n v="90049"/>
    <x v="1"/>
    <s v="OFF-ST-10004180"/>
    <x v="1"/>
    <x v="4"/>
    <x v="245"/>
    <n v="93.02"/>
  </r>
  <r>
    <n v="9522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TEC-PH-10002817"/>
    <x v="2"/>
    <x v="7"/>
    <x v="1845"/>
    <n v="323.976"/>
  </r>
  <r>
    <n v="9523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PA-10000295"/>
    <x v="1"/>
    <x v="10"/>
    <x v="1788"/>
    <n v="15.552"/>
  </r>
  <r>
    <n v="9524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ST-10000419"/>
    <x v="1"/>
    <x v="4"/>
    <x v="1025"/>
    <n v="32.591999999999999"/>
  </r>
  <r>
    <n v="9525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24"/>
    <x v="1"/>
    <x v="8"/>
    <x v="302"/>
    <n v="83.92"/>
  </r>
  <r>
    <n v="9526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FUR-FU-10003268"/>
    <x v="0"/>
    <x v="5"/>
    <x v="886"/>
    <n v="199.9"/>
  </r>
  <r>
    <n v="9527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TEC-PH-10000148"/>
    <x v="2"/>
    <x v="7"/>
    <x v="780"/>
    <n v="31.175999999999998"/>
  </r>
  <r>
    <n v="9528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43"/>
    <x v="1"/>
    <x v="8"/>
    <x v="381"/>
    <n v="172.75200000000001"/>
  </r>
  <r>
    <n v="9529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2071"/>
    <x v="1"/>
    <x v="8"/>
    <x v="700"/>
    <n v="9.2959999999999994"/>
  </r>
  <r>
    <n v="9530"/>
    <s v="CA-2018-101637"/>
    <x v="668"/>
    <d v="2018-03-25T00:00:00"/>
    <s v="Same Day"/>
    <s v="AC-10615"/>
    <s v="Ann Chong"/>
    <s v="Corporate"/>
    <s v="United States"/>
    <s v="Beaumont"/>
    <x v="5"/>
    <n v="77705"/>
    <x v="2"/>
    <s v="OFF-ST-10002352"/>
    <x v="1"/>
    <x v="4"/>
    <x v="856"/>
    <n v="12.768000000000001"/>
  </r>
  <r>
    <n v="9531"/>
    <s v="CA-2018-111759"/>
    <x v="141"/>
    <d v="2018-07-12T00:00:00"/>
    <s v="Standard Class"/>
    <s v="MR-17545"/>
    <s v="Mathew Reese"/>
    <s v="Home Office"/>
    <s v="United States"/>
    <s v="Seattle"/>
    <x v="4"/>
    <n v="98103"/>
    <x v="1"/>
    <s v="OFF-PA-10003127"/>
    <x v="1"/>
    <x v="10"/>
    <x v="33"/>
    <n v="52.76"/>
  </r>
  <r>
    <n v="9532"/>
    <s v="CA-2018-102729"/>
    <x v="40"/>
    <d v="2018-10-31T00:00:00"/>
    <s v="Standard Class"/>
    <s v="BF-11215"/>
    <s v="Benjamin Farhat"/>
    <s v="Home Office"/>
    <s v="United States"/>
    <s v="Dallas"/>
    <x v="5"/>
    <n v="75217"/>
    <x v="2"/>
    <s v="OFF-ST-10000464"/>
    <x v="1"/>
    <x v="4"/>
    <x v="1145"/>
    <n v="55.616"/>
  </r>
  <r>
    <n v="9533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FUR-CH-10000553"/>
    <x v="0"/>
    <x v="1"/>
    <x v="1258"/>
    <n v="427.64400000000001"/>
  </r>
  <r>
    <n v="9534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FA-10000134"/>
    <x v="1"/>
    <x v="13"/>
    <x v="197"/>
    <n v="40.67"/>
  </r>
  <r>
    <n v="9535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ST-10000636"/>
    <x v="1"/>
    <x v="4"/>
    <x v="1753"/>
    <n v="33.479999999999997"/>
  </r>
  <r>
    <n v="9536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BI-10002949"/>
    <x v="1"/>
    <x v="8"/>
    <x v="526"/>
    <n v="9.7279999999999998"/>
  </r>
  <r>
    <n v="9537"/>
    <s v="CA-2018-124191"/>
    <x v="492"/>
    <d v="2018-06-14T00:00:00"/>
    <s v="Second Class"/>
    <s v="TS-21610"/>
    <s v="Troy Staebel"/>
    <s v="Consumer"/>
    <s v="United States"/>
    <s v="Chicago"/>
    <x v="10"/>
    <n v="60610"/>
    <x v="2"/>
    <s v="FUR-FU-10002364"/>
    <x v="0"/>
    <x v="5"/>
    <x v="1241"/>
    <n v="8.8559999999999999"/>
  </r>
  <r>
    <n v="9538"/>
    <s v="CA-2017-148747"/>
    <x v="477"/>
    <d v="2017-09-27T00:00:00"/>
    <s v="First Class"/>
    <s v="AS-10045"/>
    <s v="Aaron Smayling"/>
    <s v="Corporate"/>
    <s v="United States"/>
    <s v="San Francisco"/>
    <x v="1"/>
    <n v="94110"/>
    <x v="1"/>
    <s v="FUR-BO-10002613"/>
    <x v="0"/>
    <x v="0"/>
    <x v="180"/>
    <n v="477.666"/>
  </r>
  <r>
    <n v="9539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2659"/>
    <x v="1"/>
    <x v="10"/>
    <x v="932"/>
    <n v="16.899999999999999"/>
  </r>
  <r>
    <n v="9540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0157"/>
    <x v="1"/>
    <x v="10"/>
    <x v="370"/>
    <n v="39.96"/>
  </r>
  <r>
    <n v="9541"/>
    <s v="CA-2016-135727"/>
    <x v="1222"/>
    <d v="2016-05-16T00:00:00"/>
    <s v="Second Class"/>
    <s v="PS-18970"/>
    <s v="Paul Stevenson"/>
    <s v="Home Office"/>
    <s v="United States"/>
    <s v="Phoenix"/>
    <x v="16"/>
    <n v="85023"/>
    <x v="1"/>
    <s v="FUR-CH-10004540"/>
    <x v="0"/>
    <x v="1"/>
    <x v="872"/>
    <n v="191.96799999999999"/>
  </r>
  <r>
    <n v="9542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LA-10004544"/>
    <x v="1"/>
    <x v="2"/>
    <x v="200"/>
    <n v="35.520000000000003"/>
  </r>
  <r>
    <n v="9543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BI-10001097"/>
    <x v="1"/>
    <x v="8"/>
    <x v="798"/>
    <n v="6.23"/>
  </r>
  <r>
    <n v="9544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PA-10003302"/>
    <x v="1"/>
    <x v="10"/>
    <x v="1721"/>
    <n v="56.704000000000001"/>
  </r>
  <r>
    <n v="9545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FUR-BO-10003965"/>
    <x v="0"/>
    <x v="0"/>
    <x v="1093"/>
    <n v="369.19920000000002"/>
  </r>
  <r>
    <n v="9546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TEC-AC-10003433"/>
    <x v="2"/>
    <x v="11"/>
    <x v="1418"/>
    <n v="1.98"/>
  </r>
  <r>
    <n v="9547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OFF-PA-10000482"/>
    <x v="1"/>
    <x v="10"/>
    <x v="67"/>
    <n v="75.88"/>
  </r>
  <r>
    <n v="9548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PA-10004610"/>
    <x v="1"/>
    <x v="10"/>
    <x v="1520"/>
    <n v="6.8479999999999999"/>
  </r>
  <r>
    <n v="9549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BI-10003910"/>
    <x v="1"/>
    <x v="8"/>
    <x v="8"/>
    <n v="4.6260000000000003"/>
  </r>
  <r>
    <n v="9550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AP-10001394"/>
    <x v="1"/>
    <x v="9"/>
    <x v="1130"/>
    <n v="453.6"/>
  </r>
  <r>
    <n v="9551"/>
    <s v="CA-2016-160864"/>
    <x v="910"/>
    <d v="2016-05-06T00:00:00"/>
    <s v="First Class"/>
    <s v="NF-18595"/>
    <s v="Nicole Fjeld"/>
    <s v="Home Office"/>
    <s v="United States"/>
    <s v="San Jose"/>
    <x v="1"/>
    <n v="95123"/>
    <x v="1"/>
    <s v="OFF-BI-10004654"/>
    <x v="1"/>
    <x v="8"/>
    <x v="68"/>
    <n v="13.848000000000001"/>
  </r>
  <r>
    <n v="9552"/>
    <s v="CA-2016-147690"/>
    <x v="113"/>
    <d v="2016-11-14T00:00:00"/>
    <s v="Standard Class"/>
    <s v="SC-20020"/>
    <s v="Sam Craven"/>
    <s v="Consumer"/>
    <s v="United States"/>
    <s v="Philadelphia"/>
    <x v="9"/>
    <n v="19140"/>
    <x v="3"/>
    <s v="OFF-ST-10001526"/>
    <x v="1"/>
    <x v="4"/>
    <x v="772"/>
    <n v="577.58399999999995"/>
  </r>
  <r>
    <n v="9553"/>
    <s v="CA-2016-163923"/>
    <x v="1051"/>
    <d v="2016-06-03T00:00:00"/>
    <s v="Standard Class"/>
    <s v="BD-11560"/>
    <s v="Brendan Dodson"/>
    <s v="Home Office"/>
    <s v="United States"/>
    <s v="Springfield"/>
    <x v="17"/>
    <n v="22153"/>
    <x v="0"/>
    <s v="TEC-AC-10000358"/>
    <x v="2"/>
    <x v="11"/>
    <x v="1288"/>
    <n v="151.96"/>
  </r>
  <r>
    <n v="9554"/>
    <s v="CA-2017-125724"/>
    <x v="897"/>
    <d v="2017-09-27T00:00:00"/>
    <s v="Standard Class"/>
    <s v="SM-20950"/>
    <s v="Suzanne McNair"/>
    <s v="Corporate"/>
    <s v="United States"/>
    <s v="Broomfield"/>
    <x v="22"/>
    <n v="80020"/>
    <x v="1"/>
    <s v="FUR-FU-10000246"/>
    <x v="0"/>
    <x v="5"/>
    <x v="392"/>
    <n v="68.432000000000002"/>
  </r>
  <r>
    <n v="9555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FUR-FU-10003799"/>
    <x v="0"/>
    <x v="5"/>
    <x v="90"/>
    <n v="71.12"/>
  </r>
  <r>
    <n v="9556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OFF-FA-10003021"/>
    <x v="1"/>
    <x v="13"/>
    <x v="128"/>
    <n v="3.008"/>
  </r>
  <r>
    <n v="9557"/>
    <s v="CA-2016-156853"/>
    <x v="155"/>
    <d v="2016-12-05T00:00:00"/>
    <s v="Second Class"/>
    <s v="HP-14815"/>
    <s v="Harold Pawlan"/>
    <s v="Home Office"/>
    <s v="United States"/>
    <s v="Concord"/>
    <x v="38"/>
    <n v="3301"/>
    <x v="3"/>
    <s v="OFF-PA-10003656"/>
    <x v="1"/>
    <x v="10"/>
    <x v="779"/>
    <n v="184.66"/>
  </r>
  <r>
    <n v="9558"/>
    <s v="CA-2015-103086"/>
    <x v="1136"/>
    <d v="2015-10-19T00:00:00"/>
    <s v="Second Class"/>
    <s v="EB-14170"/>
    <s v="Evan Bailliet"/>
    <s v="Consumer"/>
    <s v="United States"/>
    <s v="Houston"/>
    <x v="5"/>
    <n v="77095"/>
    <x v="2"/>
    <s v="FUR-FU-10004586"/>
    <x v="0"/>
    <x v="5"/>
    <x v="1482"/>
    <n v="5.3120000000000003"/>
  </r>
  <r>
    <n v="9559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3832"/>
    <x v="2"/>
    <x v="11"/>
    <x v="464"/>
    <n v="132.52000000000001"/>
  </r>
  <r>
    <n v="9560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ST-10002554"/>
    <x v="1"/>
    <x v="4"/>
    <x v="1154"/>
    <n v="195.64"/>
  </r>
  <r>
    <n v="9561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FUR-FU-10001876"/>
    <x v="0"/>
    <x v="5"/>
    <x v="1403"/>
    <n v="51.968000000000004"/>
  </r>
  <r>
    <n v="9562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2637"/>
    <x v="2"/>
    <x v="11"/>
    <x v="1318"/>
    <n v="431.976"/>
  </r>
  <r>
    <n v="9563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MA-10003589"/>
    <x v="2"/>
    <x v="15"/>
    <x v="1846"/>
    <n v="224.93700000000001"/>
  </r>
  <r>
    <n v="9564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LA-10000081"/>
    <x v="1"/>
    <x v="2"/>
    <x v="1331"/>
    <n v="6"/>
  </r>
  <r>
    <n v="9565"/>
    <s v="CA-2016-161242"/>
    <x v="932"/>
    <d v="2016-06-08T00:00:00"/>
    <s v="Standard Class"/>
    <s v="CG-12040"/>
    <s v="Catherine Glotzbach"/>
    <s v="Home Office"/>
    <s v="United States"/>
    <s v="Los Angeles"/>
    <x v="1"/>
    <n v="90045"/>
    <x v="1"/>
    <s v="OFF-PA-10001838"/>
    <x v="1"/>
    <x v="10"/>
    <x v="1009"/>
    <n v="11.76"/>
  </r>
  <r>
    <n v="9566"/>
    <s v="CA-2015-130428"/>
    <x v="691"/>
    <d v="2015-03-31T00:00:00"/>
    <s v="Same Day"/>
    <s v="TG-21640"/>
    <s v="Trudy Glocke"/>
    <s v="Consumer"/>
    <s v="United States"/>
    <s v="Tampa"/>
    <x v="2"/>
    <n v="33614"/>
    <x v="0"/>
    <s v="FUR-CH-10002965"/>
    <x v="0"/>
    <x v="1"/>
    <x v="230"/>
    <n v="1125.4880000000001"/>
  </r>
  <r>
    <n v="9567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BI-10001636"/>
    <x v="1"/>
    <x v="8"/>
    <x v="675"/>
    <n v="12.645"/>
  </r>
  <r>
    <n v="9568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AR-10004027"/>
    <x v="1"/>
    <x v="6"/>
    <x v="185"/>
    <n v="4.032"/>
  </r>
  <r>
    <n v="9569"/>
    <s v="CA-2018-104388"/>
    <x v="957"/>
    <d v="2018-07-07T00:00:00"/>
    <s v="First Class"/>
    <s v="DK-12835"/>
    <s v="Damala Kotsonis"/>
    <s v="Corporate"/>
    <s v="United States"/>
    <s v="Fremont"/>
    <x v="8"/>
    <n v="68025"/>
    <x v="2"/>
    <s v="TEC-PH-10002293"/>
    <x v="2"/>
    <x v="7"/>
    <x v="126"/>
    <n v="79.959999999999994"/>
  </r>
  <r>
    <n v="9570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BI-10003196"/>
    <x v="1"/>
    <x v="8"/>
    <x v="1376"/>
    <n v="6.7320000000000002"/>
  </r>
  <r>
    <n v="9571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ST-10001172"/>
    <x v="1"/>
    <x v="4"/>
    <x v="1207"/>
    <n v="33.567999999999998"/>
  </r>
  <r>
    <n v="9572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EN-10003068"/>
    <x v="1"/>
    <x v="12"/>
    <x v="1641"/>
    <n v="15.84"/>
  </r>
  <r>
    <n v="9573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LA-10003510"/>
    <x v="1"/>
    <x v="2"/>
    <x v="581"/>
    <n v="24.423999999999999"/>
  </r>
  <r>
    <n v="9574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AR-10003504"/>
    <x v="1"/>
    <x v="6"/>
    <x v="1036"/>
    <n v="17.12"/>
  </r>
  <r>
    <n v="9575"/>
    <s v="CA-2016-148495"/>
    <x v="863"/>
    <d v="2016-08-13T00:00:00"/>
    <s v="Same Day"/>
    <s v="SF-20065"/>
    <s v="Sandra Flanagan"/>
    <s v="Consumer"/>
    <s v="United States"/>
    <s v="Pomona"/>
    <x v="1"/>
    <n v="91767"/>
    <x v="1"/>
    <s v="FUR-FU-10001889"/>
    <x v="0"/>
    <x v="5"/>
    <x v="1159"/>
    <n v="31.56"/>
  </r>
  <r>
    <n v="9576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0863"/>
    <x v="0"/>
    <x v="1"/>
    <x v="83"/>
    <n v="105.68600000000001"/>
  </r>
  <r>
    <n v="9577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TEC-MA-10004679"/>
    <x v="2"/>
    <x v="15"/>
    <x v="1084"/>
    <n v="399.54"/>
  </r>
  <r>
    <n v="9578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4754"/>
    <x v="0"/>
    <x v="1"/>
    <x v="1133"/>
    <n v="104.93"/>
  </r>
  <r>
    <n v="9579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TEC-PH-10004586"/>
    <x v="2"/>
    <x v="7"/>
    <x v="900"/>
    <n v="1079.8499999999999"/>
  </r>
  <r>
    <n v="9580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ST-10001370"/>
    <x v="1"/>
    <x v="4"/>
    <x v="1033"/>
    <n v="70.98"/>
  </r>
  <r>
    <n v="9581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AR-10001988"/>
    <x v="1"/>
    <x v="6"/>
    <x v="757"/>
    <n v="29.95"/>
  </r>
  <r>
    <n v="9582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FUR-CH-10003298"/>
    <x v="0"/>
    <x v="1"/>
    <x v="1576"/>
    <n v="589.41"/>
  </r>
  <r>
    <n v="9583"/>
    <s v="CA-2017-107475"/>
    <x v="843"/>
    <d v="2017-06-11T00:00:00"/>
    <s v="Standard Class"/>
    <s v="RS-19870"/>
    <s v="Roy Skaria"/>
    <s v="Home Office"/>
    <s v="United States"/>
    <s v="Philadelphia"/>
    <x v="9"/>
    <n v="19120"/>
    <x v="3"/>
    <s v="OFF-FA-10002988"/>
    <x v="1"/>
    <x v="13"/>
    <x v="132"/>
    <n v="9.6479999999999997"/>
  </r>
  <r>
    <n v="9584"/>
    <s v="CA-2018-116127"/>
    <x v="643"/>
    <d v="2018-06-27T00:00:00"/>
    <s v="Second Class"/>
    <s v="SB-20185"/>
    <s v="Sarah Brown"/>
    <s v="Consumer"/>
    <s v="United States"/>
    <s v="New York City"/>
    <x v="15"/>
    <n v="10024"/>
    <x v="3"/>
    <s v="FUR-BO-10002213"/>
    <x v="0"/>
    <x v="0"/>
    <x v="1233"/>
    <n v="400.78399999999999"/>
  </r>
  <r>
    <n v="9585"/>
    <s v="CA-2018-132584"/>
    <x v="775"/>
    <d v="2018-08-27T00:00:00"/>
    <s v="First Class"/>
    <s v="HJ-14875"/>
    <s v="Heather Jas"/>
    <s v="Home Office"/>
    <s v="United States"/>
    <s v="Detroit"/>
    <x v="12"/>
    <n v="48234"/>
    <x v="2"/>
    <s v="OFF-ST-10000344"/>
    <x v="1"/>
    <x v="4"/>
    <x v="1023"/>
    <n v="53.72"/>
  </r>
  <r>
    <n v="9586"/>
    <s v="CA-2017-160598"/>
    <x v="370"/>
    <d v="2017-08-28T00:00:00"/>
    <s v="First Class"/>
    <s v="SV-20815"/>
    <s v="Stuart Van"/>
    <s v="Corporate"/>
    <s v="United States"/>
    <s v="Miami"/>
    <x v="2"/>
    <n v="33142"/>
    <x v="0"/>
    <s v="OFF-PA-10002319"/>
    <x v="1"/>
    <x v="10"/>
    <x v="1400"/>
    <n v="31.007999999999999"/>
  </r>
  <r>
    <n v="9587"/>
    <s v="CA-2017-108630"/>
    <x v="741"/>
    <d v="2017-11-18T00:00:00"/>
    <s v="Same Day"/>
    <s v="BE-11410"/>
    <s v="Bobby Elias"/>
    <s v="Consumer"/>
    <s v="United States"/>
    <s v="Concord"/>
    <x v="1"/>
    <n v="94521"/>
    <x v="1"/>
    <s v="OFF-BI-10002437"/>
    <x v="1"/>
    <x v="8"/>
    <x v="1315"/>
    <n v="61.12"/>
  </r>
  <r>
    <n v="9588"/>
    <s v="US-2018-129203"/>
    <x v="827"/>
    <d v="2018-04-22T00:00:00"/>
    <s v="Standard Class"/>
    <s v="BM-11575"/>
    <s v="Brendan Murry"/>
    <s v="Corporate"/>
    <s v="United States"/>
    <s v="Chicago"/>
    <x v="10"/>
    <n v="60653"/>
    <x v="2"/>
    <s v="OFF-ST-10001418"/>
    <x v="1"/>
    <x v="4"/>
    <x v="880"/>
    <n v="195.136"/>
  </r>
  <r>
    <n v="9589"/>
    <s v="CA-2018-110940"/>
    <x v="283"/>
    <d v="2018-07-28T00:00:00"/>
    <s v="Standard Class"/>
    <s v="AZ-10750"/>
    <s v="Annie Zypern"/>
    <s v="Consumer"/>
    <s v="United States"/>
    <s v="Wheeling"/>
    <x v="10"/>
    <n v="60090"/>
    <x v="2"/>
    <s v="OFF-AR-10000380"/>
    <x v="1"/>
    <x v="6"/>
    <x v="108"/>
    <n v="121.536"/>
  </r>
  <r>
    <n v="9590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PA-10003036"/>
    <x v="1"/>
    <x v="10"/>
    <x v="1739"/>
    <n v="17.472000000000001"/>
  </r>
  <r>
    <n v="9591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BI-10002026"/>
    <x v="1"/>
    <x v="8"/>
    <x v="913"/>
    <n v="104.58"/>
  </r>
  <r>
    <n v="9592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691"/>
    <x v="0"/>
    <x v="5"/>
    <x v="887"/>
    <n v="24.7"/>
  </r>
  <r>
    <n v="9593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806"/>
    <x v="0"/>
    <x v="5"/>
    <x v="1804"/>
    <n v="302.72000000000003"/>
  </r>
  <r>
    <n v="9594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2741"/>
    <x v="1"/>
    <x v="10"/>
    <x v="1476"/>
    <n v="8.56"/>
  </r>
  <r>
    <n v="9595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3845"/>
    <x v="1"/>
    <x v="10"/>
    <x v="373"/>
    <n v="11.56"/>
  </r>
  <r>
    <n v="9596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AP-10001492"/>
    <x v="1"/>
    <x v="9"/>
    <x v="22"/>
    <n v="25.86"/>
  </r>
  <r>
    <n v="9597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BI-10004318"/>
    <x v="1"/>
    <x v="8"/>
    <x v="1583"/>
    <n v="276.78399999999999"/>
  </r>
  <r>
    <n v="9598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TEC-PH-10000193"/>
    <x v="2"/>
    <x v="7"/>
    <x v="1664"/>
    <n v="110.352"/>
  </r>
  <r>
    <n v="9599"/>
    <s v="CA-2016-149517"/>
    <x v="444"/>
    <d v="2016-09-23T00:00:00"/>
    <s v="Standard Class"/>
    <s v="FC-14245"/>
    <s v="Frank Carlisle"/>
    <s v="Home Office"/>
    <s v="United States"/>
    <s v="Sacramento"/>
    <x v="1"/>
    <n v="95823"/>
    <x v="1"/>
    <s v="FUR-FU-10003464"/>
    <x v="0"/>
    <x v="5"/>
    <x v="1479"/>
    <n v="60.84"/>
  </r>
  <r>
    <n v="9600"/>
    <s v="CA-2016-116841"/>
    <x v="1223"/>
    <d v="2016-04-18T00:00:00"/>
    <s v="Standard Class"/>
    <s v="TP-21130"/>
    <s v="Theone Pippenger"/>
    <s v="Consumer"/>
    <s v="United States"/>
    <s v="Springfield"/>
    <x v="21"/>
    <n v="97477"/>
    <x v="1"/>
    <s v="OFF-AP-10002403"/>
    <x v="1"/>
    <x v="9"/>
    <x v="1312"/>
    <n v="35.207999999999998"/>
  </r>
  <r>
    <n v="9601"/>
    <s v="CA-2018-107797"/>
    <x v="540"/>
    <d v="2018-05-11T00:00:00"/>
    <s v="Second Class"/>
    <s v="EB-13705"/>
    <s v="Ed Braxton"/>
    <s v="Corporate"/>
    <s v="United States"/>
    <s v="Mansfield"/>
    <x v="5"/>
    <n v="76063"/>
    <x v="2"/>
    <s v="OFF-PA-10003848"/>
    <x v="1"/>
    <x v="10"/>
    <x v="1451"/>
    <n v="41.472000000000001"/>
  </r>
  <r>
    <n v="9602"/>
    <s v="CA-2017-117604"/>
    <x v="913"/>
    <d v="2017-09-09T00:00:00"/>
    <s v="Standard Class"/>
    <s v="JP-15520"/>
    <s v="Jeremy Pistek"/>
    <s v="Consumer"/>
    <s v="United States"/>
    <s v="Jonesboro"/>
    <x v="36"/>
    <n v="72401"/>
    <x v="0"/>
    <s v="OFF-PA-10001357"/>
    <x v="1"/>
    <x v="10"/>
    <x v="1042"/>
    <n v="239.5"/>
  </r>
  <r>
    <n v="9603"/>
    <s v="CA-2015-130155"/>
    <x v="946"/>
    <d v="2015-05-22T00:00:00"/>
    <s v="First Class"/>
    <s v="TD-20995"/>
    <s v="Tamara Dahlen"/>
    <s v="Consumer"/>
    <s v="United States"/>
    <s v="Virginia Beach"/>
    <x v="17"/>
    <n v="23464"/>
    <x v="0"/>
    <s v="OFF-SU-10004737"/>
    <x v="1"/>
    <x v="14"/>
    <x v="1713"/>
    <n v="34.200000000000003"/>
  </r>
  <r>
    <n v="9604"/>
    <s v="CA-2017-129861"/>
    <x v="26"/>
    <d v="2017-06-23T00:00:00"/>
    <s v="Standard Class"/>
    <s v="DM-13345"/>
    <s v="Denise Monton"/>
    <s v="Corporate"/>
    <s v="United States"/>
    <s v="Rochester"/>
    <x v="15"/>
    <n v="14609"/>
    <x v="3"/>
    <s v="FUR-TA-10003715"/>
    <x v="0"/>
    <x v="3"/>
    <x v="1013"/>
    <n v="376.86599999999999"/>
  </r>
  <r>
    <n v="9605"/>
    <s v="CA-2016-138625"/>
    <x v="121"/>
    <d v="2016-11-05T00:00:00"/>
    <s v="First Class"/>
    <s v="EG-13900"/>
    <s v="Emily Grady"/>
    <s v="Consumer"/>
    <s v="United States"/>
    <s v="Chesapeake"/>
    <x v="17"/>
    <n v="23320"/>
    <x v="0"/>
    <s v="OFF-AP-10003099"/>
    <x v="1"/>
    <x v="9"/>
    <x v="1847"/>
    <n v="197.72"/>
  </r>
  <r>
    <n v="9606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TEC-AC-10002323"/>
    <x v="2"/>
    <x v="11"/>
    <x v="177"/>
    <n v="70.72"/>
  </r>
  <r>
    <n v="9607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OFF-ST-10002344"/>
    <x v="1"/>
    <x v="4"/>
    <x v="866"/>
    <n v="194.352"/>
  </r>
  <r>
    <n v="9608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PA-10000007"/>
    <x v="1"/>
    <x v="10"/>
    <x v="1540"/>
    <n v="21.6"/>
  </r>
  <r>
    <n v="9609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LA-10000248"/>
    <x v="1"/>
    <x v="2"/>
    <x v="1222"/>
    <n v="11.07"/>
  </r>
  <r>
    <n v="9610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FUR-FU-10002116"/>
    <x v="0"/>
    <x v="5"/>
    <x v="1440"/>
    <n v="282.83999999999997"/>
  </r>
  <r>
    <n v="9611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OFF-LA-10002195"/>
    <x v="1"/>
    <x v="2"/>
    <x v="1029"/>
    <n v="27.72"/>
  </r>
  <r>
    <n v="9612"/>
    <s v="CA-2018-144365"/>
    <x v="1200"/>
    <d v="2018-10-30T00:00:00"/>
    <s v="Standard Class"/>
    <s v="CS-11950"/>
    <s v="Carlos Soltero"/>
    <s v="Consumer"/>
    <s v="United States"/>
    <s v="Jackson"/>
    <x v="35"/>
    <n v="39212"/>
    <x v="0"/>
    <s v="OFF-FA-10000735"/>
    <x v="1"/>
    <x v="13"/>
    <x v="128"/>
    <n v="11.68"/>
  </r>
  <r>
    <n v="9613"/>
    <s v="CA-2017-110086"/>
    <x v="31"/>
    <d v="2017-09-22T00:00:00"/>
    <s v="Standard Class"/>
    <s v="BD-11320"/>
    <s v="Bill Donatelli"/>
    <s v="Consumer"/>
    <s v="United States"/>
    <s v="Woodland"/>
    <x v="1"/>
    <n v="95695"/>
    <x v="1"/>
    <s v="TEC-PH-10001299"/>
    <x v="2"/>
    <x v="7"/>
    <x v="1489"/>
    <n v="239.98400000000001"/>
  </r>
  <r>
    <n v="9614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AP-10002892"/>
    <x v="1"/>
    <x v="9"/>
    <x v="9"/>
    <n v="22.98"/>
  </r>
  <r>
    <n v="9615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TEC-AC-10002718"/>
    <x v="2"/>
    <x v="11"/>
    <x v="1193"/>
    <n v="102.13"/>
  </r>
  <r>
    <n v="9616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BI-10003527"/>
    <x v="1"/>
    <x v="8"/>
    <x v="452"/>
    <n v="2033.5840000000001"/>
  </r>
  <r>
    <n v="9617"/>
    <s v="CA-2017-140256"/>
    <x v="250"/>
    <d v="2017-08-29T00:00:00"/>
    <s v="Standard Class"/>
    <s v="PW-19030"/>
    <s v="Pauline Webber"/>
    <s v="Corporate"/>
    <s v="United States"/>
    <s v="Los Angeles"/>
    <x v="1"/>
    <n v="90049"/>
    <x v="1"/>
    <s v="OFF-AR-10002255"/>
    <x v="1"/>
    <x v="6"/>
    <x v="823"/>
    <n v="5.76"/>
  </r>
  <r>
    <n v="9618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CO-10002095"/>
    <x v="2"/>
    <x v="16"/>
    <x v="616"/>
    <n v="899.98199999999997"/>
  </r>
  <r>
    <n v="9619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OFF-AR-10004022"/>
    <x v="1"/>
    <x v="6"/>
    <x v="908"/>
    <n v="86.352000000000004"/>
  </r>
  <r>
    <n v="9620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AC-10002335"/>
    <x v="2"/>
    <x v="11"/>
    <x v="344"/>
    <n v="139.96"/>
  </r>
  <r>
    <n v="9621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AP-10001634"/>
    <x v="1"/>
    <x v="9"/>
    <x v="1799"/>
    <n v="16.704000000000001"/>
  </r>
  <r>
    <n v="9622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TEC-AC-10002370"/>
    <x v="2"/>
    <x v="11"/>
    <x v="1825"/>
    <n v="3.1520000000000001"/>
  </r>
  <r>
    <n v="9623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PA-10000174"/>
    <x v="1"/>
    <x v="10"/>
    <x v="1524"/>
    <n v="32.896000000000001"/>
  </r>
  <r>
    <n v="9624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OFF-AP-10000240"/>
    <x v="1"/>
    <x v="9"/>
    <x v="651"/>
    <n v="21.391999999999999"/>
  </r>
  <r>
    <n v="9625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TA-10002855"/>
    <x v="0"/>
    <x v="3"/>
    <x v="1199"/>
    <n v="307.31400000000002"/>
  </r>
  <r>
    <n v="9626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BO-10000780"/>
    <x v="0"/>
    <x v="0"/>
    <x v="1319"/>
    <n v="409.99919999999997"/>
  </r>
  <r>
    <n v="9627"/>
    <s v="CA-2018-103520"/>
    <x v="397"/>
    <d v="2018-09-25T00:00:00"/>
    <s v="First Class"/>
    <s v="MH-17785"/>
    <s v="Maya Herman"/>
    <s v="Corporate"/>
    <s v="United States"/>
    <s v="Lubbock"/>
    <x v="5"/>
    <n v="79424"/>
    <x v="2"/>
    <s v="OFF-PA-10001846"/>
    <x v="1"/>
    <x v="10"/>
    <x v="1816"/>
    <n v="9.2479999999999993"/>
  </r>
  <r>
    <n v="9628"/>
    <s v="CA-2015-139283"/>
    <x v="533"/>
    <d v="2015-11-27T00:00:00"/>
    <s v="Standard Class"/>
    <s v="BT-11440"/>
    <s v="Bobby Trafton"/>
    <s v="Consumer"/>
    <s v="United States"/>
    <s v="Detroit"/>
    <x v="12"/>
    <n v="48227"/>
    <x v="2"/>
    <s v="OFF-BI-10002049"/>
    <x v="1"/>
    <x v="8"/>
    <x v="766"/>
    <n v="14.67"/>
  </r>
  <r>
    <n v="9629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PA-10002947"/>
    <x v="1"/>
    <x v="10"/>
    <x v="711"/>
    <n v="37.408000000000001"/>
  </r>
  <r>
    <n v="9630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BI-10003476"/>
    <x v="1"/>
    <x v="8"/>
    <x v="1535"/>
    <n v="3.4380000000000002"/>
  </r>
  <r>
    <n v="9631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OFF-BI-10002609"/>
    <x v="1"/>
    <x v="8"/>
    <x v="98"/>
    <n v="7.1520000000000001"/>
  </r>
  <r>
    <n v="9632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TEC-PH-10003215"/>
    <x v="2"/>
    <x v="7"/>
    <x v="1611"/>
    <n v="179.7"/>
  </r>
  <r>
    <n v="9633"/>
    <s v="CA-2018-154809"/>
    <x v="778"/>
    <d v="2018-02-17T00:00:00"/>
    <s v="Standard Class"/>
    <s v="MH-17455"/>
    <s v="Mark Hamilton"/>
    <s v="Consumer"/>
    <s v="United States"/>
    <s v="Minneapolis"/>
    <x v="11"/>
    <n v="55407"/>
    <x v="2"/>
    <s v="OFF-AP-10004785"/>
    <x v="1"/>
    <x v="9"/>
    <x v="1187"/>
    <n v="90.64"/>
  </r>
  <r>
    <n v="9634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TEC-AC-10000865"/>
    <x v="2"/>
    <x v="11"/>
    <x v="1006"/>
    <n v="177"/>
  </r>
  <r>
    <n v="9635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OFF-ST-10000615"/>
    <x v="1"/>
    <x v="4"/>
    <x v="75"/>
    <n v="79.45"/>
  </r>
  <r>
    <n v="9636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FUR-CH-10000749"/>
    <x v="0"/>
    <x v="1"/>
    <x v="1676"/>
    <n v="1628.82"/>
  </r>
  <r>
    <n v="9637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FU-10003553"/>
    <x v="0"/>
    <x v="5"/>
    <x v="569"/>
    <n v="137.54"/>
  </r>
  <r>
    <n v="9638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TA-10003008"/>
    <x v="0"/>
    <x v="3"/>
    <x v="956"/>
    <n v="730.2"/>
  </r>
  <r>
    <n v="9639"/>
    <s v="US-2018-125808"/>
    <x v="105"/>
    <d v="2018-11-15T00:00:00"/>
    <s v="Second Class"/>
    <s v="EP-13915"/>
    <s v="Emily Phan"/>
    <s v="Consumer"/>
    <s v="United States"/>
    <s v="Los Angeles"/>
    <x v="1"/>
    <n v="90032"/>
    <x v="1"/>
    <s v="OFF-PA-10001846"/>
    <x v="1"/>
    <x v="10"/>
    <x v="1816"/>
    <n v="11.56"/>
  </r>
  <r>
    <n v="9640"/>
    <s v="CA-2016-116638"/>
    <x v="1224"/>
    <d v="2016-01-31T00:00:00"/>
    <s v="Second Class"/>
    <s v="JH-15985"/>
    <s v="Joseph Holt"/>
    <s v="Consumer"/>
    <s v="United States"/>
    <s v="Concord"/>
    <x v="3"/>
    <n v="28027"/>
    <x v="0"/>
    <s v="FUR-TA-10000198"/>
    <x v="0"/>
    <x v="3"/>
    <x v="595"/>
    <n v="4297.6440000000002"/>
  </r>
  <r>
    <n v="9641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AR-10000390"/>
    <x v="1"/>
    <x v="6"/>
    <x v="105"/>
    <n v="20.65"/>
  </r>
  <r>
    <n v="9642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ST-10000934"/>
    <x v="1"/>
    <x v="4"/>
    <x v="357"/>
    <n v="204.9"/>
  </r>
  <r>
    <n v="9643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2780"/>
    <x v="0"/>
    <x v="1"/>
    <x v="1841"/>
    <n v="436.70400000000001"/>
  </r>
  <r>
    <n v="9644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4495"/>
    <x v="0"/>
    <x v="1"/>
    <x v="1484"/>
    <n v="481.56799999999998"/>
  </r>
  <r>
    <n v="9645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TEC-AC-10002006"/>
    <x v="2"/>
    <x v="11"/>
    <x v="1088"/>
    <n v="89.543999999999997"/>
  </r>
  <r>
    <n v="9646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ST-10002485"/>
    <x v="1"/>
    <x v="4"/>
    <x v="212"/>
    <n v="35.167999999999999"/>
  </r>
  <r>
    <n v="9647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BI-10000778"/>
    <x v="1"/>
    <x v="8"/>
    <x v="262"/>
    <n v="72.587999999999994"/>
  </r>
  <r>
    <n v="9648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OFF-ST-10000877"/>
    <x v="1"/>
    <x v="4"/>
    <x v="1114"/>
    <n v="221.16"/>
  </r>
  <r>
    <n v="9649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TEC-PH-10002103"/>
    <x v="2"/>
    <x v="7"/>
    <x v="540"/>
    <n v="281.97000000000003"/>
  </r>
  <r>
    <n v="9650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BO-10002213"/>
    <x v="0"/>
    <x v="0"/>
    <x v="1233"/>
    <n v="3406.6640000000002"/>
  </r>
  <r>
    <n v="9651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R-10004269"/>
    <x v="1"/>
    <x v="6"/>
    <x v="1550"/>
    <n v="37.17"/>
  </r>
  <r>
    <n v="9652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P-10000055"/>
    <x v="1"/>
    <x v="9"/>
    <x v="790"/>
    <n v="64.959999999999994"/>
  </r>
  <r>
    <n v="9653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FU-10002937"/>
    <x v="0"/>
    <x v="5"/>
    <x v="1061"/>
    <n v="595.38"/>
  </r>
  <r>
    <n v="9654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TEC-AC-10001874"/>
    <x v="2"/>
    <x v="11"/>
    <x v="1571"/>
    <n v="95.983999999999995"/>
  </r>
  <r>
    <n v="9655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OFF-BI-10004506"/>
    <x v="1"/>
    <x v="8"/>
    <x v="1248"/>
    <n v="4.9379999999999997"/>
  </r>
  <r>
    <n v="9656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FU-10001876"/>
    <x v="0"/>
    <x v="5"/>
    <x v="1403"/>
    <n v="97.44"/>
  </r>
  <r>
    <n v="9657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BI-10003355"/>
    <x v="1"/>
    <x v="8"/>
    <x v="592"/>
    <n v="3.984"/>
  </r>
  <r>
    <n v="9658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AR-10003876"/>
    <x v="1"/>
    <x v="6"/>
    <x v="1718"/>
    <n v="13.04"/>
  </r>
  <r>
    <n v="9659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CH-10004983"/>
    <x v="0"/>
    <x v="1"/>
    <x v="1569"/>
    <n v="579.52800000000002"/>
  </r>
  <r>
    <n v="9660"/>
    <s v="CA-2015-100860"/>
    <x v="959"/>
    <d v="2015-03-30T00:00:00"/>
    <s v="Second Class"/>
    <s v="CS-12505"/>
    <s v="Cindy Stewart"/>
    <s v="Consumer"/>
    <s v="United States"/>
    <s v="Pomona"/>
    <x v="1"/>
    <n v="91767"/>
    <x v="1"/>
    <s v="OFF-LA-10001982"/>
    <x v="1"/>
    <x v="2"/>
    <x v="1538"/>
    <n v="18.75"/>
  </r>
  <r>
    <n v="9661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459"/>
    <x v="2"/>
    <x v="7"/>
    <x v="1447"/>
    <n v="3023.9279999999999"/>
  </r>
  <r>
    <n v="9662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AC-10002134"/>
    <x v="2"/>
    <x v="11"/>
    <x v="1545"/>
    <n v="26.96"/>
  </r>
  <r>
    <n v="9663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760"/>
    <x v="2"/>
    <x v="7"/>
    <x v="258"/>
    <n v="477.6"/>
  </r>
  <r>
    <n v="9664"/>
    <s v="CA-2018-132619"/>
    <x v="515"/>
    <d v="2018-09-05T00:00:00"/>
    <s v="Standard Class"/>
    <s v="MS-17770"/>
    <s v="Maxwell Schwartz"/>
    <s v="Consumer"/>
    <s v="United States"/>
    <s v="San Francisco"/>
    <x v="1"/>
    <n v="94109"/>
    <x v="1"/>
    <s v="OFF-ST-10001511"/>
    <x v="1"/>
    <x v="4"/>
    <x v="557"/>
    <n v="193.95"/>
  </r>
  <r>
    <n v="9665"/>
    <s v="US-2016-120957"/>
    <x v="214"/>
    <d v="2016-12-07T00:00:00"/>
    <s v="Same Day"/>
    <s v="KH-16690"/>
    <s v="Kristen Hastings"/>
    <s v="Corporate"/>
    <s v="United States"/>
    <s v="Riverside"/>
    <x v="1"/>
    <n v="92503"/>
    <x v="1"/>
    <s v="OFF-PA-10003953"/>
    <x v="1"/>
    <x v="10"/>
    <x v="645"/>
    <n v="12.96"/>
  </r>
  <r>
    <n v="9666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3268"/>
    <x v="0"/>
    <x v="5"/>
    <x v="886"/>
    <n v="119.94"/>
  </r>
  <r>
    <n v="9667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1847"/>
    <x v="0"/>
    <x v="5"/>
    <x v="1364"/>
    <n v="12.42"/>
  </r>
  <r>
    <n v="9668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BI-10002764"/>
    <x v="1"/>
    <x v="8"/>
    <x v="508"/>
    <n v="18.088000000000001"/>
  </r>
  <r>
    <n v="9669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EN-10004386"/>
    <x v="1"/>
    <x v="12"/>
    <x v="246"/>
    <n v="71.97"/>
  </r>
  <r>
    <n v="9670"/>
    <s v="CA-2018-145275"/>
    <x v="459"/>
    <d v="2018-04-06T00:00:00"/>
    <s v="Standard Class"/>
    <s v="AH-10465"/>
    <s v="Amy Hunt"/>
    <s v="Consumer"/>
    <s v="United States"/>
    <s v="Decatur"/>
    <x v="19"/>
    <n v="35601"/>
    <x v="0"/>
    <s v="OFF-LA-10001569"/>
    <x v="1"/>
    <x v="2"/>
    <x v="640"/>
    <n v="14.94"/>
  </r>
  <r>
    <n v="9671"/>
    <s v="CA-2016-133396"/>
    <x v="863"/>
    <d v="2016-08-15T00:00:00"/>
    <s v="First Class"/>
    <s v="GK-14620"/>
    <s v="Grace Kelly"/>
    <s v="Corporate"/>
    <s v="United States"/>
    <s v="Greensboro"/>
    <x v="3"/>
    <n v="27405"/>
    <x v="0"/>
    <s v="OFF-AR-10001446"/>
    <x v="1"/>
    <x v="6"/>
    <x v="1162"/>
    <n v="64.680000000000007"/>
  </r>
  <r>
    <n v="9672"/>
    <s v="US-2018-140312"/>
    <x v="38"/>
    <d v="2018-11-19T00:00:00"/>
    <s v="Standard Class"/>
    <s v="KL-16645"/>
    <s v="Ken Lonsdale"/>
    <s v="Consumer"/>
    <s v="United States"/>
    <s v="Dublin"/>
    <x v="1"/>
    <n v="94568"/>
    <x v="1"/>
    <s v="TEC-PH-10003442"/>
    <x v="2"/>
    <x v="7"/>
    <x v="889"/>
    <n v="22"/>
  </r>
  <r>
    <n v="9673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OFF-PA-10000477"/>
    <x v="1"/>
    <x v="10"/>
    <x v="1215"/>
    <n v="7.968"/>
  </r>
  <r>
    <n v="9674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TEC-PH-10002645"/>
    <x v="2"/>
    <x v="7"/>
    <x v="1848"/>
    <n v="1499.97"/>
  </r>
  <r>
    <n v="9675"/>
    <s v="US-2015-164644"/>
    <x v="192"/>
    <d v="2015-07-24T00:00:00"/>
    <s v="Second Class"/>
    <s v="JL-15850"/>
    <s v="John Lucas"/>
    <s v="Consumer"/>
    <s v="United States"/>
    <s v="Houston"/>
    <x v="5"/>
    <n v="77095"/>
    <x v="2"/>
    <s v="OFF-ST-10003123"/>
    <x v="1"/>
    <x v="4"/>
    <x v="1278"/>
    <n v="26.632000000000001"/>
  </r>
  <r>
    <n v="9676"/>
    <s v="CA-2017-137393"/>
    <x v="715"/>
    <d v="2017-05-10T00:00:00"/>
    <s v="Standard Class"/>
    <s v="GM-14500"/>
    <s v="Gene McClure"/>
    <s v="Consumer"/>
    <s v="United States"/>
    <s v="Bakersfield"/>
    <x v="1"/>
    <n v="93309"/>
    <x v="1"/>
    <s v="FUR-FU-10001617"/>
    <x v="0"/>
    <x v="5"/>
    <x v="1151"/>
    <n v="41.6"/>
  </r>
  <r>
    <n v="9677"/>
    <s v="US-2015-120175"/>
    <x v="683"/>
    <d v="2015-12-03T00:00:00"/>
    <s v="Standard Class"/>
    <s v="MC-17635"/>
    <s v="Matthew Clasen"/>
    <s v="Corporate"/>
    <s v="United States"/>
    <s v="Richmond"/>
    <x v="14"/>
    <n v="47374"/>
    <x v="2"/>
    <s v="OFF-EN-10003862"/>
    <x v="1"/>
    <x v="12"/>
    <x v="761"/>
    <n v="64.02"/>
  </r>
  <r>
    <n v="9678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AR-10001573"/>
    <x v="1"/>
    <x v="6"/>
    <x v="374"/>
    <n v="6.99"/>
  </r>
  <r>
    <n v="9679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SU-10004290"/>
    <x v="1"/>
    <x v="14"/>
    <x v="1827"/>
    <n v="6.84"/>
  </r>
  <r>
    <n v="9680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OFF-ST-10000046"/>
    <x v="1"/>
    <x v="4"/>
    <x v="765"/>
    <n v="323.10000000000002"/>
  </r>
  <r>
    <n v="9681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TEC-PH-10003505"/>
    <x v="2"/>
    <x v="7"/>
    <x v="911"/>
    <n v="668.16"/>
  </r>
  <r>
    <n v="9682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LA-10004559"/>
    <x v="1"/>
    <x v="2"/>
    <x v="1350"/>
    <n v="8.64"/>
  </r>
  <r>
    <n v="9683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3172"/>
    <x v="1"/>
    <x v="10"/>
    <x v="855"/>
    <n v="38.880000000000003"/>
  </r>
  <r>
    <n v="9684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FUR-FU-10001473"/>
    <x v="0"/>
    <x v="5"/>
    <x v="1254"/>
    <n v="201.04"/>
  </r>
  <r>
    <n v="9685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0232"/>
    <x v="1"/>
    <x v="10"/>
    <x v="1631"/>
    <n v="12.96"/>
  </r>
  <r>
    <n v="9686"/>
    <s v="CA-2018-118668"/>
    <x v="460"/>
    <d v="2018-01-04T00:00:00"/>
    <s v="Second Class"/>
    <s v="FW-14395"/>
    <s v="Fred Wasserman"/>
    <s v="Corporate"/>
    <s v="United States"/>
    <s v="Los Angeles"/>
    <x v="1"/>
    <n v="90032"/>
    <x v="1"/>
    <s v="TEC-AC-10000682"/>
    <x v="2"/>
    <x v="11"/>
    <x v="1337"/>
    <n v="16.59"/>
  </r>
  <r>
    <n v="9687"/>
    <s v="CA-2018-116498"/>
    <x v="1109"/>
    <d v="2018-06-03T00:00:00"/>
    <s v="Standard Class"/>
    <s v="KA-16525"/>
    <s v="Kelly Andreada"/>
    <s v="Consumer"/>
    <s v="United States"/>
    <s v="San Diego"/>
    <x v="1"/>
    <n v="92037"/>
    <x v="1"/>
    <s v="OFF-AR-10003405"/>
    <x v="1"/>
    <x v="6"/>
    <x v="629"/>
    <n v="35.1"/>
  </r>
  <r>
    <n v="9688"/>
    <s v="US-2018-130603"/>
    <x v="1033"/>
    <d v="2018-10-06T00:00:00"/>
    <s v="Standard Class"/>
    <s v="SC-20050"/>
    <s v="Sample Company A"/>
    <s v="Home Office"/>
    <s v="United States"/>
    <s v="Arlington"/>
    <x v="5"/>
    <n v="76017"/>
    <x v="2"/>
    <s v="OFF-BI-10000301"/>
    <x v="1"/>
    <x v="8"/>
    <x v="626"/>
    <n v="11.646000000000001"/>
  </r>
  <r>
    <n v="9689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OFF-PA-10001534"/>
    <x v="1"/>
    <x v="10"/>
    <x v="1470"/>
    <n v="32.4"/>
  </r>
  <r>
    <n v="9690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TEC-PH-10003691"/>
    <x v="2"/>
    <x v="7"/>
    <x v="1407"/>
    <n v="503.96"/>
  </r>
  <r>
    <n v="9691"/>
    <s v="CA-2018-140536"/>
    <x v="1095"/>
    <d v="2018-04-05T00:00:00"/>
    <s v="First Class"/>
    <s v="TA-21385"/>
    <s v="Tom Ashbrook"/>
    <s v="Home Office"/>
    <s v="United States"/>
    <s v="New York City"/>
    <x v="15"/>
    <n v="10035"/>
    <x v="3"/>
    <s v="OFF-AR-10001545"/>
    <x v="1"/>
    <x v="6"/>
    <x v="821"/>
    <n v="7.04"/>
  </r>
  <r>
    <n v="9692"/>
    <s v="CA-2016-130183"/>
    <x v="50"/>
    <d v="2016-11-17T00:00:00"/>
    <s v="Standard Class"/>
    <s v="PO-18850"/>
    <s v="Patrick OBrill"/>
    <s v="Consumer"/>
    <s v="United States"/>
    <s v="Houston"/>
    <x v="5"/>
    <n v="77041"/>
    <x v="2"/>
    <s v="FUR-BO-10001811"/>
    <x v="0"/>
    <x v="0"/>
    <x v="788"/>
    <n v="613.99919999999997"/>
  </r>
  <r>
    <n v="9693"/>
    <s v="CA-2016-107902"/>
    <x v="834"/>
    <d v="2016-09-02T00:00:00"/>
    <s v="Standard Class"/>
    <s v="SM-20950"/>
    <s v="Suzanne McNair"/>
    <s v="Corporate"/>
    <s v="United States"/>
    <s v="Fairfield"/>
    <x v="29"/>
    <n v="6824"/>
    <x v="3"/>
    <s v="OFF-ST-10001837"/>
    <x v="1"/>
    <x v="4"/>
    <x v="1341"/>
    <n v="470.36"/>
  </r>
  <r>
    <n v="9694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PA-10000551"/>
    <x v="1"/>
    <x v="10"/>
    <x v="1247"/>
    <n v="31.08"/>
  </r>
  <r>
    <n v="9695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SU-10001574"/>
    <x v="1"/>
    <x v="14"/>
    <x v="504"/>
    <n v="7.3"/>
  </r>
  <r>
    <n v="9696"/>
    <s v="US-2017-151260"/>
    <x v="25"/>
    <d v="2017-12-14T00:00:00"/>
    <s v="First Class"/>
    <s v="SC-20695"/>
    <s v="Steve Chapman"/>
    <s v="Corporate"/>
    <s v="United States"/>
    <s v="Springfield"/>
    <x v="24"/>
    <n v="45503"/>
    <x v="3"/>
    <s v="OFF-AP-10002892"/>
    <x v="1"/>
    <x v="9"/>
    <x v="9"/>
    <n v="73.536000000000001"/>
  </r>
  <r>
    <n v="9697"/>
    <s v="CA-2015-144281"/>
    <x v="1225"/>
    <d v="2015-06-15T00:00:00"/>
    <s v="Second Class"/>
    <s v="HK-14890"/>
    <s v="Heather Kirkland"/>
    <s v="Corporate"/>
    <s v="United States"/>
    <s v="Detroit"/>
    <x v="12"/>
    <n v="48234"/>
    <x v="2"/>
    <s v="OFF-LA-10003930"/>
    <x v="1"/>
    <x v="2"/>
    <x v="509"/>
    <n v="491.55"/>
  </r>
  <r>
    <n v="9698"/>
    <s v="CA-2017-122511"/>
    <x v="21"/>
    <d v="2017-03-11T00:00:00"/>
    <s v="Same Day"/>
    <s v="BT-11485"/>
    <s v="Brad Thomas"/>
    <s v="Home Office"/>
    <s v="United States"/>
    <s v="Philadelphia"/>
    <x v="9"/>
    <n v="19140"/>
    <x v="3"/>
    <s v="FUR-FU-10001037"/>
    <x v="0"/>
    <x v="5"/>
    <x v="1170"/>
    <n v="30.335999999999999"/>
  </r>
  <r>
    <n v="9699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PA-10004569"/>
    <x v="1"/>
    <x v="10"/>
    <x v="231"/>
    <n v="22.83"/>
  </r>
  <r>
    <n v="9700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AP-10000027"/>
    <x v="1"/>
    <x v="9"/>
    <x v="1813"/>
    <n v="54.32"/>
  </r>
  <r>
    <n v="9701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TEC-PH-10000675"/>
    <x v="2"/>
    <x v="7"/>
    <x v="1348"/>
    <n v="196.77600000000001"/>
  </r>
  <r>
    <n v="9702"/>
    <s v="CA-2017-105291"/>
    <x v="859"/>
    <d v="2017-11-04T00:00:00"/>
    <s v="Standard Class"/>
    <s v="SP-20920"/>
    <s v="Susan Pistek"/>
    <s v="Consumer"/>
    <s v="United States"/>
    <s v="San Luis Obispo"/>
    <x v="1"/>
    <n v="93405"/>
    <x v="1"/>
    <s v="OFF-FA-10003059"/>
    <x v="1"/>
    <x v="13"/>
    <x v="803"/>
    <n v="3.62"/>
  </r>
  <r>
    <n v="9703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PA-10003256"/>
    <x v="1"/>
    <x v="10"/>
    <x v="96"/>
    <n v="11.54"/>
  </r>
  <r>
    <n v="9704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3656"/>
    <x v="1"/>
    <x v="8"/>
    <x v="13"/>
    <n v="849.95"/>
  </r>
  <r>
    <n v="9705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2897"/>
    <x v="1"/>
    <x v="8"/>
    <x v="1802"/>
    <n v="11.01"/>
  </r>
  <r>
    <n v="9706"/>
    <s v="CA-2018-125990"/>
    <x v="15"/>
    <d v="2018-10-23T00:00:00"/>
    <s v="Standard Class"/>
    <s v="JS-16030"/>
    <s v="Joy Smith"/>
    <s v="Consumer"/>
    <s v="United States"/>
    <s v="San Francisco"/>
    <x v="1"/>
    <n v="94122"/>
    <x v="1"/>
    <s v="OFF-BI-10004826"/>
    <x v="1"/>
    <x v="8"/>
    <x v="729"/>
    <n v="39.624000000000002"/>
  </r>
  <r>
    <n v="9707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CH-10004626"/>
    <x v="0"/>
    <x v="1"/>
    <x v="1706"/>
    <n v="242.136"/>
  </r>
  <r>
    <n v="9708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AR-10000390"/>
    <x v="1"/>
    <x v="6"/>
    <x v="105"/>
    <n v="12.39"/>
  </r>
  <r>
    <n v="9709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FU-10003731"/>
    <x v="0"/>
    <x v="5"/>
    <x v="1602"/>
    <n v="19.96"/>
  </r>
  <r>
    <n v="9710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ST-10002743"/>
    <x v="1"/>
    <x v="4"/>
    <x v="419"/>
    <n v="340.92"/>
  </r>
  <r>
    <n v="9711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FUR-FU-10001468"/>
    <x v="0"/>
    <x v="5"/>
    <x v="1290"/>
    <n v="273.56799999999998"/>
  </r>
  <r>
    <n v="9712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BI-10003684"/>
    <x v="1"/>
    <x v="8"/>
    <x v="715"/>
    <n v="13.194000000000001"/>
  </r>
  <r>
    <n v="9713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ST-10003716"/>
    <x v="1"/>
    <x v="4"/>
    <x v="899"/>
    <n v="1080.096"/>
  </r>
  <r>
    <n v="9714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1101"/>
    <x v="2"/>
    <x v="11"/>
    <x v="553"/>
    <n v="51.56"/>
  </r>
  <r>
    <n v="9715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4864"/>
    <x v="2"/>
    <x v="11"/>
    <x v="1299"/>
    <n v="58.415999999999997"/>
  </r>
  <r>
    <n v="9716"/>
    <s v="CA-2017-116379"/>
    <x v="77"/>
    <d v="2017-11-12T00:00:00"/>
    <s v="Standard Class"/>
    <s v="LD-17005"/>
    <s v="Lisa DeCherney"/>
    <s v="Consumer"/>
    <s v="United States"/>
    <s v="San Francisco"/>
    <x v="1"/>
    <n v="94122"/>
    <x v="1"/>
    <s v="OFF-BI-10001543"/>
    <x v="1"/>
    <x v="8"/>
    <x v="381"/>
    <n v="57.584000000000003"/>
  </r>
  <r>
    <n v="9717"/>
    <s v="US-2017-144477"/>
    <x v="399"/>
    <d v="2017-08-14T00:00:00"/>
    <s v="Second Class"/>
    <s v="DB-13270"/>
    <s v="Deborah Brumfield"/>
    <s v="Home Office"/>
    <s v="United States"/>
    <s v="Philadelphia"/>
    <x v="9"/>
    <n v="19134"/>
    <x v="3"/>
    <s v="OFF-AR-10000914"/>
    <x v="1"/>
    <x v="6"/>
    <x v="1748"/>
    <n v="37.311999999999998"/>
  </r>
  <r>
    <n v="9718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PH-10002293"/>
    <x v="2"/>
    <x v="7"/>
    <x v="126"/>
    <n v="79.959999999999994"/>
  </r>
  <r>
    <n v="9719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AC-10000109"/>
    <x v="2"/>
    <x v="11"/>
    <x v="203"/>
    <n v="223.96"/>
  </r>
  <r>
    <n v="9720"/>
    <s v="CA-2018-166835"/>
    <x v="105"/>
    <d v="2018-11-14T00:00:00"/>
    <s v="Second Class"/>
    <s v="DK-13375"/>
    <s v="Dennis Kane"/>
    <s v="Consumer"/>
    <s v="United States"/>
    <s v="Lancaster"/>
    <x v="9"/>
    <n v="17602"/>
    <x v="3"/>
    <s v="OFF-ST-10002574"/>
    <x v="1"/>
    <x v="4"/>
    <x v="936"/>
    <n v="221.024"/>
  </r>
  <r>
    <n v="9721"/>
    <s v="CA-2017-119641"/>
    <x v="897"/>
    <d v="2017-09-26T00:00:00"/>
    <s v="Standard Class"/>
    <s v="CS-12250"/>
    <s v="Chris Selesnick"/>
    <s v="Corporate"/>
    <s v="United States"/>
    <s v="Green Bay"/>
    <x v="6"/>
    <n v="54302"/>
    <x v="2"/>
    <s v="FUR-FU-10002445"/>
    <x v="0"/>
    <x v="5"/>
    <x v="1448"/>
    <n v="18.96"/>
  </r>
  <r>
    <n v="9722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FUR-CH-10001802"/>
    <x v="0"/>
    <x v="1"/>
    <x v="1697"/>
    <n v="326.64600000000002"/>
  </r>
  <r>
    <n v="9723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TEC-AC-10003628"/>
    <x v="2"/>
    <x v="11"/>
    <x v="248"/>
    <n v="89.97"/>
  </r>
  <r>
    <n v="9724"/>
    <s v="CA-2015-101364"/>
    <x v="1091"/>
    <d v="2015-12-26T00:00:00"/>
    <s v="Standard Class"/>
    <s v="TW-21025"/>
    <s v="Tamara Willingham"/>
    <s v="Home Office"/>
    <s v="United States"/>
    <s v="New York City"/>
    <x v="15"/>
    <n v="10011"/>
    <x v="3"/>
    <s v="OFF-BI-10003984"/>
    <x v="1"/>
    <x v="8"/>
    <x v="698"/>
    <n v="296.71199999999999"/>
  </r>
  <r>
    <n v="9725"/>
    <s v="CA-2016-117898"/>
    <x v="901"/>
    <d v="2016-12-11T00:00:00"/>
    <s v="Standard Class"/>
    <s v="TB-21250"/>
    <s v="Tim Brockman"/>
    <s v="Consumer"/>
    <s v="United States"/>
    <s v="Bloomington"/>
    <x v="10"/>
    <n v="61701"/>
    <x v="2"/>
    <s v="OFF-EN-10004459"/>
    <x v="1"/>
    <x v="12"/>
    <x v="662"/>
    <n v="12.224"/>
  </r>
  <r>
    <n v="9726"/>
    <s v="CA-2018-142293"/>
    <x v="697"/>
    <d v="2018-09-20T00:00:00"/>
    <s v="First Class"/>
    <s v="SC-20380"/>
    <s v="Shahid Collister"/>
    <s v="Consumer"/>
    <s v="United States"/>
    <s v="Boise"/>
    <x v="45"/>
    <n v="83704"/>
    <x v="1"/>
    <s v="TEC-AC-10001109"/>
    <x v="2"/>
    <x v="11"/>
    <x v="1008"/>
    <n v="89.97"/>
  </r>
  <r>
    <n v="9727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AP-10001293"/>
    <x v="1"/>
    <x v="9"/>
    <x v="1347"/>
    <n v="286.86"/>
  </r>
  <r>
    <n v="9728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TEC-PH-10004977"/>
    <x v="2"/>
    <x v="7"/>
    <x v="34"/>
    <n v="979.95"/>
  </r>
  <r>
    <n v="9729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SU-10001935"/>
    <x v="1"/>
    <x v="14"/>
    <x v="328"/>
    <n v="4.3600000000000003"/>
  </r>
  <r>
    <n v="9730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BI-10001308"/>
    <x v="1"/>
    <x v="8"/>
    <x v="609"/>
    <n v="10.048"/>
  </r>
  <r>
    <n v="9731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ST-10000046"/>
    <x v="1"/>
    <x v="4"/>
    <x v="765"/>
    <n v="807.75"/>
  </r>
  <r>
    <n v="9732"/>
    <s v="CA-2018-124261"/>
    <x v="237"/>
    <d v="2018-11-19T00:00:00"/>
    <s v="Standard Class"/>
    <s v="JE-15715"/>
    <s v="Joe Elijah"/>
    <s v="Consumer"/>
    <s v="United States"/>
    <s v="Los Angeles"/>
    <x v="1"/>
    <n v="90049"/>
    <x v="1"/>
    <s v="OFF-AR-10003504"/>
    <x v="1"/>
    <x v="6"/>
    <x v="1036"/>
    <n v="34.24"/>
  </r>
  <r>
    <n v="9733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FUR-CH-10001797"/>
    <x v="0"/>
    <x v="1"/>
    <x v="1450"/>
    <n v="500.24"/>
  </r>
  <r>
    <n v="9734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PA-10000246"/>
    <x v="1"/>
    <x v="10"/>
    <x v="1595"/>
    <n v="20.12"/>
  </r>
  <r>
    <n v="9735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BI-10001359"/>
    <x v="1"/>
    <x v="8"/>
    <x v="1163"/>
    <n v="896.99"/>
  </r>
  <r>
    <n v="9736"/>
    <s v="CA-2015-128062"/>
    <x v="84"/>
    <d v="2015-11-22T00:00:00"/>
    <s v="Second Class"/>
    <s v="AD-10180"/>
    <s v="Alan Dominguez"/>
    <s v="Home Office"/>
    <s v="United States"/>
    <s v="Philadelphia"/>
    <x v="9"/>
    <n v="19134"/>
    <x v="3"/>
    <s v="OFF-PA-10001583"/>
    <x v="1"/>
    <x v="10"/>
    <x v="1831"/>
    <n v="5.88"/>
  </r>
  <r>
    <n v="9737"/>
    <s v="US-2016-100069"/>
    <x v="685"/>
    <d v="2016-07-03T00:00:00"/>
    <s v="Standard Class"/>
    <s v="NF-18475"/>
    <s v="Neil Französisch"/>
    <s v="Home Office"/>
    <s v="United States"/>
    <s v="Omaha"/>
    <x v="8"/>
    <n v="68104"/>
    <x v="2"/>
    <s v="TEC-PH-10004667"/>
    <x v="2"/>
    <x v="7"/>
    <x v="525"/>
    <n v="269.98"/>
  </r>
  <r>
    <n v="9738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ST-10002615"/>
    <x v="1"/>
    <x v="4"/>
    <x v="1436"/>
    <n v="310.12"/>
  </r>
  <r>
    <n v="9739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4236"/>
    <x v="1"/>
    <x v="8"/>
    <x v="901"/>
    <n v="70.463999999999999"/>
  </r>
  <r>
    <n v="9740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1757"/>
    <x v="1"/>
    <x v="8"/>
    <x v="1168"/>
    <n v="19.68"/>
  </r>
  <r>
    <n v="9741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AP-10001154"/>
    <x v="1"/>
    <x v="9"/>
    <x v="590"/>
    <n v="140.66999999999999"/>
  </r>
  <r>
    <n v="9742"/>
    <s v="CA-2016-117086"/>
    <x v="627"/>
    <d v="2016-11-12T00:00:00"/>
    <s v="Standard Class"/>
    <s v="QJ-19255"/>
    <s v="Quincy Jones"/>
    <s v="Corporate"/>
    <s v="United States"/>
    <s v="Burlington"/>
    <x v="42"/>
    <m/>
    <x v="3"/>
    <s v="FUR-BO-10004834"/>
    <x v="0"/>
    <x v="0"/>
    <x v="26"/>
    <n v="4404.8999999999996"/>
  </r>
  <r>
    <n v="9743"/>
    <s v="CA-2018-131303"/>
    <x v="354"/>
    <d v="2018-12-02T00:00:00"/>
    <s v="Standard Class"/>
    <s v="EP-13915"/>
    <s v="Emily Phan"/>
    <s v="Consumer"/>
    <s v="United States"/>
    <s v="San Diego"/>
    <x v="1"/>
    <n v="92037"/>
    <x v="1"/>
    <s v="OFF-LA-10001074"/>
    <x v="1"/>
    <x v="2"/>
    <x v="301"/>
    <n v="62.65"/>
  </r>
  <r>
    <n v="9744"/>
    <s v="CA-2017-137127"/>
    <x v="950"/>
    <d v="2017-06-22T00:00:00"/>
    <s v="Standard Class"/>
    <s v="JJ-15445"/>
    <s v="Jennifer Jackson"/>
    <s v="Consumer"/>
    <s v="United States"/>
    <s v="Newark"/>
    <x v="13"/>
    <n v="19711"/>
    <x v="3"/>
    <s v="OFF-LA-10001641"/>
    <x v="1"/>
    <x v="2"/>
    <x v="1032"/>
    <n v="9.4499999999999993"/>
  </r>
  <r>
    <n v="9745"/>
    <s v="CA-2018-141782"/>
    <x v="276"/>
    <d v="2018-01-25T00:00:00"/>
    <s v="Standard Class"/>
    <s v="BE-11410"/>
    <s v="Bobby Elias"/>
    <s v="Consumer"/>
    <s v="United States"/>
    <s v="Aurora"/>
    <x v="10"/>
    <n v="60505"/>
    <x v="2"/>
    <s v="OFF-EN-10002230"/>
    <x v="1"/>
    <x v="12"/>
    <x v="556"/>
    <n v="268.57600000000002"/>
  </r>
  <r>
    <n v="9746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0617"/>
    <x v="0"/>
    <x v="3"/>
    <x v="343"/>
    <n v="364.08"/>
  </r>
  <r>
    <n v="9747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1676"/>
    <x v="0"/>
    <x v="3"/>
    <x v="967"/>
    <n v="71.087999999999994"/>
  </r>
  <r>
    <n v="9748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FU-10000175"/>
    <x v="0"/>
    <x v="5"/>
    <x v="1638"/>
    <n v="10.984"/>
  </r>
  <r>
    <n v="9749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CH-10003379"/>
    <x v="0"/>
    <x v="1"/>
    <x v="465"/>
    <n v="797.94399999999996"/>
  </r>
  <r>
    <n v="9750"/>
    <s v="CA-2017-158358"/>
    <x v="758"/>
    <d v="2017-03-08T00:00:00"/>
    <s v="Standard Class"/>
    <s v="EM-13810"/>
    <s v="Eleni McCrary"/>
    <s v="Corporate"/>
    <s v="United States"/>
    <s v="Dover"/>
    <x v="38"/>
    <n v="3820"/>
    <x v="3"/>
    <s v="TEC-AC-10002567"/>
    <x v="2"/>
    <x v="11"/>
    <x v="429"/>
    <n v="159.97999999999999"/>
  </r>
  <r>
    <n v="9751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3183"/>
    <x v="1"/>
    <x v="6"/>
    <x v="1399"/>
    <n v="5.3440000000000003"/>
  </r>
  <r>
    <n v="9752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1446"/>
    <x v="1"/>
    <x v="6"/>
    <x v="1162"/>
    <n v="27.72"/>
  </r>
  <r>
    <n v="9753"/>
    <s v="US-2017-158680"/>
    <x v="949"/>
    <d v="2017-07-02T00:00:00"/>
    <s v="First Class"/>
    <s v="NZ-18565"/>
    <s v="Nick Zandusky"/>
    <s v="Home Office"/>
    <s v="United States"/>
    <s v="Seattle"/>
    <x v="4"/>
    <n v="98115"/>
    <x v="1"/>
    <s v="OFF-BI-10000145"/>
    <x v="1"/>
    <x v="8"/>
    <x v="743"/>
    <n v="2.496"/>
  </r>
  <r>
    <n v="9754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LA-10000476"/>
    <x v="1"/>
    <x v="2"/>
    <x v="1561"/>
    <n v="8.26"/>
  </r>
  <r>
    <n v="9755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BI-10001679"/>
    <x v="1"/>
    <x v="8"/>
    <x v="215"/>
    <n v="17.760000000000002"/>
  </r>
  <r>
    <n v="9756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ST-10001128"/>
    <x v="1"/>
    <x v="4"/>
    <x v="1427"/>
    <n v="332.94"/>
  </r>
  <r>
    <n v="9757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FUR-TA-10002533"/>
    <x v="0"/>
    <x v="3"/>
    <x v="278"/>
    <n v="292.10000000000002"/>
  </r>
  <r>
    <n v="9758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TEC-PH-10004006"/>
    <x v="2"/>
    <x v="7"/>
    <x v="1773"/>
    <n v="206.1"/>
  </r>
  <r>
    <n v="9759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PA-10002615"/>
    <x v="1"/>
    <x v="10"/>
    <x v="251"/>
    <n v="17.64"/>
  </r>
  <r>
    <n v="9760"/>
    <s v="CA-2017-146913"/>
    <x v="731"/>
    <d v="2017-11-05T00:00:00"/>
    <s v="Standard Class"/>
    <s v="SF-20965"/>
    <s v="Sylvia Foulston"/>
    <s v="Corporate"/>
    <s v="United States"/>
    <s v="San Francisco"/>
    <x v="1"/>
    <n v="94109"/>
    <x v="1"/>
    <s v="FUR-CH-10001854"/>
    <x v="0"/>
    <x v="1"/>
    <x v="1120"/>
    <n v="1403.92"/>
  </r>
  <r>
    <n v="9761"/>
    <s v="CA-2018-159135"/>
    <x v="259"/>
    <d v="2018-11-08T00:00:00"/>
    <s v="Standard Class"/>
    <s v="KM-16375"/>
    <s v="Katherine Murray"/>
    <s v="Home Office"/>
    <s v="United States"/>
    <s v="Springdale"/>
    <x v="36"/>
    <n v="72762"/>
    <x v="0"/>
    <s v="OFF-AR-10000657"/>
    <x v="1"/>
    <x v="6"/>
    <x v="1527"/>
    <n v="4.3"/>
  </r>
  <r>
    <n v="9762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TEC-AC-10000736"/>
    <x v="2"/>
    <x v="11"/>
    <x v="1095"/>
    <n v="239.97"/>
  </r>
  <r>
    <n v="9763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AP-10001293"/>
    <x v="1"/>
    <x v="9"/>
    <x v="1347"/>
    <n v="81.96"/>
  </r>
  <r>
    <n v="9764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SU-10000157"/>
    <x v="1"/>
    <x v="14"/>
    <x v="1408"/>
    <n v="238.62"/>
  </r>
  <r>
    <n v="9765"/>
    <s v="CA-2015-123855"/>
    <x v="1227"/>
    <d v="2015-06-23T00:00:00"/>
    <s v="Standard Class"/>
    <s v="MC-18100"/>
    <s v="Mick Crebagga"/>
    <s v="Consumer"/>
    <s v="United States"/>
    <s v="Los Angeles"/>
    <x v="1"/>
    <n v="90036"/>
    <x v="1"/>
    <s v="TEC-PH-10000215"/>
    <x v="2"/>
    <x v="7"/>
    <x v="140"/>
    <n v="139.80000000000001"/>
  </r>
  <r>
    <n v="9766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BI-10001757"/>
    <x v="1"/>
    <x v="8"/>
    <x v="1168"/>
    <n v="9.84"/>
  </r>
  <r>
    <n v="9767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PA-10002137"/>
    <x v="1"/>
    <x v="10"/>
    <x v="566"/>
    <n v="7.78"/>
  </r>
  <r>
    <n v="9768"/>
    <s v="CA-2018-102659"/>
    <x v="34"/>
    <d v="2018-12-15T00:00:00"/>
    <s v="Standard Class"/>
    <s v="LW-17215"/>
    <s v="Luke Weiss"/>
    <s v="Consumer"/>
    <s v="United States"/>
    <s v="Grand Rapids"/>
    <x v="12"/>
    <n v="49505"/>
    <x v="2"/>
    <s v="OFF-BI-10000088"/>
    <x v="1"/>
    <x v="8"/>
    <x v="1035"/>
    <n v="54.9"/>
  </r>
  <r>
    <n v="9769"/>
    <s v="CA-2018-142328"/>
    <x v="226"/>
    <d v="2018-12-14T00:00:00"/>
    <s v="Standard Class"/>
    <s v="TC-21535"/>
    <s v="Tracy Collins"/>
    <s v="Home Office"/>
    <s v="United States"/>
    <s v="San Francisco"/>
    <x v="1"/>
    <n v="94122"/>
    <x v="1"/>
    <s v="OFF-PA-10000380"/>
    <x v="1"/>
    <x v="10"/>
    <x v="1291"/>
    <n v="50.04"/>
  </r>
  <r>
    <n v="9770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FUR-BO-10001619"/>
    <x v="0"/>
    <x v="0"/>
    <x v="605"/>
    <n v="339.92"/>
  </r>
  <r>
    <n v="9771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PA-10001609"/>
    <x v="1"/>
    <x v="10"/>
    <x v="1117"/>
    <n v="10.528"/>
  </r>
  <r>
    <n v="9772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AP-10002765"/>
    <x v="1"/>
    <x v="9"/>
    <x v="1262"/>
    <n v="42.384"/>
  </r>
  <r>
    <n v="9773"/>
    <s v="CA-2017-104983"/>
    <x v="894"/>
    <d v="2017-07-03T00:00:00"/>
    <s v="Same Day"/>
    <s v="FM-14215"/>
    <s v="Filia McAdams"/>
    <s v="Corporate"/>
    <s v="United States"/>
    <s v="Philadelphia"/>
    <x v="9"/>
    <n v="19143"/>
    <x v="3"/>
    <s v="OFF-PA-10000167"/>
    <x v="1"/>
    <x v="10"/>
    <x v="1081"/>
    <n v="123.92"/>
  </r>
  <r>
    <n v="9774"/>
    <s v="CA-2017-160234"/>
    <x v="190"/>
    <d v="2017-07-03T00:00:00"/>
    <s v="Standard Class"/>
    <s v="PF-19225"/>
    <s v="Phillip Flathmann"/>
    <s v="Consumer"/>
    <s v="United States"/>
    <s v="Atlanta"/>
    <x v="32"/>
    <n v="30318"/>
    <x v="0"/>
    <s v="TEC-PH-10004434"/>
    <x v="2"/>
    <x v="7"/>
    <x v="1613"/>
    <n v="135.94999999999999"/>
  </r>
  <r>
    <n v="9775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4995"/>
    <x v="1"/>
    <x v="8"/>
    <x v="317"/>
    <n v="2177.5839999999998"/>
  </r>
  <r>
    <n v="9776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FUR-FU-10004666"/>
    <x v="0"/>
    <x v="5"/>
    <x v="1461"/>
    <n v="17.495999999999999"/>
  </r>
  <r>
    <n v="9777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524"/>
    <x v="1"/>
    <x v="8"/>
    <x v="302"/>
    <n v="16.783999999999999"/>
  </r>
  <r>
    <n v="9778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TEC-AC-10002076"/>
    <x v="2"/>
    <x v="11"/>
    <x v="334"/>
    <n v="431.13600000000002"/>
  </r>
  <r>
    <n v="9779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679"/>
    <x v="1"/>
    <x v="8"/>
    <x v="215"/>
    <n v="8.8800000000000008"/>
  </r>
  <r>
    <n v="9780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AP-10003281"/>
    <x v="1"/>
    <x v="9"/>
    <x v="1190"/>
    <n v="4.8360000000000003"/>
  </r>
  <r>
    <n v="9781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TEC-PH-10001944"/>
    <x v="2"/>
    <x v="7"/>
    <x v="1272"/>
    <n v="437.85"/>
  </r>
  <r>
    <n v="9782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OFF-BI-10004390"/>
    <x v="1"/>
    <x v="8"/>
    <x v="1165"/>
    <n v="673.56799999999998"/>
  </r>
  <r>
    <n v="9783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PA-10002120"/>
    <x v="1"/>
    <x v="10"/>
    <x v="520"/>
    <n v="274.8"/>
  </r>
  <r>
    <n v="9784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ST-10004340"/>
    <x v="1"/>
    <x v="4"/>
    <x v="818"/>
    <n v="62.18"/>
  </r>
  <r>
    <n v="9785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FUR-FU-10001847"/>
    <x v="0"/>
    <x v="5"/>
    <x v="1364"/>
    <n v="8.2799999999999994"/>
  </r>
  <r>
    <n v="9786"/>
    <s v="CA-2016-155635"/>
    <x v="1229"/>
    <d v="2016-05-13T00:00:00"/>
    <s v="Standard Class"/>
    <s v="ME-17725"/>
    <s v="Max Engle"/>
    <s v="Consumer"/>
    <s v="United States"/>
    <s v="Louisville"/>
    <x v="0"/>
    <n v="40214"/>
    <x v="0"/>
    <s v="OFF-BI-10000962"/>
    <x v="1"/>
    <x v="8"/>
    <x v="1513"/>
    <n v="48.81"/>
  </r>
  <r>
    <n v="9787"/>
    <s v="US-2015-114377"/>
    <x v="1127"/>
    <d v="2015-11-05T00:00:00"/>
    <s v="Same Day"/>
    <s v="BG-11035"/>
    <s v="Barry Gonzalez"/>
    <s v="Consumer"/>
    <s v="United States"/>
    <s v="Hampton"/>
    <x v="17"/>
    <n v="23666"/>
    <x v="0"/>
    <s v="FUR-CH-10004754"/>
    <x v="0"/>
    <x v="1"/>
    <x v="1133"/>
    <n v="149.9"/>
  </r>
  <r>
    <n v="9788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BO-10001811"/>
    <x v="0"/>
    <x v="0"/>
    <x v="788"/>
    <n v="1023.332"/>
  </r>
  <r>
    <n v="9789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4063"/>
    <x v="0"/>
    <x v="1"/>
    <x v="120"/>
    <n v="600.55799999999999"/>
  </r>
  <r>
    <n v="9790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TEC-AC-10004901"/>
    <x v="2"/>
    <x v="11"/>
    <x v="649"/>
    <n v="39.991999999999997"/>
  </r>
  <r>
    <n v="9791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1714"/>
    <x v="0"/>
    <x v="1"/>
    <x v="1305"/>
    <n v="211.24600000000001"/>
  </r>
  <r>
    <n v="9792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EN-10003134"/>
    <x v="1"/>
    <x v="12"/>
    <x v="153"/>
    <n v="56.064"/>
  </r>
  <r>
    <n v="9793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FUR-CH-10003396"/>
    <x v="0"/>
    <x v="1"/>
    <x v="391"/>
    <n v="107.77200000000001"/>
  </r>
  <r>
    <n v="9794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PA-10001560"/>
    <x v="1"/>
    <x v="10"/>
    <x v="671"/>
    <n v="4.8319999999999999"/>
  </r>
  <r>
    <n v="9795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BI-10000977"/>
    <x v="1"/>
    <x v="8"/>
    <x v="992"/>
    <n v="18.239999999999998"/>
  </r>
  <r>
    <n v="9796"/>
    <s v="CA-2017-125920"/>
    <x v="206"/>
    <d v="2017-05-28T00:00:00"/>
    <s v="Standard Class"/>
    <s v="SH-19975"/>
    <s v="Sally Hughsby"/>
    <s v="Corporate"/>
    <s v="United States"/>
    <s v="Chicago"/>
    <x v="10"/>
    <n v="60610"/>
    <x v="2"/>
    <s v="OFF-BI-10003429"/>
    <x v="1"/>
    <x v="8"/>
    <x v="853"/>
    <n v="3.798"/>
  </r>
  <r>
    <n v="9797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OFF-AR-10001374"/>
    <x v="1"/>
    <x v="6"/>
    <x v="314"/>
    <n v="10.368"/>
  </r>
  <r>
    <n v="9798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4977"/>
    <x v="2"/>
    <x v="7"/>
    <x v="34"/>
    <n v="235.18799999999999"/>
  </r>
  <r>
    <n v="9799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0912"/>
    <x v="2"/>
    <x v="7"/>
    <x v="1340"/>
    <n v="26.376000000000001"/>
  </r>
  <r>
    <n v="9800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AC-10000487"/>
    <x v="2"/>
    <x v="11"/>
    <x v="1682"/>
    <n v="10.3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s v="FUR-BO-10001798"/>
    <s v="Bush Somerset Collection Bookcase"/>
    <n v="392.93999999999994"/>
    <n v="157.17599999999999"/>
    <n v="130.97999999999996"/>
    <x v="0"/>
    <x v="0"/>
    <n v="261.95999999999998"/>
    <n v="261.95999999999998"/>
    <x v="0"/>
  </r>
  <r>
    <s v="FUR-CH-10000454"/>
    <s v="Hon Deluxe Fabric Upholstered Stacking Chairs, Rounded Back"/>
    <n v="1097.9100000000001"/>
    <n v="439.16400000000004"/>
    <n v="365.97"/>
    <x v="0"/>
    <x v="1"/>
    <n v="731.94"/>
    <n v="731.94"/>
    <x v="0"/>
  </r>
  <r>
    <s v="OFF-LA-10000240"/>
    <s v="Self-Adhesive Address Labels for Typewriters by Universal"/>
    <n v="21.93"/>
    <n v="5.4824999999999999"/>
    <n v="7.3100000000000005"/>
    <x v="1"/>
    <x v="2"/>
    <n v="14.62"/>
    <n v="14.62"/>
    <x v="1"/>
  </r>
  <r>
    <s v="FUR-TA-10000577"/>
    <s v="Bretford CR4500 Series Slim Rectangular Table"/>
    <n v="1436.36625"/>
    <n v="574.54650000000004"/>
    <n v="478.78875000000005"/>
    <x v="0"/>
    <x v="3"/>
    <n v="957.57749999999999"/>
    <n v="957.57749999999999"/>
    <x v="0"/>
  </r>
  <r>
    <s v="OFF-ST-10000760"/>
    <s v="Eldon Fold N Roll Cart System"/>
    <n v="33.552"/>
    <n v="13.4208"/>
    <n v="11.184000000000001"/>
    <x v="1"/>
    <x v="4"/>
    <n v="22.367999999999999"/>
    <n v="22.367999999999999"/>
    <x v="0"/>
  </r>
  <r>
    <s v="FUR-FU-10001487"/>
    <s v="Eldon Expressions Wood and Plastic Desk Accessories, Cherry Wood"/>
    <n v="73.289999999999992"/>
    <n v="29.315999999999999"/>
    <n v="24.429999999999993"/>
    <x v="0"/>
    <x v="5"/>
    <n v="48.86"/>
    <n v="48.86"/>
    <x v="0"/>
  </r>
  <r>
    <s v="OFF-AR-10002833"/>
    <s v="Newell 322"/>
    <n v="10.92"/>
    <n v="2.73"/>
    <n v="3.6399999999999997"/>
    <x v="1"/>
    <x v="6"/>
    <n v="7.28"/>
    <n v="7.28"/>
    <x v="1"/>
  </r>
  <r>
    <s v="TEC-PH-10002275"/>
    <s v="Mitel 5320 IP Phone VoIP phone"/>
    <n v="1360.7280000000001"/>
    <n v="544.2912"/>
    <n v="453.57600000000002"/>
    <x v="2"/>
    <x v="7"/>
    <n v="907.15200000000004"/>
    <n v="907.15200000000004"/>
    <x v="0"/>
  </r>
  <r>
    <s v="OFF-BI-10003910"/>
    <s v="DXL Angle-View Binders with Locking Rings by Samsill"/>
    <n v="27.756"/>
    <n v="6.9390000000000001"/>
    <n v="9.2519999999999989"/>
    <x v="1"/>
    <x v="8"/>
    <n v="18.504000000000001"/>
    <n v="18.504000000000001"/>
    <x v="1"/>
  </r>
  <r>
    <s v="OFF-AP-10002892"/>
    <s v="Belkin F5C206VTEL 6 Outlet Surge"/>
    <n v="172.35000000000002"/>
    <n v="68.940000000000012"/>
    <n v="57.450000000000017"/>
    <x v="1"/>
    <x v="9"/>
    <n v="114.9"/>
    <n v="114.9"/>
    <x v="0"/>
  </r>
  <r>
    <s v="FUR-TA-10001539"/>
    <s v="Chromcraft Rectangular Conference Tables"/>
    <n v="2559.2759999999998"/>
    <n v="1023.7103999999999"/>
    <n v="853.09199999999987"/>
    <x v="0"/>
    <x v="3"/>
    <n v="1706.184"/>
    <n v="1706.184"/>
    <x v="0"/>
  </r>
  <r>
    <s v="TEC-PH-10002033"/>
    <s v="Konftel 250 Conference phone - Charcoal black"/>
    <n v="1367.136"/>
    <n v="546.85440000000006"/>
    <n v="455.71199999999999"/>
    <x v="2"/>
    <x v="7"/>
    <n v="911.42399999999998"/>
    <n v="911.42399999999998"/>
    <x v="0"/>
  </r>
  <r>
    <s v="OFF-PA-10002365"/>
    <s v="Xerox 1967"/>
    <n v="23.327999999999999"/>
    <n v="5.8319999999999999"/>
    <n v="7.7759999999999998"/>
    <x v="1"/>
    <x v="10"/>
    <n v="15.552"/>
    <n v="15.552"/>
    <x v="1"/>
  </r>
  <r>
    <s v="OFF-BI-10003656"/>
    <s v="Fellowes PB200 Plastic Comb Binding Machine"/>
    <n v="611.96399999999994"/>
    <n v="244.78559999999999"/>
    <n v="203.98799999999994"/>
    <x v="1"/>
    <x v="8"/>
    <n v="407.976"/>
    <n v="407.976"/>
    <x v="0"/>
  </r>
  <r>
    <s v="OFF-AP-10002311"/>
    <s v="Holmes Replacement Filter for HEPA Air Cleaner, Very Large Room, HEPA Filter"/>
    <n v="103.215"/>
    <n v="41.286000000000001"/>
    <n v="34.405000000000001"/>
    <x v="1"/>
    <x v="9"/>
    <n v="68.81"/>
    <n v="68.81"/>
    <x v="0"/>
  </r>
  <r>
    <s v="OFF-BI-10000756"/>
    <s v="Storex DuraTech Recycled Plastic Frosted Binders"/>
    <n v="3.8159999999999998"/>
    <n v="1.5264"/>
    <n v="1.2719999999999998"/>
    <x v="1"/>
    <x v="8"/>
    <n v="2.544"/>
    <n v="2.544"/>
    <x v="0"/>
  </r>
  <r>
    <s v="OFF-ST-10004186"/>
    <s v="Stur-D-Stor Shelving, Vertical 5-Shelf: 72H x 36W x 18 1/2D"/>
    <n v="998.81999999999994"/>
    <n v="249.70499999999998"/>
    <n v="332.93999999999994"/>
    <x v="1"/>
    <x v="4"/>
    <n v="665.88"/>
    <n v="665.88"/>
    <x v="1"/>
  </r>
  <r>
    <s v="OFF-ST-10000107"/>
    <s v="Fellowes Super Stor/Drawer"/>
    <n v="83.25"/>
    <n v="33.300000000000004"/>
    <n v="27.75"/>
    <x v="1"/>
    <x v="4"/>
    <n v="55.5"/>
    <n v="55.5"/>
    <x v="0"/>
  </r>
  <r>
    <s v="OFF-AR-10003056"/>
    <s v="Newell 341"/>
    <n v="12.84"/>
    <n v="6.42"/>
    <n v="4.2799999999999994"/>
    <x v="1"/>
    <x v="6"/>
    <n v="8.56"/>
    <n v="8.56"/>
    <x v="0"/>
  </r>
  <r>
    <s v="TEC-PH-10001949"/>
    <s v="Cisco SPA 501G IP Phone"/>
    <n v="320.21999999999997"/>
    <n v="80.054999999999993"/>
    <n v="106.73999999999998"/>
    <x v="2"/>
    <x v="7"/>
    <n v="213.48"/>
    <n v="213.48"/>
    <x v="1"/>
  </r>
  <r>
    <s v="OFF-BI-10002215"/>
    <s v="Wilson Jones Hanging View Binder, White, 1"/>
    <n v="34.08"/>
    <n v="13.632"/>
    <n v="11.36"/>
    <x v="1"/>
    <x v="8"/>
    <n v="22.72"/>
    <n v="22.72"/>
    <x v="0"/>
  </r>
  <r>
    <s v="OFF-AR-10000246"/>
    <s v="Newell 318"/>
    <n v="29.19"/>
    <n v="11.676000000000002"/>
    <n v="9.73"/>
    <x v="1"/>
    <x v="6"/>
    <n v="19.46"/>
    <n v="19.46"/>
    <x v="0"/>
  </r>
  <r>
    <s v="OFF-AP-10001492"/>
    <s v="Acco Six-Outlet Power Strip, 4 Cord Length"/>
    <n v="90.51"/>
    <n v="36.204000000000001"/>
    <n v="30.17"/>
    <x v="1"/>
    <x v="9"/>
    <n v="60.34"/>
    <n v="60.34"/>
    <x v="0"/>
  </r>
  <r>
    <s v="FUR-CH-10002774"/>
    <s v="Global Deluxe Stacking Chair, Gray"/>
    <n v="107.05799999999999"/>
    <n v="26.764499999999998"/>
    <n v="35.685999999999993"/>
    <x v="0"/>
    <x v="1"/>
    <n v="71.372"/>
    <n v="71.372"/>
    <x v="1"/>
  </r>
  <r>
    <s v="FUR-TA-10000577"/>
    <s v="Bretford CR4500 Series Slim Rectangular Table"/>
    <n v="1566.9450000000002"/>
    <n v="626.77800000000013"/>
    <n v="522.31500000000005"/>
    <x v="0"/>
    <x v="3"/>
    <n v="1044.6300000000001"/>
    <n v="1044.6300000000001"/>
    <x v="0"/>
  </r>
  <r>
    <s v="OFF-BI-10001634"/>
    <s v="Wilson Jones Active Use Binders"/>
    <n v="17.472000000000001"/>
    <n v="8.7360000000000007"/>
    <n v="5.8240000000000016"/>
    <x v="1"/>
    <x v="8"/>
    <n v="11.648"/>
    <n v="11.648"/>
    <x v="0"/>
  </r>
  <r>
    <s v="TEC-AC-10003027"/>
    <s v="Imation 8GB Mini TravelDrive USB 2.0 Flash Drive"/>
    <n v="135.85499999999999"/>
    <n v="54.341999999999999"/>
    <n v="45.284999999999997"/>
    <x v="2"/>
    <x v="11"/>
    <n v="90.57"/>
    <n v="90.57"/>
    <x v="0"/>
  </r>
  <r>
    <s v="FUR-BO-10004834"/>
    <s v="Riverside Palais Royal Lawyers Bookcase, Royale Cherry Finish"/>
    <n v="4625.1449999999995"/>
    <n v="1156.2862499999999"/>
    <n v="1541.7149999999997"/>
    <x v="0"/>
    <x v="0"/>
    <n v="3083.43"/>
    <n v="3083.43"/>
    <x v="1"/>
  </r>
  <r>
    <s v="OFF-BI-10000474"/>
    <s v="Avery Recycled Flexi-View Covers for Binding Systems"/>
    <n v="14.427"/>
    <n v="5.7708000000000004"/>
    <n v="4.8089999999999993"/>
    <x v="1"/>
    <x v="8"/>
    <n v="9.6180000000000003"/>
    <n v="9.6180000000000003"/>
    <x v="0"/>
  </r>
  <r>
    <s v="FUR-FU-10004848"/>
    <s v="Howard Miller 13-3/4 Diameter Brushed Chrome Round Wall Clock"/>
    <n v="186.3"/>
    <n v="74.52000000000001"/>
    <n v="62.100000000000009"/>
    <x v="0"/>
    <x v="5"/>
    <n v="124.2"/>
    <n v="124.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</r>
  <r>
    <n v="2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</r>
  <r>
    <n v="4"/>
    <s v="US-2016-108966"/>
    <d v="2016-10-11T00:00:00"/>
    <d v="2016-10-18T00:00:00"/>
    <s v="Standard Class"/>
    <s v="SO-20335"/>
    <s v="Sean O Donne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</r>
  <r>
    <n v="5"/>
    <s v="US-2016-108966"/>
    <d v="2016-10-11T00:00:00"/>
    <d v="2016-10-18T00:00:00"/>
    <s v="Standard Class"/>
    <s v="SO-20335"/>
    <s v="Sean O Donnel"/>
    <s v="Consumer"/>
    <s v="United States"/>
    <s v="Fort Lauderdale"/>
    <s v="Florida"/>
    <n v="33311"/>
    <x v="0"/>
    <s v="OFF-ST-10000760"/>
    <x v="1"/>
    <x v="4"/>
    <s v="Eldon Fold N Roll Cart System"/>
    <n v="22.367999999999999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n v="7.28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 phone - Charcoal black"/>
    <n v="911.42399999999998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n v="15.552"/>
  </r>
  <r>
    <n v="14"/>
    <s v="CA-2017-161389"/>
    <d v="2017-12-05T00:00:00"/>
    <d v="2017-12-10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4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H x 36W x 18 1/2D"/>
    <n v="665.88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n v="55.5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n v="8.56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"/>
    <n v="22.72"/>
  </r>
  <r>
    <n v="22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n v="19.46"/>
  </r>
  <r>
    <n v="23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 Cord Length"/>
    <n v="60.34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2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30000000000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 8GB Mini TravelDrive USB 2.0 Flash Drive"/>
    <n v="90.57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 Diameter Brushed Chrome Round Wall Clock"/>
    <n v="124.2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39999999999998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 x 11, Executive Red"/>
    <n v="6.8579999999999997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n v="15.76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x v="2"/>
    <s v="OFF-PA-10000249"/>
    <x v="1"/>
    <x v="10"/>
    <s v="Easy-staple paper"/>
    <n v="29.472000000000001"/>
  </r>
  <r>
    <n v="36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n v="1097.5440000000001"/>
  </r>
  <r>
    <n v="37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s Clamp-On Swing Arm Lamp, Black"/>
    <n v="190.92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 x 9 1/2 Premium Diagonal Seam Envelopes"/>
    <n v="113.328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s Chair, Dark Gray"/>
    <n v="212.05799999999999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</r>
  <r>
    <n v="45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</r>
  <r>
    <n v="46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</r>
  <r>
    <n v="47"/>
    <s v="CA-2015-146703"/>
    <d v="2015-10-20T00:00:00"/>
    <d v="2015-10-25T00:00:00"/>
    <s v="Second Class"/>
    <s v="PO-18865"/>
    <s v="Patrick O Donne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 8gb Micro Traveldrive Usb 2.0 Flash Drive"/>
    <n v="45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n v="75.180000000000007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n v="15.26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n v="32.4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 8gb Micro Traveldrive Usb 2.0 Flash Drive"/>
    <n v="30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n v="48.48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n v="1.68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 X 11"/>
    <n v="25.82400000000000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s Chair, Gray"/>
    <n v="213.11500000000001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799999999999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 x 3 3/16"/>
    <n v="19.05"/>
  </r>
  <r>
    <n v="73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s Chair"/>
    <n v="831.93600000000004"/>
  </r>
  <r>
    <n v="74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 x 48"/>
    <n v="97.04"/>
  </r>
  <r>
    <n v="75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</r>
  <r>
    <n v="76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n v="1.248"/>
  </r>
  <r>
    <n v="77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FUR-FU-10000260"/>
    <x v="0"/>
    <x v="5"/>
    <s v="6 Cubicle Wall Clock, Black"/>
    <n v="9.7080000000000002"/>
  </r>
  <r>
    <n v="78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</r>
  <r>
    <n v="79"/>
    <s v="US-2015-147606"/>
    <d v="2015-11-26T00:00:00"/>
    <d v="2015-12-01T00:00:00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Cube Office Refrigerators"/>
    <n v="208.16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N Seal Padded Mailers"/>
    <n v="200.98400000000001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</r>
  <r>
    <n v="86"/>
    <s v="CA-2018-140088"/>
    <d v="2018-05-28T00:00:00"/>
    <d v="2018-05-30T00:00:00"/>
    <s v="Second Class"/>
    <s v="PO-18865"/>
    <s v="Patrick O Donnel"/>
    <s v="Consumer"/>
    <s v="United States"/>
    <s v="Columbia"/>
    <s v="South Carolina"/>
    <n v="29203"/>
    <x v="0"/>
    <s v="FUR-CH-10000863"/>
    <x v="0"/>
    <x v="1"/>
    <s v="Novimex Swivel Fabric Task Chair"/>
    <n v="301.95999999999998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n v="6.16"/>
  </r>
  <r>
    <n v="89"/>
    <s v="CA-2017-159695"/>
    <d v="2017-04-05T00:00:00"/>
    <d v="2017-04-10T00:00:00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n v="158.36799999999999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n v="6.48"/>
  </r>
  <r>
    <n v="93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n v="12.96"/>
  </r>
  <r>
    <n v="94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 Wall Clock"/>
    <n v="53.34"/>
  </r>
  <r>
    <n v="95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8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599999999999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 Capacity, Black, 1040 sheets"/>
    <n v="36.881999999999998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n v="3.3039999999999998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 Gaming G510s - Keyboard"/>
    <n v="339.96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 Binders"/>
    <n v="27.24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5999999999997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n v="4.72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n v="23.975999999999999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</r>
  <r>
    <n v="118"/>
    <s v="CA-2016-110457"/>
    <d v="2016-03-02T00:00:00"/>
    <d v="2016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n v="47.04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s Chair"/>
    <n v="600.55799999999999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</r>
  <r>
    <n v="127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79999999999999"/>
  </r>
  <r>
    <n v="128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199999999999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n v="78.304000000000002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n v="21.456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n v="20.04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n v="35.44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n v="43.12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 Diameter Brushed Chrome Round Wall Clock"/>
    <n v="82.8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n v="8.82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 Putty-Colored Wall Clock"/>
    <n v="93.888000000000005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 Phone Headset with In-line Volume - M214C"/>
    <n v="384.45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 Headset"/>
    <n v="203.184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 perc Cotton Antique Laid Paper &amp; Envelopes"/>
    <n v="58.38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n v="105.52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n v="6.63"/>
  </r>
  <r>
    <n v="158"/>
    <s v="CA-2015-104269"/>
    <d v="2015-03-01T00:00:00"/>
    <d v="2015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s Chair"/>
    <n v="457.56799999999998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n v="14.62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n v="944.93"/>
  </r>
  <r>
    <n v="161"/>
    <s v="CA-2017-162733"/>
    <d v="2017-05-11T00:00:00"/>
    <d v="2017-05-12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n v="5.98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 envelope"/>
    <n v="28.4"/>
  </r>
  <r>
    <n v="164"/>
    <s v="CA-2017-113817"/>
    <d v="2017-11-07T00:00:00"/>
    <d v="2017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n v="1740.06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8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n v="110.96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1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n v="20.16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n v="15.88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 Secure+ Hardware Encrypted USB 2.0 Flash Drive; 16GB"/>
    <n v="408.74400000000003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n v="503.96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n v="7.16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s 3d Hello Kitty Hybrid Silicone Case Cover for HTC One X 4g with 3d Hello Kitty Stylus Pen Green/pink"/>
    <n v="71.760000000000005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n v="51.84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</r>
  <r>
    <n v="195"/>
    <s v="CA-2016-131457"/>
    <d v="2016-10-31T00:00:00"/>
    <d v="2016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n v="14.28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 x 11, Light Blue"/>
    <n v="2.9460000000000002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"/>
  </r>
  <r>
    <n v="202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</r>
  <r>
    <n v="203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n v="66.284000000000006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</r>
  <r>
    <n v="207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n v="83.92"/>
  </r>
  <r>
    <n v="208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</r>
  <r>
    <n v="209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</r>
  <r>
    <n v="210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</r>
  <r>
    <n v="211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n v="23.68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s v="OSullivan 2-Door Barrister Bookcase in Odessa Pine"/>
    <n v="452.45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n v="1188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n v="5.5839999999999996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n v="19.776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 Two-Color Numerals Wall Clock"/>
    <n v="72.703999999999994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</r>
  <r>
    <n v="226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</r>
  <r>
    <n v="227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n v="622.45000000000005"/>
  </r>
  <r>
    <n v="228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n v="21.98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s Chair, Indigo"/>
    <n v="389.69600000000003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02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 x 49"/>
    <n v="258.072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 P710e Mobile Speakerphone"/>
    <n v="617.976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</r>
  <r>
    <n v="238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n v="25.92"/>
  </r>
  <r>
    <n v="239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</r>
  <r>
    <n v="240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n v="11.688000000000001"/>
  </r>
  <r>
    <n v="241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n v="31.984000000000002"/>
  </r>
  <r>
    <n v="242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</r>
  <r>
    <n v="243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n v="4.0439999999999996"/>
  </r>
  <r>
    <n v="244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s Chair"/>
    <n v="2001.86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 x 22 Room"/>
    <n v="1503.25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n v="25.92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 x 5 Forms per Page"/>
    <n v="7.61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 P710e Mobile Speakerphone"/>
    <n v="3347.37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 Vented Equipment Shelf, Black"/>
    <n v="82.367999999999995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 speaker phone"/>
    <n v="647.904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n v="221.55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n v="17.52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</r>
  <r>
    <n v="266"/>
    <s v="CA-2016-155040"/>
    <d v="2016-11-10T00:00:00"/>
    <d v="2016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6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n v="7.56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 x 9, Gregg Ruled"/>
    <n v="8.82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n v="5.98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 Stick Phone Message Book, 11 X 5 1/4, 200 Messages"/>
    <n v="18.175999999999998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n v="24.84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n v="2.08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</r>
  <r>
    <n v="283"/>
    <s v="CA-2016-130890"/>
    <d v="2016-11-02T00:00:00"/>
    <d v="2016-11-06T00:00:00"/>
    <s v="Standard Class"/>
    <s v="JO-15280"/>
    <s v="Jas OCarroll"/>
    <s v="Consumer"/>
    <s v="United States"/>
    <s v="Los Angeles"/>
    <s v="California"/>
    <n v="90004"/>
    <x v="1"/>
    <s v="FUR-TA-10002903"/>
    <x v="0"/>
    <x v="3"/>
    <s v="Bevis Round Bullnose 29 High Table Top"/>
    <n v="1038.8399999999999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s v="Easy-staple paper"/>
    <n v="141.76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n v="239.8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n v="31.103999999999999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799999999999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n v="961.48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n v="18.495999999999999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1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 Diameter Goldtone Round Wall Clock"/>
    <n v="300.416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n v="32.4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 Deep, Sand"/>
    <n v="1082.48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n v="56.91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n v="219.07499999999999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</r>
  <r>
    <n v="306"/>
    <s v="CA-2015-130960"/>
    <d v="2015-12-30T00:00:00"/>
    <d v="2016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n v="9.84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</r>
  <r>
    <n v="310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</r>
  <r>
    <n v="311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</r>
  <r>
    <n v="312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</r>
  <r>
    <n v="313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n v="6.2640000000000002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399999999999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n v="15.552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n v="275.94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n v="7.16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2000000000001"/>
  </r>
  <r>
    <n v="327"/>
    <s v="US-2017-141544"/>
    <d v="2017-08-30T00:00:00"/>
    <d v="2017-09-01T00:00:00"/>
    <s v="First Class"/>
    <s v="PO-18850"/>
    <s v="Patrick OBrill"/>
    <s v="Consumer"/>
    <s v="United States"/>
    <s v="Philadelphia"/>
    <s v="Pennsylvania"/>
    <n v="19143"/>
    <x v="3"/>
    <s v="TEC-PH-10003645"/>
    <x v="2"/>
    <x v="7"/>
    <s v="Aastra 57i VoIP phone"/>
    <n v="290.89800000000002"/>
  </r>
  <r>
    <n v="328"/>
    <s v="US-2017-141544"/>
    <d v="2017-08-30T00:00:00"/>
    <d v="2017-09-01T00:00:00"/>
    <s v="First Class"/>
    <s v="PO-18850"/>
    <s v="Patrick OBrill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</r>
  <r>
    <n v="329"/>
    <s v="US-2017-141544"/>
    <d v="2017-08-30T00:00:00"/>
    <d v="2017-09-01T00:00:00"/>
    <s v="First Class"/>
    <s v="PO-18850"/>
    <s v="Patrick OBrill"/>
    <s v="Consumer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</r>
  <r>
    <n v="330"/>
    <s v="US-2017-141544"/>
    <d v="2017-08-30T00:00:00"/>
    <d v="2017-09-01T00:00:00"/>
    <s v="First Class"/>
    <s v="PO-18850"/>
    <s v="Patrick OBrill"/>
    <s v="Consumer"/>
    <s v="United States"/>
    <s v="Philadelphia"/>
    <s v="Pennsylvania"/>
    <n v="19143"/>
    <x v="3"/>
    <s v="OFF-LA-10001074"/>
    <x v="1"/>
    <x v="2"/>
    <s v="Round Specialty Laser Printer Labels"/>
    <n v="100.24"/>
  </r>
  <r>
    <n v="331"/>
    <s v="US-2017-141544"/>
    <d v="2017-08-30T00:00:00"/>
    <d v="2017-09-01T00:00:00"/>
    <s v="First Class"/>
    <s v="PO-18850"/>
    <s v="Patrick O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n v="82.8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n v="4.7519999999999998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n v="14.368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199999999998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 Capacity, Black"/>
    <n v="4.96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n v="30.992000000000001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 x 4 1/2 x 1, White"/>
    <n v="71.927999999999997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n v="88.8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</r>
  <r>
    <n v="347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</r>
  <r>
    <n v="348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Easy-staple paper"/>
    <n v="24.56"/>
  </r>
  <r>
    <n v="349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24.56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49.12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1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34.4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 x 2"/>
    <n v="20.7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 x 2"/>
    <n v="20.7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n v="5.56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“Snap” Scratch Pad Binder Tool for Ring Binders"/>
    <n v="23.2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n v="7.36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n v="25.92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n v="53.423999999999999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 Smart WiFi Router"/>
    <n v="1023.936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n v="9.24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n v="99.135999999999996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H x 24W x 20D"/>
    <n v="1488.424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n v="8.6519999999999992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 Spine, Black"/>
    <n v="12.176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 x 14-7/8"/>
    <n v="49.536000000000001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n v="83.975999999999999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</r>
  <r>
    <n v="394"/>
    <s v="US-2015-134971"/>
    <d v="2015-06-07T00:00:00"/>
    <d v="2015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2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n v="12.96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 Easy Grip Assistive Scissors"/>
    <n v="70.12"/>
  </r>
  <r>
    <n v="399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n v="35.951999999999998"/>
  </r>
  <r>
    <n v="400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</r>
  <r>
    <n v="401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0934"/>
    <x v="1"/>
    <x v="4"/>
    <s v="Contico 72H Heavy-Duty Storage System"/>
    <n v="131.136"/>
  </r>
  <r>
    <n v="402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n v="9.5679999999999996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</r>
  <r>
    <n v="405"/>
    <s v="CA-2018-117933"/>
    <d v="2018-12-24T00:00:00"/>
    <d v="2018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s v="Staple holder"/>
    <n v="35.909999999999997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4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 x 4"/>
    <n v="9.68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5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n v="55.98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Sullivan 4-Shelf Bookcase in Odessa Pine"/>
    <n v="1336.829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n v="139.86000000000001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n v="5.78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n v="9.32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 6101 Series - Keyboard - Black"/>
    <n v="196.75200000000001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n v="28.4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97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</r>
  <r>
    <n v="434"/>
    <s v="CA-2017-127369"/>
    <d v="2017-06-06T00:00:00"/>
    <d v="2017-06-07T00:00:00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n v="714.3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n v="313.488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n v="31.872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n v="207.846"/>
  </r>
  <r>
    <n v="441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n v="12.22"/>
  </r>
  <r>
    <n v="442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</r>
  <r>
    <n v="443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</r>
  <r>
    <n v="444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 x 17, Ream"/>
    <n v="91.36"/>
  </r>
  <r>
    <n v="445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</r>
  <r>
    <n v="446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n v="22.05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</r>
  <r>
    <n v="448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n v="59.52"/>
  </r>
  <r>
    <n v="449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</r>
  <r>
    <n v="450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</r>
  <r>
    <n v="451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n v="30.48"/>
  </r>
  <r>
    <n v="452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n v="9.84"/>
  </r>
  <r>
    <n v="453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</r>
  <r>
    <n v="457"/>
    <s v="US-2015-110674"/>
    <d v="2015-02-12T00:00:00"/>
    <d v="2015-02-18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 envelope"/>
    <n v="8.9280000000000008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n v="103.92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9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n v="4.7880000000000003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n v="703.96799999999996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While You Were Out Book, 5 1/2 X 4"/>
    <n v="62.65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n v="94.85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</r>
  <r>
    <n v="479"/>
    <s v="CA-2017-152632"/>
    <d v="2017-10-27T00:00:00"/>
    <d v="2017-11-02T00:00:00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n v="14.7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n v="9.09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Sullivan Living Dimensions 2-Shelf Bookcases"/>
    <n v="514.16499999999996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n v="2735.9520000000002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n v="7.992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2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n v="11.07"/>
  </r>
  <r>
    <n v="494"/>
    <s v="CA-2017-169166"/>
    <d v="2017-05-09T00:00:00"/>
    <d v="2017-05-14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</r>
  <r>
    <n v="495"/>
    <s v="US-2017-120929"/>
    <d v="2017-03-18T00:00:00"/>
    <d v="2017-03-21T00:00:00"/>
    <s v="Second Class"/>
    <s v="RO-19780"/>
    <s v="Rose OBrian"/>
    <s v="Consumer"/>
    <s v="United States"/>
    <s v="Memphis"/>
    <s v="Tennessee"/>
    <n v="38109"/>
    <x v="0"/>
    <s v="FUR-TA-10001857"/>
    <x v="0"/>
    <x v="3"/>
    <s v="Balt Solid Wood Rectangular Table"/>
    <n v="189.88200000000001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 Diameter Chrome Round Wall Clock"/>
    <n v="255.76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n v="22.62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n v="8.34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n v="6.63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n v="5.88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n v="51.45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2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 16GB Mini TravelDrive USB 2.0 Flash Drive"/>
    <n v="66.260000000000005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n v="22.2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5999999999999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</r>
  <r>
    <n v="534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n v="979.95"/>
  </r>
  <r>
    <n v="535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n v="22.75"/>
  </r>
  <r>
    <n v="536"/>
    <s v="CA-2017-126613"/>
    <d v="2017-07-10T00:00:00"/>
    <d v="2017-07-16T00:00:00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</r>
  <r>
    <n v="537"/>
    <s v="US-2018-122637"/>
    <d v="2018-09-03T00:00:00"/>
    <d v="2018-09-08T00:00:00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n v="42.616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n v="468.9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599999999995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 Office Telephone - Titanium"/>
    <n v="100.792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n v="13.36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s v="Staple remover"/>
    <n v="8.7200000000000006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</r>
  <r>
    <n v="553"/>
    <s v="CA-2018-112774"/>
    <d v="2018-09-11T00:00:00"/>
    <d v="2018-09-12T00:00:0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 Diameter Grantwood Wall Clock"/>
    <n v="34.503999999999998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n v="10.824"/>
  </r>
  <r>
    <n v="555"/>
    <s v="CA-2018-100650"/>
    <d v="2018-06-29T00:00:00"/>
    <d v="2018-07-03T00:00:00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n v="20.7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n v="1335.68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n v="32.4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n v="42.6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</r>
  <r>
    <n v="564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</r>
  <r>
    <n v="565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n v="2.61"/>
  </r>
  <r>
    <n v="566"/>
    <s v="CA-2018-137099"/>
    <d v="2018-12-07T00:00:00"/>
    <d v="2018-12-10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n v="374.37599999999998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7999999999994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n v="19.440000000000001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9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n v="72.45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n v="8.82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n v="7.3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, Brown"/>
    <n v="8.7919999999999998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n v="470.37599999999998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n v="105.584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 Headset"/>
    <n v="406.36799999999999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n v="20.736000000000001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2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n v="10.368"/>
  </r>
  <r>
    <n v="593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n v="9.3439999999999994"/>
  </r>
  <r>
    <n v="594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n v="31.2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n v="445.96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2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2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n v="131.904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n v="3.282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</r>
  <r>
    <n v="611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</r>
  <r>
    <n v="612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n v="15.712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n v="119.94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1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 Putty-Colored Wall Clock"/>
    <n v="88.02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9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s Adjustable Task Chair, Storm"/>
    <n v="301.95999999999998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</r>
  <r>
    <n v="627"/>
    <s v="CA-2018-163020"/>
    <d v="2018-09-15T00:00:00"/>
    <d v="2018-09-19T00:00:00"/>
    <s v="Standard Class"/>
    <s v="MO-17800"/>
    <s v="Meg OConnel"/>
    <s v="Home Office"/>
    <s v="United States"/>
    <s v="New York City"/>
    <s v="New York"/>
    <n v="10009"/>
    <x v="3"/>
    <s v="FUR-FU-10000221"/>
    <x v="0"/>
    <x v="5"/>
    <s v="Master Caster Door Stop, Brown"/>
    <n v="35.56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 x 11, Executive Red"/>
    <n v="15.24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 x 9, Gregg Ruled"/>
    <n v="13.23"/>
  </r>
  <r>
    <n v="631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n v="243.38399999999999"/>
  </r>
  <r>
    <n v="632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n v="119.8"/>
  </r>
  <r>
    <n v="633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n v="300.76799999999997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</r>
  <r>
    <n v="642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n v="330.4"/>
  </r>
  <r>
    <n v="643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n v="26.25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 16GB Mini TravelDrive USB 2.0 Flash Drive"/>
    <n v="132.52000000000001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n v="6.48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n v="31.56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n v="316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n v="97.82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n v="3.3180000000000001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n v="134.28800000000001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97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 Binders"/>
    <n v="2.7240000000000002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</r>
  <r>
    <n v="665"/>
    <s v="CA-2017-143308"/>
    <d v="2017-11-04T00:00:00"/>
    <d v="2017-11-04T00:00:00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</r>
  <r>
    <n v="666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</r>
  <r>
    <n v="667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PA-10000474"/>
    <x v="1"/>
    <x v="10"/>
    <s v="Easy-staple paper"/>
    <n v="85.055999999999997"/>
  </r>
  <r>
    <n v="668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 Speaker Phone"/>
    <n v="381.57600000000002"/>
  </r>
  <r>
    <n v="669"/>
    <s v="CA-2015-156314"/>
    <d v="2015-12-24T00:00:00"/>
    <d v="2015-12-26T00:00:00"/>
    <s v="First Class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n v="30.36"/>
  </r>
  <r>
    <n v="670"/>
    <s v="US-2018-106663"/>
    <d v="2018-06-09T00:00:00"/>
    <d v="2018-06-13T00:00:00"/>
    <s v="Standard Class"/>
    <s v="MO-17800"/>
    <s v="Meg OConnel"/>
    <s v="Home Office"/>
    <s v="United States"/>
    <s v="Chicago"/>
    <s v="Illinois"/>
    <n v="60653"/>
    <x v="2"/>
    <s v="FUR-FU-10002759"/>
    <x v="0"/>
    <x v="5"/>
    <s v="12-1/2 Diameter Round Wall Clock"/>
    <n v="23.975999999999999"/>
  </r>
  <r>
    <n v="671"/>
    <s v="US-2018-106663"/>
    <d v="2018-06-09T00:00:00"/>
    <d v="2018-06-13T00:00:00"/>
    <s v="Standard Class"/>
    <s v="MO-17800"/>
    <s v="Meg O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</r>
  <r>
    <n v="672"/>
    <s v="US-2018-106663"/>
    <d v="2018-06-09T00:00:00"/>
    <d v="2018-06-13T00:00:00"/>
    <s v="Standard Class"/>
    <s v="MO-17800"/>
    <s v="Meg OConnel"/>
    <s v="Home Office"/>
    <s v="United States"/>
    <s v="Chicago"/>
    <s v="Illinois"/>
    <n v="60653"/>
    <x v="2"/>
    <s v="OFF-PA-10002377"/>
    <x v="1"/>
    <x v="10"/>
    <s v="Adams Telephone Message Book W/Dividers/Space For Phone Numbers, 5 1/4X8 1/2, 200/Messages"/>
    <n v="36.351999999999997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n v="19.559999999999999"/>
  </r>
  <r>
    <n v="674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</r>
  <r>
    <n v="675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n v="38.9"/>
  </r>
  <r>
    <n v="676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TEC-AC-10003832"/>
    <x v="2"/>
    <x v="11"/>
    <s v="Imation 16GB Mini TravelDrive USB 2.0 Flash Drive"/>
    <n v="99.39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n v="2.6880000000000002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 Diameter Rosebrook Wall Clock"/>
    <n v="82.524000000000001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n v="182.994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n v="14.352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</r>
  <r>
    <n v="684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</r>
  <r>
    <n v="685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</r>
  <r>
    <n v="686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 Smart WiFi Router"/>
    <n v="479.97"/>
  </r>
  <r>
    <n v="687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n v="14.62"/>
  </r>
  <r>
    <n v="688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n v="19.440000000000001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 phone - Charcoal black"/>
    <n v="284.82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40000000000003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 Flash Drive Imation Corp"/>
    <n v="166.24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n v="33.4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n v="47.36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N Seal Padded Mailers"/>
    <n v="200.98400000000001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1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1999999999999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The Solids Textured Chair Mats"/>
    <n v="209.88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n v="369.91199999999998"/>
  </r>
  <r>
    <n v="705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n v="10.368"/>
  </r>
  <r>
    <n v="706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</r>
  <r>
    <n v="707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5999999999999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Sullivan Living Dimensions 5-Shelf Bookcases"/>
    <n v="883.92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 x 9 1/2 Security-Tint Envelopes"/>
    <n v="24.448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</r>
  <r>
    <n v="716"/>
    <s v="CA-2015-153150"/>
    <d v="2015-07-01T00:00:00"/>
    <d v="2015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</r>
  <r>
    <n v="717"/>
    <s v="CA-2015-130092"/>
    <d v="2015-01-11T00:00:00"/>
    <d v="2015-01-14T00:00:00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 Diameter Pewter Finish Round Wall Clock"/>
    <n v="103.056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n v="59.808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n v="73.319999999999993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 Steel Case Clock"/>
    <n v="129.91999999999999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 x 9"/>
    <n v="17.568000000000001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</r>
  <r>
    <n v="728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n v="182.72"/>
  </r>
  <r>
    <n v="729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</r>
  <r>
    <n v="730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</r>
  <r>
    <n v="731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</r>
  <r>
    <n v="732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n v="6.3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 Illuminated - Keyboard"/>
    <n v="179.97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Sullivan Cherrywood Estates Traditional Bookcase"/>
    <n v="84.98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n v="11.784000000000001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4"/>
  </r>
  <r>
    <n v="743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n v="51.52"/>
  </r>
  <r>
    <n v="744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 x 9, Gregg Ruled"/>
    <n v="3.528"/>
  </r>
  <r>
    <n v="745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n v="4.6239999999999997"/>
  </r>
  <r>
    <n v="746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 Scissors, 2/Pack"/>
    <n v="55.167999999999999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n v="567.12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</r>
  <r>
    <n v="749"/>
    <s v="CA-2017-150889"/>
    <d v="2017-03-20T00:00:00"/>
    <d v="2017-03-22T00:00:00"/>
    <s v="Second Class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</r>
  <r>
    <n v="750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n v="58.05"/>
  </r>
  <r>
    <n v="751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n v="157.74"/>
  </r>
  <r>
    <n v="752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</r>
  <r>
    <n v="753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n v="2.88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</r>
  <r>
    <n v="760"/>
    <s v="CA-2018-133333"/>
    <d v="2018-09-18T00:00:00"/>
    <d v="2018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X8 1/2, 200/Messages"/>
    <n v="22.72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n v="58.32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n v="12.39"/>
  </r>
  <r>
    <n v="763"/>
    <s v="CA-2016-114923"/>
    <d v="2016-02-08T00:00:00"/>
    <d v="2016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n v="11.36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n v="5.64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n v="207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n v="32.35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n v="59.94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n v="23.92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n v="4.28"/>
  </r>
  <r>
    <n v="782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n v="32.07"/>
  </r>
  <r>
    <n v="783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s v="Imation 8gb Micro Traveldrive Usb 2.0 Flash Drive"/>
    <n v="24"/>
  </r>
  <r>
    <n v="784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</r>
  <r>
    <n v="785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n v="17.456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 X 11"/>
    <n v="43.04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n v="9.960000000000000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n v="20.16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n v="132.79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n v="12.96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 Contract Wall Clock"/>
    <n v="22.23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 speaker phone"/>
    <n v="215.96799999999999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</r>
  <r>
    <n v="804"/>
    <s v="CA-2017-115504"/>
    <d v="2017-03-12T00:00:00"/>
    <d v="2017-03-17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n v="12.96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 speaker phone"/>
    <n v="1983.9680000000001"/>
  </r>
  <r>
    <n v="808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n v="28.4"/>
  </r>
  <r>
    <n v="809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"/>
    <n v="149.97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n v="11.52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 High Table Top"/>
    <n v="1298.55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n v="51.84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n v="41.472000000000001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01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n v="335.52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7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n v="9.82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n v="35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n v="15.28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n v="191.98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n v="65.989999999999995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</r>
  <r>
    <n v="837"/>
    <s v="US-2015-115987"/>
    <d v="2015-09-08T00:00:00"/>
    <d v="2015-09-13T00:00:00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97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” x 11”"/>
    <n v="9.6639999999999997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n v="11.52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Sullivan 3-Shelf Heavy-Duty Bookcases"/>
    <n v="186.048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n v="14.62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s 3d Hello Kitty Hybrid Silicone Case Cover for HTC One X 4g with 3d Hello Kitty Stylus Pen Green/pink"/>
    <n v="83.72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</r>
  <r>
    <n v="849"/>
    <s v="CA-2018-107503"/>
    <d v="2018-01-01T00:00:00"/>
    <d v="2018-01-06T00:00:00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 Round Wall Clock, Black"/>
    <n v="48.896000000000001"/>
  </r>
  <r>
    <n v="850"/>
    <s v="CA-2015-107755"/>
    <d v="2015-02-07T00:00:00"/>
    <d v="2015-02-1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n v="115.36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n v="5.16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n v="38.880000000000003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 Contract Wall Clock"/>
    <n v="44.46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n v="39.96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n v="102.3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 magnet"/>
    <n v="21.36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 x 5 Forms per Page"/>
    <n v="7.61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n v="7.16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 remover"/>
    <n v="7.36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 MX Performance Wireless Mouse"/>
    <n v="191.47200000000001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n v="2.89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 Diameter Ridgewood Wall Clock"/>
    <n v="51.94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n v="15.936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n v="280.78199999999998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 Stick Phone Message Book, 11 X 5 1/4, 200 Messages"/>
    <n v="11.36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n v="192.16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 x 49"/>
    <n v="322.58999999999997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7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 x 11, Light Blue"/>
    <n v="5.8920000000000003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Spel-Binder"/>
    <n v="68.471999999999994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n v="1242.9000000000001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n v="31.4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n v="17.46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 X 11"/>
    <n v="37.659999999999997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n v="34.68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 x 9 Assorted Colors, Gregg Ruled"/>
    <n v="4.54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n v="70.007999999999996"/>
  </r>
  <r>
    <n v="897"/>
    <s v="CA-2017-140634"/>
    <d v="2017-10-03T00:00:00"/>
    <d v="2017-10-06T00:00:00"/>
    <s v="Second Class"/>
    <s v="HL-15040"/>
    <s v="Hunter Lopez"/>
    <s v="Consumer"/>
    <s v="United States"/>
    <s v="Houston"/>
    <s v="Texas"/>
    <n v="77095"/>
    <x v="2"/>
    <s v="OFF-EN-10001099"/>
    <x v="1"/>
    <x v="12"/>
    <s v="Staple envelope"/>
    <n v="15.648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n v="46.96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n v="323.976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n v="20.04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n v="12.96"/>
  </r>
  <r>
    <n v="907"/>
    <s v="CA-2018-143259"/>
    <d v="2018-12-30T00:00:00"/>
    <d v="2019-01-03T00:00:00"/>
    <s v="Standard Class"/>
    <s v="PO-18865"/>
    <s v="Patrick O Donne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</r>
  <r>
    <n v="908"/>
    <s v="CA-2018-143259"/>
    <d v="2018-12-30T00:00:00"/>
    <d v="2019-01-03T00:00:00"/>
    <s v="Standard Class"/>
    <s v="PO-18865"/>
    <s v="Patrick O Donnel"/>
    <s v="Consumer"/>
    <s v="United States"/>
    <s v="New York City"/>
    <s v="New York"/>
    <n v="10009"/>
    <x v="3"/>
    <s v="TEC-PH-10004774"/>
    <x v="2"/>
    <x v="7"/>
    <s v="Gear Head AU3700S Headset"/>
    <n v="90.93"/>
  </r>
  <r>
    <n v="909"/>
    <s v="CA-2018-143259"/>
    <d v="2018-12-30T00:00:00"/>
    <d v="2019-01-03T00:00:00"/>
    <s v="Standard Class"/>
    <s v="PO-18865"/>
    <s v="Patrick O Donnel"/>
    <s v="Consumer"/>
    <s v="United States"/>
    <s v="New York City"/>
    <s v="New York"/>
    <n v="10009"/>
    <x v="3"/>
    <s v="OFF-BI-10003684"/>
    <x v="1"/>
    <x v="8"/>
    <s v="Wilson Jones Legal Size Ring Binders"/>
    <n v="52.776000000000003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 iVDR EX 500GB Cartridge"/>
    <n v="1928.78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 Diameter Goldtone Round Wall Clock"/>
    <n v="46.94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</r>
  <r>
    <n v="919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n v="149.352"/>
  </r>
  <r>
    <n v="920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2000000000001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n v="85.14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n v="15.55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n v="252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n v="46.2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n v="28.84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1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n v="13.872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 X 11, 24 Cards/25 Envelopes/Set"/>
    <n v="12.192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 x 5, 3 Forms per Page"/>
    <n v="45.055999999999997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n v="15.55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 Smart WiFi Router"/>
    <n v="159.99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n v="12.96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While You Were Out, 5 1/2 X 4, 200 Sets/Book"/>
    <n v="17.12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 x 11, Dark Blue"/>
    <n v="6.0960000000000001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</r>
  <r>
    <n v="944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n v="32.4"/>
  </r>
  <r>
    <n v="945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n v="540.57000000000005"/>
  </r>
  <r>
    <n v="946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 Binders"/>
    <n v="167.76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n v="15.552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n v="25.472000000000001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8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 Headset - headset - Full size, Binaural"/>
    <n v="29.591999999999999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n v="4.7519999999999998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 x 11, Ream"/>
    <n v="15.552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n v="12.96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n v="124.2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1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3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"/>
  </r>
  <r>
    <n v="978"/>
    <s v="CA-2018-159366"/>
    <d v="2018-01-07T00:00:00"/>
    <d v="2018-01-10T00:00:00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n v="3.282"/>
  </r>
  <r>
    <n v="980"/>
    <s v="CA-2016-157035"/>
    <d v="2016-12-09T00:00:00"/>
    <d v="2016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n v="34.020000000000003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n v="7.968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 x 9 1/2 Recycled Envelopes"/>
    <n v="27.968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</r>
  <r>
    <n v="988"/>
    <s v="CA-2016-146829"/>
    <d v="2016-03-10T00:00:00"/>
    <d v="2016-03-10T00:00:00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20000000000001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1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n v="154.9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</r>
  <r>
    <n v="997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</r>
  <r>
    <n v="998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</r>
  <r>
    <n v="999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1000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 High Table Top"/>
    <n v="1090.7819999999999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n v="19.440000000000001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n v="484.6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</r>
  <r>
    <n v="1007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"/>
  </r>
  <r>
    <n v="1008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</r>
  <r>
    <n v="1009"/>
    <s v="US-2018-106705"/>
    <d v="2018-12-26T00:00:00"/>
    <d v="2019-01-01T00:00:00"/>
    <s v="Standard Class"/>
    <s v="PO-18850"/>
    <s v="Patrick OBrill"/>
    <s v="Consumer"/>
    <s v="United States"/>
    <s v="Burlington"/>
    <s v="Iowa"/>
    <n v="52601"/>
    <x v="2"/>
    <s v="OFF-PA-10001509"/>
    <x v="1"/>
    <x v="10"/>
    <s v="Recycled Desk Saver Line While You Were Out Book, 5 1/2 X 4"/>
    <n v="44.75"/>
  </r>
  <r>
    <n v="1010"/>
    <s v="CA-2018-135034"/>
    <d v="2018-08-01T00:00:00"/>
    <d v="2018-08-03T00:00:0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 x 58, Clear"/>
    <n v="151.72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 Diameter Brushed Chrome Round Wall Clock"/>
    <n v="155.25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n v="14.03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</r>
  <r>
    <n v="1016"/>
    <s v="CA-2016-133025"/>
    <d v="2016-09-17T00:00:00"/>
    <d v="2016-09-19T00:00:00"/>
    <s v="Second Class"/>
    <s v="MO-17800"/>
    <s v="Meg OConnel"/>
    <s v="Home Office"/>
    <s v="United States"/>
    <s v="Los Angeles"/>
    <s v="California"/>
    <n v="90036"/>
    <x v="1"/>
    <s v="OFF-PA-10004100"/>
    <x v="1"/>
    <x v="10"/>
    <s v="Xerox 216"/>
    <n v="32.4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 Diameter Ridgewood Wall Clock"/>
    <n v="155.82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"/>
    <n v="601.65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n v="22.74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n v="15.552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n v="63.311999999999998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n v="177.2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n v="197.97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1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n v="14.4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n v="23.968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n v="28.728000000000002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</r>
  <r>
    <n v="1042"/>
    <s v="CA-2017-102981"/>
    <d v="2017-09-06T00:00:00"/>
    <d v="2017-09-09T00:00:00"/>
    <s v="Second Class"/>
    <s v="MO-17500"/>
    <s v="Mary ORourke"/>
    <s v="Consumer"/>
    <s v="United States"/>
    <s v="New York City"/>
    <s v="New York"/>
    <n v="10035"/>
    <x v="3"/>
    <s v="TEC-AC-10004761"/>
    <x v="2"/>
    <x v="11"/>
    <s v="Maxell 4.7GB DVD+RW 3/Pack"/>
    <n v="31.86"/>
  </r>
  <r>
    <n v="1043"/>
    <s v="CA-2017-102981"/>
    <d v="2017-09-06T00:00:00"/>
    <d v="2017-09-09T00:00:00"/>
    <s v="Second Class"/>
    <s v="MO-17500"/>
    <s v="Mary O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</r>
  <r>
    <n v="1044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</r>
  <r>
    <n v="1045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99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400000000001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 Round Wall Clock"/>
    <n v="282.88799999999998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3999999999994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n v="19.936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, Blue"/>
    <n v="65.567999999999998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n v="10.416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n v="118.782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n v="1.448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s Chair, Gray"/>
    <n v="194.84800000000001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 remover"/>
    <n v="1.744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n v="19.46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n v="29.472000000000001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n v="8.64"/>
  </r>
  <r>
    <n v="1074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</r>
  <r>
    <n v="1075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n v="4.3680000000000003"/>
  </r>
  <r>
    <n v="1076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n v="31.984000000000002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n v="40.880000000000003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</r>
  <r>
    <n v="1081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s v="Easy-staple paper"/>
    <n v="19.920000000000002"/>
  </r>
  <r>
    <n v="1082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100000000001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s v="Easy-staple paper"/>
    <n v="26.38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</r>
  <r>
    <n v="1087"/>
    <s v="CA-2017-167584"/>
    <d v="2017-08-12T00:00:00"/>
    <d v="2017-08-12T00:00:00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n v="6.48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n v="3.15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4000000000002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5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n v="219.184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n v="28.9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n v="7.04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n v="8.64"/>
  </r>
  <r>
    <n v="1103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x v="2"/>
    <s v="OFF-BI-10004140"/>
    <x v="1"/>
    <x v="8"/>
    <s v="Avery Non-Stick Binders"/>
    <n v="2.694"/>
  </r>
  <r>
    <n v="1104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x v="2"/>
    <s v="OFF-BI-10002049"/>
    <x v="1"/>
    <x v="8"/>
    <s v="UniKeep View Case Binders"/>
    <n v="2.9340000000000002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Phone Memo Message Book, 11 x 5-3/4"/>
    <n v="22.92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n v="100.70399999999999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8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n v="58.36800000000000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n v="10.368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9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n v="46.671999999999997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 Illuminated - Keyboard"/>
    <n v="119.98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5000000000005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 x 9"/>
    <n v="4.3600000000000003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n v="699.93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n v="22.96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n v="6.63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 envelope"/>
    <n v="23.34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n v="10.16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n v="40.99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</r>
  <r>
    <n v="1133"/>
    <s v="US-2017-114776"/>
    <d v="2017-12-06T00:00:00"/>
    <d v="2017-12-07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n v="19.440000000000001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n v="7.56"/>
  </r>
  <r>
    <n v="1136"/>
    <s v="US-2017-148803"/>
    <d v="2017-12-11T00:00:00"/>
    <d v="2017-12-11T00:00:0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n v="287.52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n v="19.98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n v="20.58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n v="6.48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n v="5.84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n v="10.95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</r>
  <r>
    <n v="1153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n v="3.64"/>
  </r>
  <r>
    <n v="1154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Spel-Binder"/>
    <n v="159.768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 x 96 Racetrack Double Pedestal Table"/>
    <n v="2244.48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"/>
    <n v="362.94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</r>
  <r>
    <n v="1162"/>
    <s v="CA-2015-126522"/>
    <d v="2015-09-01T00:00:00"/>
    <d v="2015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n v="46.8"/>
  </r>
  <r>
    <n v="1167"/>
    <s v="CA-2016-125416"/>
    <d v="2016-11-02T00:00:00"/>
    <d v="2016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n v="31.92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 x 11"/>
    <n v="22.38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n v="16.52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n v="5.1760000000000002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 Diskette Storage Pages, 10/Pack"/>
    <n v="50.112000000000002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n v="11.56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n v="3.76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Hx23 3/4W Media Storage Unit"/>
    <n v="485.88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n v="25.92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 Telephone"/>
    <n v="889.53599999999994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n v="223.92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n v="23.12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n v="15.55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n v="15.712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s v="Tenex The Solids Textured Chair Mats"/>
    <n v="55.968000000000004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9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n v="1.8720000000000001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</r>
  <r>
    <n v="1206"/>
    <s v="CA-2018-133235"/>
    <d v="2018-08-01T00:00:00"/>
    <d v="2018-08-04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n v="14.07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n v="41.86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Sullivan 2-Door Barrister Bookcase in Odessa Pine"/>
    <n v="579.13599999999997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200000000001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80000000001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1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 x 58, Clear"/>
    <n v="113.79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n v="40.56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 x 9 1/2 Security-Tint Envelopes"/>
    <n v="15.28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n v="8.73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</r>
  <r>
    <n v="1232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n v="2.78"/>
  </r>
  <r>
    <n v="1233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800000000006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n v="47.951999999999998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4999999999997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 Diameter Rosebrook Wall Clock"/>
    <n v="165.048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</r>
  <r>
    <n v="1242"/>
    <s v="CA-2017-128727"/>
    <d v="2017-08-29T00:00:00"/>
    <d v="2017-09-04T00:00:00"/>
    <s v="Standard Class"/>
    <s v="MO-17800"/>
    <s v="Meg O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n v="764.68799999999999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n v="254.97450000000001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n v="38.82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1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8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"/>
    <n v="17.616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</r>
  <r>
    <n v="1264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 Phone Headset with In-line Volume - M214C"/>
    <n v="69.900000000000006"/>
  </r>
  <r>
    <n v="1265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n v="41.85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s Chair, Gray"/>
    <n v="292.27199999999999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n v="29.327999999999999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n v="12.48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9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n v="10.368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3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</r>
  <r>
    <n v="1278"/>
    <s v="CA-2017-148698"/>
    <d v="2017-05-02T00:00:00"/>
    <d v="2017-05-07T00:00:00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</r>
  <r>
    <n v="1279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</r>
  <r>
    <n v="1280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n v="15.12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n v="17.43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n v="251.64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8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 x 11, Executive Red"/>
    <n v="12.192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n v="20.82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"/>
    <n v="13.215999999999999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n v="32.4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n v="32.94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n v="114.2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n v="3.08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n v="20.72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5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s Clamp-On Swing Arm Lamp, Black"/>
    <n v="572.76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s Clamp-On Swing Arm Lamp, Black"/>
    <n v="286.38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n v="287.97000000000003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n v="46.76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n v="17.712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n v="3.69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n v="122.12"/>
  </r>
  <r>
    <n v="1314"/>
    <s v="US-2017-134488"/>
    <d v="2017-09-24T00:00:00"/>
    <d v="2017-10-01T00:00:00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200000000001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 x 11, Ream"/>
    <n v="38.880000000000003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 Clock w/ Goldtone Case"/>
    <n v="183.84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n v="5.1840000000000002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</r>
  <r>
    <n v="1323"/>
    <s v="CA-2018-121804"/>
    <d v="2018-03-03T00:00:00"/>
    <d v="2018-03-08T00:00:00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6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n v="11.34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n v="27.44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n v="1.08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 Diskette Storage Pages, 10/Pack"/>
    <n v="15.66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</r>
  <r>
    <n v="1344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</r>
  <r>
    <n v="1345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n v="13.05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” x 11”"/>
    <n v="47.18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n v="19.68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</r>
  <r>
    <n v="1351"/>
    <s v="CA-2015-153976"/>
    <d v="2015-10-03T00:00:00"/>
    <d v="2015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n v="183.96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</r>
  <r>
    <n v="1356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</r>
  <r>
    <n v="1357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399999999998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n v="79.14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s Hot Message Books with Stickers, 2 3/4 x 5"/>
    <n v="23.68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</r>
  <r>
    <n v="1364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n v="38.387999999999998"/>
  </r>
  <r>
    <n v="1365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"/>
  </r>
  <r>
    <n v="1366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n v="239.952"/>
  </r>
  <r>
    <n v="1367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n v="201.584"/>
  </r>
  <r>
    <n v="1368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FUR-CH-10003312"/>
    <x v="0"/>
    <x v="1"/>
    <s v="Hon 2090 “Pillow Soft” Series Mid Back Swivel/Tilt Chairs"/>
    <n v="899.13599999999997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</r>
  <r>
    <n v="1373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n v="29.6"/>
  </r>
  <r>
    <n v="1374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 X 8 1/2"/>
    <n v="17.088000000000001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n v="447.84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 Cubes, Black"/>
    <n v="158.9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3999999999999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The Solids Textured Chair Mats"/>
    <n v="83.951999999999998"/>
  </r>
  <r>
    <n v="138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2344"/>
    <x v="1"/>
    <x v="4"/>
    <s v="Carina 42Hx23 3/4W Media Storage Unit"/>
    <n v="80.98"/>
  </r>
  <r>
    <n v="1384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</r>
  <r>
    <n v="1385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</r>
  <r>
    <n v="1386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</r>
  <r>
    <n v="1387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</r>
  <r>
    <n v="1388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</r>
  <r>
    <n v="1389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 Phone Headset with In-line Volume - M214C"/>
    <n v="104.85"/>
  </r>
  <r>
    <n v="1390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n v="484.83"/>
  </r>
  <r>
    <n v="1391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</r>
  <r>
    <n v="1392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4804"/>
    <x v="1"/>
    <x v="4"/>
    <s v="Belkin 19 Vented Equipment Shelf, Black"/>
    <n v="154.44"/>
  </r>
  <r>
    <n v="139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n v="342.37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</r>
  <r>
    <n v="1395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</r>
  <r>
    <n v="1396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 X 11"/>
    <n v="17.216000000000001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n v="11.56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n v="6.48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n v="251.79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n v="419.4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n v="151.19999999999999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n v="4.9279999999999999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n v="86.272000000000006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n v="72.587999999999994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 x 33 Room"/>
    <n v="60.671999999999997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Spel-Binder"/>
    <n v="77.031000000000006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n v="263.95999999999998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n v="9.7279999999999998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"/>
    <n v="29.8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n v="220.75200000000001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s Chair"/>
    <n v="1819.86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n v="33.9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n v="31.103999999999999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n v="5.2480000000000002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n v="29.7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n v="39.96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” x 11”"/>
    <n v="13.76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 Vented Equipment Shelf, Black"/>
    <n v="164.73599999999999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n v="470.30200000000002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n v="2.0249999999999999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PA-10001685"/>
    <x v="1"/>
    <x v="10"/>
    <s v="Easy-staple paper"/>
    <n v="70.98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n v="91.68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2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 Round Tables"/>
    <n v="452.94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n v="52.2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n v="15.936"/>
  </r>
  <r>
    <n v="1460"/>
    <s v="CA-2015-155271"/>
    <d v="2015-05-04T00:00:00"/>
    <d v="2015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n v="27.46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</r>
  <r>
    <n v="1462"/>
    <s v="US-2017-128902"/>
    <d v="2017-03-11T00:00:00"/>
    <d v="2017-03-15T00:00:00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n v="244.006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 x 58, Clear"/>
    <n v="121.376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s Chair"/>
    <n v="872.94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n v="12.9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n v="6.8479999999999999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n v="8.67"/>
  </r>
  <r>
    <n v="1474"/>
    <s v="US-2016-105676"/>
    <d v="2016-12-01T00:00:00"/>
    <d v="2016-12-02T00:00:00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n v="17.28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n v="28.91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n v="25.92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n v="9.7279999999999998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n v="3.4239999999999999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n v="3.76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n v="42.6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n v="5.04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 x 9 1/2 Premium Diagonal Seam Envelopes"/>
    <n v="62.96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X8 1/2, 300/Messages"/>
    <n v="5.88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</r>
  <r>
    <n v="1495"/>
    <s v="CA-2015-123925"/>
    <d v="2015-12-17T00:00:00"/>
    <d v="2015-12-19T00:00:00"/>
    <s v="Second Class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</r>
  <r>
    <n v="1496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n v="10.192"/>
  </r>
  <r>
    <n v="1497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n v="16.783999999999999"/>
  </r>
  <r>
    <n v="1498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 Binders"/>
    <n v="18.16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n v="223.05600000000001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n v="540.048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"/>
    <n v="17.88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</r>
  <r>
    <n v="1509"/>
    <s v="CA-2018-108294"/>
    <d v="2018-12-10T00:00:00"/>
    <d v="2018-12-10T00:00:00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n v="200.06399999999999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n v="21.38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98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n v="1669.6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n v="13.272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 x 11, Dark Blue"/>
    <n v="21.335999999999999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n v="16.52"/>
  </r>
  <r>
    <n v="1522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 Diameter Pewter Finish Round Wall Clock"/>
    <n v="206.11199999999999"/>
  </r>
  <r>
    <n v="1523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n v="19.920000000000002"/>
  </r>
  <r>
    <n v="1524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n v="198.27199999999999"/>
  </r>
  <r>
    <n v="1525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 Vented Equipment Shelf, Black"/>
    <n v="247.10400000000001"/>
  </r>
  <r>
    <n v="1526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"/>
  </r>
  <r>
    <n v="1529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n v="26.18"/>
  </r>
  <r>
    <n v="1530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n v="7.3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n v="74.352000000000004"/>
  </r>
  <r>
    <n v="1532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</r>
  <r>
    <n v="1533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n v="8.3759999999999994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n v="40.74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n v="39.99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n v="10.464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While You Were Out, 5 1/2 X 4, 200 Sets/Book"/>
    <n v="34.24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n v="335.52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9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199999999996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n v="111.96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n v="21.56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n v="5.28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 envelope"/>
    <n v="9.3439999999999994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n v="79.36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 x 11, Light Blue"/>
    <n v="35.351999999999997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n v="2.78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</r>
  <r>
    <n v="1565"/>
    <s v="CA-2015-116239"/>
    <d v="2015-03-04T00:00:00"/>
    <d v="2015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n v="8.7840000000000007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n v="12.84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n v="21.84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n v="4.9800000000000004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n v="41.96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n v="47.04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n v="979.95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n v="8.0399999999999991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 Telephone"/>
    <n v="201.56800000000001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9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n v="16.896000000000001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n v="6.6719999999999997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n v="15.992000000000001"/>
  </r>
  <r>
    <n v="1602"/>
    <s v="CA-2017-164672"/>
    <d v="2017-05-08T00:00:00"/>
    <d v="2017-05-13T00:00:00"/>
    <s v="Second Class"/>
    <s v="GB-14530"/>
    <s v="George Bell"/>
    <s v="Corporate"/>
    <s v="United States"/>
    <s v="Dover"/>
    <s v="Delaware"/>
    <n v="19901"/>
    <x v="3"/>
    <s v="FUR-FU-10001488"/>
    <x v="0"/>
    <x v="5"/>
    <s v="Tenex 46 x 60 Computer Anti-Static Chairmat, Rectangular Shaped"/>
    <n v="211.96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97"/>
  </r>
  <r>
    <n v="1604"/>
    <s v="CA-2018-116645"/>
    <d v="2018-11-30T00:00:00"/>
    <d v="2018-12-04T00:00:00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</r>
  <r>
    <n v="1605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x v="1"/>
    <s v="TEC-PH-10004700"/>
    <x v="2"/>
    <x v="7"/>
    <s v="PowerGen Dual USB Car Charger"/>
    <n v="39.96"/>
  </r>
  <r>
    <n v="1606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x v="1"/>
    <s v="OFF-AR-10000823"/>
    <x v="1"/>
    <x v="6"/>
    <s v="Newell 307"/>
    <n v="5.46"/>
  </r>
  <r>
    <n v="1607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</r>
  <r>
    <n v="1608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</r>
  <r>
    <n v="1609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X8 1/2, 200/Messages"/>
    <n v="22.72"/>
  </r>
  <r>
    <n v="1610"/>
    <s v="US-2017-115819"/>
    <d v="2017-04-19T00:00:00"/>
    <d v="2017-04-24T00:00:00"/>
    <s v="Second Class"/>
    <s v="JO-15280"/>
    <s v="Jas OCarroll"/>
    <s v="Consumer"/>
    <s v="United States"/>
    <s v="Los Angeles"/>
    <s v="California"/>
    <n v="90049"/>
    <x v="1"/>
    <s v="OFF-BI-10000591"/>
    <x v="1"/>
    <x v="8"/>
    <s v="Avery Binder Labels"/>
    <n v="9.3360000000000003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n v="201.584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3999999999995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n v="1000.02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n v="83.975999999999999"/>
  </r>
  <r>
    <n v="1616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n v="3.75"/>
  </r>
  <r>
    <n v="1617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n v="41.4"/>
  </r>
  <r>
    <n v="1618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n v="29.79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</r>
  <r>
    <n v="1621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FUR-FU-10002937"/>
    <x v="0"/>
    <x v="5"/>
    <s v="GE 48 Fluorescent Tube, Cool White Energy Saver, 34 Watts, 30/Box"/>
    <n v="198.46"/>
  </r>
  <r>
    <n v="1622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</r>
  <r>
    <n v="1623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n v="23.167999999999999"/>
  </r>
  <r>
    <n v="1624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"/>
  </r>
  <r>
    <n v="1631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</r>
  <r>
    <n v="1632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n v="10.688000000000001"/>
  </r>
  <r>
    <n v="1633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n v="10.368"/>
  </r>
  <r>
    <n v="1634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n v="25.12"/>
  </r>
  <r>
    <n v="1635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n v="15.552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 x 3 3/16"/>
    <n v="12.7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n v="12.624000000000001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n v="3149.93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n v="109.92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n v="13.36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 16GB Mini TravelDrive USB 2.0 Flash Drive"/>
    <n v="132.52000000000001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n v="2.96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 Hanging DublLock Ring Binders"/>
    <n v="8.4480000000000004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</r>
  <r>
    <n v="1658"/>
    <s v="CA-2015-127159"/>
    <d v="2015-05-12T00:00:00"/>
    <d v="2015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8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n v="74.352000000000004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</r>
  <r>
    <n v="1673"/>
    <s v="CA-2018-111647"/>
    <d v="2018-07-03T00:00:00"/>
    <d v="2018-07-07T00:00:00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n v="167.96799999999999"/>
  </r>
  <r>
    <n v="1674"/>
    <s v="CA-2016-150560"/>
    <d v="2016-12-11T00:00:00"/>
    <d v="2016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n v="6.5880000000000001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Hx23 3/4W Media Storage Unit"/>
    <n v="64.784000000000006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n v="18.97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n v="10.368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n v="10.4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n v="21.88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n v="21.56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n v="9.9600000000000009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n v="12.35"/>
  </r>
  <r>
    <n v="1705"/>
    <s v="CA-2017-106306"/>
    <d v="2017-03-08T00:00:00"/>
    <d v="2017-03-08T00:00:00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n v="11.61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n v="43.86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While you Were Out Message Book, One Form per Page"/>
    <n v="7.42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n v="14.304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Sullivan Manor Hill 2-Door Library in Brianna Oak"/>
    <n v="307.666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</r>
  <r>
    <n v="1728"/>
    <s v="US-2018-164056"/>
    <d v="2018-04-29T00:00:00"/>
    <d v="2018-05-04T00:00:00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n v="34.847999999999999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n v="20.88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n v="20.736000000000001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7999999999999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n v="442.4"/>
  </r>
  <r>
    <n v="1746"/>
    <s v="CA-2015-133270"/>
    <d v="2015-06-06T00:00:00"/>
    <d v="2015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n v="10.272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n v="10.368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n v="6.24"/>
  </r>
  <r>
    <n v="1751"/>
    <s v="CA-2016-139094"/>
    <d v="2016-11-22T00:00:00"/>
    <d v="2016-11-27T00:00:00"/>
    <s v="Standard Class"/>
    <s v="MO-17800"/>
    <s v="Meg OConnel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n v="109.92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n v="8.56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n v="360.71199999999999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3999999999997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 Easy Grip Assistive Scissors"/>
    <n v="35.06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n v="4.13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n v="9.82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03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 remover"/>
    <n v="6.976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3999999999995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n v="62.4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 Capacity"/>
    <n v="20.86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n v="5.34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n v="3.15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n v="368.91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n v="14.7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, Blue"/>
    <n v="122.94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n v="219.84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n v="33.04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n v="86.97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 LTO Ultrium - 800 GB"/>
    <n v="139.94999999999999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</r>
  <r>
    <n v="1792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</r>
  <r>
    <n v="1793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n v="63.84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n v="347.97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 Diameter Grantwood Wall Clock"/>
    <n v="215.65"/>
  </r>
  <r>
    <n v="1800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n v="11.167999999999999"/>
  </r>
  <r>
    <n v="1801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 x 5-1/2 Card Size"/>
    <n v="53.95199999999999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02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n v="45.36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</r>
  <r>
    <n v="1809"/>
    <s v="CA-2017-164938"/>
    <d v="2017-02-11T00:00:00"/>
    <d v="2017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n v="54.816000000000003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n v="170.136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n v="7.38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n v="9.9600000000000009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n v="75.599999999999994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n v="6.976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n v="5.1840000000000002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 Diskette Storage Pages, 10/Pack"/>
    <n v="31.32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n v="11.84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 Day/Date Wall Clock"/>
    <n v="22.783999999999999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n v="38.880000000000003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n v="779.79600000000005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</r>
  <r>
    <n v="1833"/>
    <s v="CA-2016-131422"/>
    <d v="2016-11-05T00:00:00"/>
    <d v="2016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n v="36.287999999999997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n v="21.4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5999999999997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"/>
    <n v="40.783999999999999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 8GB Mini TravelDrive USB 2.0 Flash Drive"/>
    <n v="90.57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n v="40.08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</r>
  <r>
    <n v="1848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</r>
  <r>
    <n v="1849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02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 Flash Drive Imation Corp"/>
    <n v="831.2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n v="26.4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n v="14.52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 Capacity Binders, 800 sheets"/>
    <n v="34.24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 Telephone ZL1810"/>
    <n v="100.49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</r>
  <r>
    <n v="1863"/>
    <s v="CA-2015-151078"/>
    <d v="2015-11-12T00:00:00"/>
    <d v="2015-11-12T00:00:00"/>
    <s v="Same Day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n v="49.631999999999998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n v="727.45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 Career Panel/Partition Cubicle Clock"/>
    <n v="24.96"/>
  </r>
  <r>
    <n v="1866"/>
    <s v="US-2018-116659"/>
    <d v="2018-11-12T00:00:00"/>
    <d v="2018-11-12T00:00:00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 Round Wall Clock"/>
    <n v="196.45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n v="31.103999999999999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n v="6.48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n v="99.2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 x 60 Table with Locking Drawer"/>
    <n v="272.84800000000001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n v="70.98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s v="Easy-staple paper"/>
    <n v="16.224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Sullivan Living Dimensions 5-Shelf Bookcases"/>
    <n v="176.78399999999999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n v="470.37599999999998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04"/>
  </r>
  <r>
    <n v="1881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 envelope"/>
    <n v="29.34"/>
  </r>
  <r>
    <n v="1882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s Chair, Gray"/>
    <n v="383.60700000000003"/>
  </r>
  <r>
    <n v="1883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n v="6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n v="7.1040000000000001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199999999998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n v="10.56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 envelope"/>
    <n v="7.8239999999999998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, Case"/>
    <n v="24.783999999999999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n v="34.65"/>
  </r>
  <r>
    <n v="1896"/>
    <s v="CA-2016-109197"/>
    <d v="2016-12-31T00:00:00"/>
    <d v="2017-01-04T00:00:00"/>
    <s v="Standard Class"/>
    <s v="JO-15280"/>
    <s v="Jas OCarroll"/>
    <s v="Consumer"/>
    <s v="United States"/>
    <s v="Missoula"/>
    <s v="Montana"/>
    <n v="59801"/>
    <x v="1"/>
    <s v="OFF-BI-10004632"/>
    <x v="1"/>
    <x v="8"/>
    <s v="Ibico Hi-Tech Manual Binding System"/>
    <n v="487.98399999999998"/>
  </r>
  <r>
    <n v="1897"/>
    <s v="CA-2018-141789"/>
    <d v="2018-10-03T00:00:00"/>
    <d v="2018-10-06T00:00:00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</r>
  <r>
    <n v="1898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</r>
  <r>
    <n v="1899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n v="505.17599999999999"/>
  </r>
  <r>
    <n v="1900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</r>
  <r>
    <n v="1901"/>
    <s v="CA-2017-140543"/>
    <d v="2017-06-29T00:00:00"/>
    <d v="2017-07-03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 x 6.5 x 2.5, Black"/>
    <n v="14.78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n v="5.1840000000000002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 16GB Mini TravelDrive USB 2.0 Flash Drive"/>
    <n v="99.39"/>
  </r>
  <r>
    <n v="1912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n v="273.89600000000002"/>
  </r>
  <r>
    <n v="1913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199999999995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n v="4.6079999999999997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n v="15.528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n v="11.952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n v="11.65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</r>
  <r>
    <n v="1922"/>
    <s v="CA-2016-125178"/>
    <d v="2016-10-03T00:00:00"/>
    <d v="2016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 magnet"/>
    <n v="15.007999999999999"/>
  </r>
  <r>
    <n v="1923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n v="863.64"/>
  </r>
  <r>
    <n v="1924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n v="47.616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n v="92.94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n v="177.48"/>
  </r>
  <r>
    <n v="1928"/>
    <s v="CA-2018-121538"/>
    <d v="2018-11-28T00:00:00"/>
    <d v="2018-12-01T00:00:0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n v="6.48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</r>
  <r>
    <n v="1933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BO-10000468"/>
    <x v="0"/>
    <x v="0"/>
    <s v="OSullivan 2-Shelf Heavy-Duty Bookcases"/>
    <n v="145.74"/>
  </r>
  <r>
    <n v="1934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n v="15.4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5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W x 12 1/4D x 10 1/2H"/>
    <n v="33.488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07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n v="662.88"/>
  </r>
  <r>
    <n v="1942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n v="47.36"/>
  </r>
  <r>
    <n v="1943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n v="27.44"/>
  </r>
  <r>
    <n v="1944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4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n v="10.368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n v="23.1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n v="11.54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"/>
    <n v="26.431999999999999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n v="197.97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n v="18.899999999999999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n v="17.12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n v="16.2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5000000000002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 Clip USB flash drive - 8 GB"/>
    <n v="112.8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n v="24.9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n v="281.97000000000003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 Cut, 8L"/>
    <n v="69.5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n v="166.44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 Secure+ Hardware Encrypted USB 2.0 Flash Drive; 16GB"/>
    <n v="291.95999999999998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 Secure+ Hardware Encrypted USB 2.0 Flash Drive; 16GB"/>
    <n v="408.74400000000003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n v="2.8959999999999999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5999999999998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s Task Chair, Khaki"/>
    <n v="545.88"/>
  </r>
  <r>
    <n v="1979"/>
    <s v="CA-2016-109939"/>
    <d v="2016-05-08T00:00:00"/>
    <d v="2016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n v="5.2480000000000002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n v="3.76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 Headset"/>
    <n v="479.96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n v="23.88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60000000001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n v="17.22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 x 9 1/2 Recycled Envelopes"/>
    <n v="26.22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n v="17.34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"/>
    <n v="4.9560000000000004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</r>
  <r>
    <n v="1996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2"/>
  </r>
  <r>
    <n v="1997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n v="15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</r>
  <r>
    <n v="2001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"/>
  </r>
  <r>
    <n v="2002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s Chair, Gray"/>
    <n v="304.45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n v="47.53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s v="OSullivan Elevations Bookcase, Cherry Finish"/>
    <n v="183.37200000000001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n v="4.2240000000000002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Cube Office Refrigerators"/>
    <n v="333.05599999999998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n v="24.896000000000001"/>
  </r>
  <r>
    <n v="2012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</r>
  <r>
    <n v="2013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N Store Portable File Tub Letter/Legal Size Black"/>
    <n v="46.344000000000001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n v="900.08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X8 1/2, 200/Messages"/>
    <n v="17.04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n v="49.53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 x 14-7/8"/>
    <n v="33.024000000000001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 x 11, Light Blue"/>
    <n v="14.73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n v="104.9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n v="61.04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n v="10.95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n v="9.3919999999999995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n v="8.26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n v="269.97000000000003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 x 4"/>
    <n v="29.04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n v="14.62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n v="11.95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59999999999996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n v="75.36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n v="57.503999999999998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n v="38.863999999999997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n v="15.55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 Diameter Brushed Chrome Round Wall Clock"/>
    <n v="289.8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n v="6.48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n v="341.488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n v="11.12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n v="1586.69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 Gaming G510s - Keyboard"/>
    <n v="84.99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n v="11.34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"/>
    <n v="15.968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n v="64.739999999999995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 LTO Ultrium - 800 GB"/>
    <n v="251.91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n v="12.39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n v="710.83199999999999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1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 headset - Convertible, Monaural"/>
    <n v="761.54399999999998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</r>
  <r>
    <n v="2077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</r>
  <r>
    <n v="2078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</r>
  <r>
    <n v="2079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n v="94.85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19999999999997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n v="18.45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n v="5.76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5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n v="479.9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n v="13.1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n v="8.34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n v="37.68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02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n v="221.92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n v="15.552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n v="0.876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n v="19.98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n v="5.04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s Chair, Dark Gray"/>
    <n v="323.13600000000002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 phone"/>
    <n v="1295.8399999999999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 x 17, Ream"/>
    <n v="159.88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n v="2.8079999999999998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Sullivan 4-Shelf Bookcase in Odessa Pine"/>
    <n v="241.96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n v="27.72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n v="20.736000000000001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 X 5"/>
    <n v="19.649999999999999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2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 x 96 Rectangular Conference Tables"/>
    <n v="991.76400000000001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 x 3 3/16"/>
    <n v="30.48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n v="16.687999999999999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5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n v="14.94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n v="21.48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n v="17.856000000000002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"/>
    <n v="8.8079999999999998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x v="3"/>
    <s v="FUR-FU-10002937"/>
    <x v="0"/>
    <x v="5"/>
    <s v="GE 48 Fluorescent Tube, Cool White Energy Saver, 34 Watts, 30/Box"/>
    <n v="79.384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5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n v="8.2880000000000003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FUR-FU-10003394"/>
    <x v="0"/>
    <x v="5"/>
    <s v="Tenex The Solids Textured Chair Mats"/>
    <n v="139.9199999999999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n v="15.872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n v="6.2859999999999996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n v="14.016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"/>
    <n v="71.975999999999999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93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N Store Portable File Tub Letter/Legal Size Black"/>
    <n v="61.792000000000002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n v="45.68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n v="60.12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 Capacity"/>
    <n v="41.72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While You Were Out Book, 5 1/2 X 4"/>
    <n v="71.599999999999994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 Spine, Black"/>
    <n v="85.231999999999999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s Chair"/>
    <n v="442.76400000000001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n v="63.68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1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 envelope"/>
    <n v="70.08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 x 48"/>
    <n v="121.3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n v="1454.49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n v="65.34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n v="123.92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n v="35.1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n v="4.7039999999999997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n v="14.67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n v="15.552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n v="22.2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n v="881.93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 Diameter Gallery Wall Clock"/>
    <n v="191.82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9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s 3d Hello Kitty Hybrid Silicone Case Cover for HTC One X 4g with 3d Hello Kitty Stylus Pen Green/pink"/>
    <n v="38.271999999999998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n v="16.52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n v="43.8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03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"/>
    <n v="241.96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n v="2.8159999999999998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</r>
  <r>
    <n v="2222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 phone"/>
    <n v="485.94"/>
  </r>
  <r>
    <n v="2223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n v="37.375999999999998"/>
  </r>
  <r>
    <n v="2224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n v="70.686000000000007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n v="2.8959999999999999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n v="124.792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 x 96 Rectangular Conference Tables"/>
    <n v="330.58800000000002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</r>
  <r>
    <n v="2233"/>
    <s v="CA-2018-132122"/>
    <d v="2018-07-09T00:00:00"/>
    <d v="2018-07-14T00:00:00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n v="319.96800000000002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s v="Vermont"/>
    <m/>
    <x v="3"/>
    <s v="TEC-AC-10001013"/>
    <x v="2"/>
    <x v="11"/>
    <s v="Logitech ClearChat Comfort/USB Headset H390"/>
    <n v="205.03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n v="44.4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200000000003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n v="5.56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 Cord Length"/>
    <n v="8.6199999999999992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n v="659.976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n v="13.36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 Capacity"/>
    <n v="41.72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n v="143.69999999999999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n v="43.26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5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 x 5 Forms per Page, 600 Sets per Book"/>
    <n v="18.54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7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 Flash Drive Imation Corp"/>
    <n v="166.24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7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"/>
    <n v="8.26"/>
  </r>
  <r>
    <n v="2267"/>
    <s v="CA-2018-149146"/>
    <d v="2018-10-12T00:00:00"/>
    <d v="2018-10-12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n v="7.968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n v="12.96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n v="6.48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</r>
  <r>
    <n v="2280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</r>
  <r>
    <n v="2281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</r>
  <r>
    <n v="2282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n v="199.98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n v="48.16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s 3d Hello Kitty Hybrid Silicone Case Cover for HTC One X 4g with 3d Hello Kitty Stylus Pen Green/pink"/>
    <n v="23.92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 holder"/>
    <n v="60.69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n v="14.352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n v="16.399999999999999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n v="287.97000000000003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 Fluorescent Tube, Cool White Energy Saver, 34 Watts, 30/Box"/>
    <n v="595.38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n v="12.96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 x 48"/>
    <n v="181.95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 Diameter Ridgewood Wall Clock"/>
    <n v="259.7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 Office Telephone - Titanium"/>
    <n v="503.96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n v="11.52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n v="316"/>
  </r>
  <r>
    <n v="2304"/>
    <s v="CA-2018-157931"/>
    <d v="2018-09-17T00:00:00"/>
    <d v="2018-09-22T00:00:00"/>
    <s v="Second Class"/>
    <s v="MO-17800"/>
    <s v="Meg OConnel"/>
    <s v="Home Office"/>
    <s v="United States"/>
    <s v="Roswell"/>
    <s v="Georgia"/>
    <n v="30076"/>
    <x v="0"/>
    <s v="FUR-CH-10000785"/>
    <x v="0"/>
    <x v="1"/>
    <s v="Global Ergonomic Managers Chair"/>
    <n v="723.92"/>
  </r>
  <r>
    <n v="2305"/>
    <s v="CA-2018-157931"/>
    <d v="2018-09-17T00:00:00"/>
    <d v="2018-09-22T00:00:00"/>
    <s v="Second Class"/>
    <s v="MO-17800"/>
    <s v="Meg OConnel"/>
    <s v="Home Office"/>
    <s v="United States"/>
    <s v="Roswell"/>
    <s v="Georgia"/>
    <n v="30076"/>
    <x v="0"/>
    <s v="OFF-PA-10000474"/>
    <x v="1"/>
    <x v="10"/>
    <s v="Easy-staple paper"/>
    <n v="106.32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n v="27.216000000000001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n v="280.79199999999997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n v="15.872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n v="14.62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Cube Office Refrigerators"/>
    <n v="416.32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n v="265.93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n v="94.74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n v="76.3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8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n v="12.96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 X 8 1/2, 100 Messages"/>
    <n v="41.7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n v="5.78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n v="69.215999999999994"/>
  </r>
  <r>
    <n v="2336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</r>
  <r>
    <n v="2337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n v="25.92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n v="41.86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n v="113.97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 Vented Equipment Shelf, Black"/>
    <n v="123.55200000000001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2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n v="9.0239999999999991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 x 60 Table with Locking Drawer"/>
    <n v="613.90800000000002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n v="34.86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n v="155.04"/>
  </r>
  <r>
    <n v="2363"/>
    <s v="CA-2018-136497"/>
    <d v="2018-04-16T00:00:00"/>
    <d v="2018-04-20T00:00:00"/>
    <s v="Standard Class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n v="13.71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 Diameter Chrome Round Wall Clock"/>
    <n v="127.88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</r>
  <r>
    <n v="2368"/>
    <s v="CA-2018-123659"/>
    <d v="2018-02-10T00:00:00"/>
    <d v="2018-02-13T00:00:00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 x 60, Lip 20 x 11 -90 Degree Angle"/>
    <n v="532.70399999999995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n v="252"/>
  </r>
  <r>
    <n v="2372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n v="60.287999999999997"/>
  </r>
  <r>
    <n v="2373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n v="2.6320000000000001"/>
  </r>
  <r>
    <n v="2374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n v="23.687999999999999"/>
  </r>
  <r>
    <n v="2375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n v="253.37200000000001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5999999999996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39999999999993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 X 5"/>
    <n v="32.75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n v="49.567999999999998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n v="54.712000000000003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n v="16.02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n v="185.92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399999999998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n v="7.86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n v="6.48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n v="41.86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n v="1619.91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 Day/Date Wall Clock"/>
    <n v="113.92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n v="39.68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 Clip USB flash drive - 8 GB"/>
    <n v="37.6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s Hot Message Books with Stickers, 2 3/4 x 5"/>
    <n v="37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n v="5.76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n v="16.68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5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2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n v="28.4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s v="Texas"/>
    <n v="77340"/>
    <x v="2"/>
    <s v="FUR-BO-10000780"/>
    <x v="0"/>
    <x v="0"/>
    <s v="OSullivan Plantations 2-Door Library in Landvery Oak"/>
    <n v="956.66480000000001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 x 4 1/2 x 1, White"/>
    <n v="79.92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n v="24.2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n v="7.52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n v="11.96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399999999996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5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 Cubes, Black"/>
    <n v="63.56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” x 11”"/>
    <n v="9.6639999999999997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n v="158.928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n v="13.023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n v="39.311999999999998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n v="1.3440000000000001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n v="8.2720000000000002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8000000000002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 x 20 Room"/>
    <n v="826.11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 x 48"/>
    <n v="545.85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 x 11"/>
    <n v="35.808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n v="34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n v="174.286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n v="662.84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n v="257.98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 x 9 1/2 Recycled Envelopes"/>
    <n v="17.48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n v="18.75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7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 x 11, Executive Red"/>
    <n v="9.1440000000000001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n v="7.31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n v="59.1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n v="29.97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, Blue"/>
    <n v="98.352000000000004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n v="3.15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 x 7"/>
    <n v="9.11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n v="32.4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n v="87.71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 x 20 Room"/>
    <n v="1101.48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n v="5.46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n v="11.183999999999999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n v="153.584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n v="5.56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n v="9.84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n v="20.04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n v="23.92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n v="4548.8100000000004"/>
  </r>
  <r>
    <n v="2494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n v="300.93"/>
  </r>
  <r>
    <n v="2495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n v="719.96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n v="9.5839999999999996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7999999999997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Phone Memo Message Book, 11 x 5-3/4"/>
    <n v="12.224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n v="2.3039999999999998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n v="9.36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n v="7.38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n v="77.92"/>
  </r>
  <r>
    <n v="2508"/>
    <s v="CA-2016-120397"/>
    <d v="2016-07-02T00:00:00"/>
    <d v="2016-07-02T00:00:0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9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n v="264.32"/>
  </r>
  <r>
    <n v="2517"/>
    <s v="CA-2015-128888"/>
    <d v="2015-11-15T00:00:00"/>
    <d v="2015-11-22T00:00:00"/>
    <s v="Standard Class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n v="20.16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n v="29.46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9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n v="12.96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n v="42.048000000000002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n v="25.488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9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97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n v="7.968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n v="10.36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n v="114.2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n v="17.96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n v="12.67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 Gaming G510s - Keyboard"/>
    <n v="339.96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</r>
  <r>
    <n v="2536"/>
    <s v="CA-2016-143238"/>
    <d v="2016-09-06T00:00:00"/>
    <d v="2016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s Chair"/>
    <n v="181.98599999999999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n v="431.976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n v="155.37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“Pillow Soft” Series Mid Back Swivel/Tilt Chairs"/>
    <n v="1348.704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n v="14.76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 Vented Equipment Shelf, Black"/>
    <n v="205.92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s v="OSullivan Living Dimensions 2-Shelf Bookcases"/>
    <n v="102.833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n v="2.3039999999999998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n v="1879.96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n v="313.024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n v="5.04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8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n v="21.96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n v="25.92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n v="705.54399999999998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</r>
  <r>
    <n v="2559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s v="OSullivan Living Dimensions 3-Shelf Bookcases"/>
    <n v="1406.86"/>
  </r>
  <r>
    <n v="2560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n v="15.75"/>
  </r>
  <r>
    <n v="2561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n v="9.2159999999999993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n v="10.368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 KT800P2 - Keyboard - Black"/>
    <n v="15.02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 Combs"/>
    <n v="25.12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19999999999999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n v="1399.944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 envelope"/>
    <n v="11.36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 x 11, Ream"/>
    <n v="19.440000000000001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 X 8 1/2, 100 Messages"/>
    <n v="16.68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2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n v="187.98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"/>
    <n v="22.23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W x 12 1/4D x 10 1/2H"/>
    <n v="5.98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 Wall Clock"/>
    <n v="14.135999999999999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, Blue"/>
    <n v="327.84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 Easy Grip Assistive Scissors"/>
    <n v="122.71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n v="14.94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 Round Wall Clock, Black"/>
    <n v="61.12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n v="1.167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 KT400U2 - Keyboard - Black"/>
    <n v="24.672000000000001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n v="2.52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n v="5.9039999999999999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 x 11, Executive Red"/>
    <n v="18.288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n v="5.78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8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n v="18.45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n v="25.92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3999999999997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"/>
  </r>
  <r>
    <n v="2631"/>
    <s v="CA-2016-168186"/>
    <d v="2016-09-10T00:00:00"/>
    <d v="2016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n v="14.94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n v="39.96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n v="220.96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n v="4.9279999999999999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n v="13.128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"/>
    <n v="29.99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 Clairmont Wall Clock"/>
    <n v="57.69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n v="12.96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8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 Phone Headset with In-line Volume - M214C"/>
    <n v="104.85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8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n v="10.776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 x 11, Light Blue"/>
    <n v="11.784000000000001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 x 11"/>
    <n v="25.584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n v="14.4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n v="883.84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n v="1979.89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n v="8.76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n v="3.984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</r>
  <r>
    <n v="2667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x v="2"/>
    <s v="TEC-AC-10003832"/>
    <x v="2"/>
    <x v="11"/>
    <s v="Imation 16GB Mini TravelDrive USB 2.0 Flash Drive"/>
    <n v="79.512"/>
  </r>
  <r>
    <n v="2668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x v="2"/>
    <s v="OFF-PA-10000474"/>
    <x v="1"/>
    <x v="10"/>
    <s v="Easy-staple paper"/>
    <n v="28.352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</r>
  <r>
    <n v="2671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n v="166.44"/>
  </r>
  <r>
    <n v="2672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8"/>
  </r>
  <r>
    <n v="2673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</r>
  <r>
    <n v="2674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"/>
  </r>
  <r>
    <n v="2675"/>
    <s v="CA-2018-136875"/>
    <d v="2018-12-03T00:00:00"/>
    <d v="2018-12-03T00:00:00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n v="166.44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 Hanging DublLock Ring Binders"/>
    <n v="11.087999999999999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 Binders"/>
    <n v="25.164000000000001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n v="14.4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</r>
  <r>
    <n v="2688"/>
    <s v="US-2017-128195"/>
    <d v="2017-08-04T00:00:00"/>
    <d v="2017-08-05T00:00:00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8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While You Were Out Message Pads"/>
    <n v="15.7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01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, Brown"/>
    <n v="109.9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 Clairmont Wall Clock"/>
    <n v="15.384"/>
  </r>
  <r>
    <n v="2696"/>
    <s v="CA-2017-161662"/>
    <d v="2017-02-07T00:00:00"/>
    <d v="2017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n v="30.352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n v="21.376000000000001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 Clairmont Wall Clock"/>
    <n v="30.768000000000001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n v="18.93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"/>
    <n v="122.352"/>
  </r>
  <r>
    <n v="2704"/>
    <s v="CA-2015-143413"/>
    <d v="2015-05-24T00:00:00"/>
    <d v="2015-05-30T00:00:00"/>
    <s v="Standard Class"/>
    <s v="RP-19390"/>
    <s v="Resi Pölking"/>
    <s v="Consumer"/>
    <s v="United States"/>
    <s v="Baltimore"/>
    <s v="Maryland"/>
    <n v="21215"/>
    <x v="3"/>
    <s v="OFF-PA-10002319"/>
    <x v="1"/>
    <x v="10"/>
    <s v="Xerox 1944"/>
    <n v="116.28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n v="192.16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"/>
    <n v="227.36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n v="12.827999999999999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n v="45.887999999999998"/>
  </r>
  <r>
    <n v="2713"/>
    <s v="CA-2018-146031"/>
    <d v="2018-07-29T00:00:00"/>
    <d v="2018-08-01T00:00:00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n v="13.9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n v="377.97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</r>
  <r>
    <n v="2720"/>
    <s v="CA-2015-110030"/>
    <d v="2015-12-06T00:00:00"/>
    <d v="2015-12-08T00:00:0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n v="23.975999999999999"/>
  </r>
  <r>
    <n v="2721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59999999999994"/>
  </r>
  <r>
    <n v="2722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2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n v="14.45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7999999999996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 Headset"/>
    <n v="359.97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n v="1.641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n v="6.63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 x 49"/>
    <n v="107.53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 Headset - headset - Full size, Binaural"/>
    <n v="73.98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s v="Easy-staple paper"/>
    <n v="49.12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n v="377.97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” x 11”"/>
    <n v="42.28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n v="299.97000000000003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s v="Staple envelope"/>
    <n v="46.72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 Wall Clock"/>
    <n v="35.340000000000003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 Diameter Pewter Finish Round Wall Clock"/>
    <n v="257.64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n v="27.167999999999999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n v="225.29599999999999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5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n v="11.96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7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 Clairmont Wall Clock"/>
    <n v="76.92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"/>
    <n v="481.32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 x 4"/>
    <n v="48.4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1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 x 22 Room"/>
    <n v="1924.16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2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n v="54.5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n v="19.103999999999999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n v="49.44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n v="10.368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 Vented Equipment Shelf, Black"/>
    <n v="154.44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n v="2.3759999999999999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n v="59.2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n v="257.98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</r>
  <r>
    <n v="2785"/>
    <s v="CA-2017-116974"/>
    <d v="2017-10-09T00:00:00"/>
    <d v="2017-10-15T00:00:00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n v="6.48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n v="1075.088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n v="438.36799999999999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Sullivan Living Dimensions 2-Shelf Bookcases"/>
    <n v="308.49900000000002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n v="39.96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n v="145.85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n v="783.96"/>
  </r>
  <r>
    <n v="2802"/>
    <s v="US-2016-110163"/>
    <d v="2016-11-01T00:00:00"/>
    <d v="2016-11-04T00:00:00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n v="7.88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n v="12.84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n v="25.68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8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n v="12.96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n v="179.82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n v="6.72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n v="8.9280000000000008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n v="33.792000000000002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s v="OSullivan Living Dimensions 5-Shelf Bookcases"/>
    <n v="300.53280000000001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n v="3.2639999999999998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n v="108.336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ST-10000760"/>
    <x v="1"/>
    <x v="4"/>
    <s v="Eldon Fold N Roll Cart System"/>
    <n v="55.92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n v="78.304000000000002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n v="15.47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n v="7.16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"/>
    <n v="120.33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 KT800P2 - Keyboard - Black"/>
    <n v="36.048000000000002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s Adjustable Task Chair, Storm"/>
    <n v="845.48800000000006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02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 x 5, 3 Forms per Page"/>
    <n v="28.16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n v="20.23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599999999999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n v="377.97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s v="OSullivan 2-Door Barrister Bookcase in Odessa Pine"/>
    <n v="1628.82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n v="286.93"/>
  </r>
  <r>
    <n v="2863"/>
    <s v="CA-2018-106537"/>
    <d v="2018-08-12T00:00:00"/>
    <d v="2018-08-17T00:00:00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n v="20.736000000000001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 holder"/>
    <n v="83.79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n v="59.52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 remover"/>
    <n v="31.92"/>
  </r>
  <r>
    <n v="2868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x v="3"/>
    <s v="OFF-SU-10001225"/>
    <x v="1"/>
    <x v="14"/>
    <s v="Staple remover"/>
    <n v="14.72"/>
  </r>
  <r>
    <n v="2869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n v="74.352000000000004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n v="6.03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80000000001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n v="4.66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 Gaming G510s - Keyboard"/>
    <n v="254.97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5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n v="307.92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n v="6.63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n v="12.96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n v="32.4"/>
  </r>
  <r>
    <n v="2890"/>
    <s v="CA-2018-164049"/>
    <d v="2018-11-02T00:00:00"/>
    <d v="2018-11-06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n v="11.56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s 3d Hello Kitty Hybrid Silicone Case Cover for HTC One X 4g with 3d Hello Kitty Stylus Pen Green/pink"/>
    <n v="35.880000000000003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n v="49.65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n v="12.6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n v="184.66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n v="23.12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</r>
  <r>
    <n v="2907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n v="8.56"/>
  </r>
  <r>
    <n v="2908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n v="52.4"/>
  </r>
  <r>
    <n v="2909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n v="14.94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n v="11.22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"/>
    <n v="387.1360000000000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n v="41.4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 Combs"/>
    <n v="12.56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 Golf Pencils"/>
    <n v="5.952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n v="3.8820000000000001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n v="6.08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</r>
  <r>
    <n v="2927"/>
    <s v="CA-2018-128629"/>
    <d v="2018-07-10T00:00:00"/>
    <d v="2018-07-14T00:00:00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n v="8.64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"/>
    <n v="6.6079999999999997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</r>
  <r>
    <n v="2934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</r>
  <r>
    <n v="2935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n v="431.976"/>
  </r>
  <r>
    <n v="2936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N Seal Padded Mailers"/>
    <n v="35.89"/>
  </r>
  <r>
    <n v="2937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</r>
  <r>
    <n v="2938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n v="248.08"/>
  </r>
  <r>
    <n v="2939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</r>
  <r>
    <n v="2940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n v="59.808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7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 Indoor/Outdoor Wall Clock"/>
    <n v="18.7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 x 9 1/2 Recycled Envelopes"/>
    <n v="43.7"/>
  </r>
  <r>
    <n v="2950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</r>
  <r>
    <n v="2951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n v="23.12"/>
  </r>
  <r>
    <n v="2952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</r>
  <r>
    <n v="2953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 x 53, Lip 25 x 12"/>
    <n v="113.568"/>
  </r>
  <r>
    <n v="2954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</r>
  <r>
    <n v="2955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n v="19.936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n v="39.28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n v="97.183999999999997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n v="24.32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n v="32.951999999999998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s v="Staple magnet"/>
    <n v="30.015999999999998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Cube Office Refrigerators"/>
    <n v="499.584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n v="31.103999999999999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 Wall Clock"/>
    <n v="28.271999999999998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</r>
  <r>
    <n v="2975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n v="244.006"/>
  </r>
  <r>
    <n v="2976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n v="15.936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9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1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</r>
  <r>
    <n v="2982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</r>
  <r>
    <n v="2983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n v="11.263999999999999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n v="53.423999999999999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 x 96 Rectangular Conference Tables"/>
    <n v="275.49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 x 4"/>
    <n v="19.36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</r>
  <r>
    <n v="2994"/>
    <s v="CA-2018-147291"/>
    <d v="2018-03-11T00:00:00"/>
    <d v="2018-03-17T00:00:00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n v="55.36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N Roll Cart System"/>
    <n v="55.92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n v="24.896000000000001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n v="3.98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 Capacity"/>
    <n v="33.375999999999998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n v="91.68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</r>
  <r>
    <n v="3009"/>
    <s v="CA-2017-124772"/>
    <d v="2017-12-05T00:00:00"/>
    <d v="2017-12-06T00:00:00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 Diameter Gallery Wall Clock"/>
    <n v="191.82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1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n v="20.736000000000001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n v="5.04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n v="92.94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 Contract Wall Clock"/>
    <n v="66.69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n v="52.271999999999998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</r>
  <r>
    <n v="3027"/>
    <s v="CA-2018-169054"/>
    <d v="2018-04-22T00:00:00"/>
    <d v="2018-04-26T00:00:00"/>
    <s v="Standard Class"/>
    <s v="MO-17800"/>
    <s v="Meg OConnel"/>
    <s v="Home Office"/>
    <s v="United States"/>
    <s v="Philadelphia"/>
    <s v="Pennsylvania"/>
    <n v="19140"/>
    <x v="3"/>
    <s v="FUR-FU-10001488"/>
    <x v="0"/>
    <x v="5"/>
    <s v="Tenex 46 x 60 Computer Anti-Static Chairmat, Rectangular Shaped"/>
    <n v="254.352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"/>
    <n v="8.2880000000000003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n v="504.9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n v="403.16800000000001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Sullivan 2-Shelf Heavy-Duty Bookcases"/>
    <n v="194.32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n v="195.136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1"/>
  </r>
  <r>
    <n v="3035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7"/>
  </r>
  <r>
    <n v="3036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"/>
    <n v="36.26"/>
  </r>
  <r>
    <n v="3037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</r>
  <r>
    <n v="3038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n v="32.4"/>
  </r>
  <r>
    <n v="3039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n v="12.96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19999999999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n v="13.9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n v="26.38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n v="41.96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</r>
  <r>
    <n v="3054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</r>
  <r>
    <n v="3055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n v="31.5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 Round Wall Clock, Black"/>
    <n v="30.56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n v="45.36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n v="288.24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n v="342.86399999999998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n v="12.96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n v="539.97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 x 11, Light Blue"/>
    <n v="3.9279999999999999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9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n v="3.984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n v="12.992000000000001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n v="671.93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n v="447.86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n v="479.95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n v="166.44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n v="10.368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n v="12.032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n v="5.7679999999999998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 x 2"/>
    <n v="33.119999999999997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n v="220.26560000000001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n v="25.68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n v="15.712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Hx23 3/4W Media Storage Unit"/>
    <n v="242.94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Phone Memo Message Book, 11 x 5-3/4"/>
    <n v="7.64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n v="51.84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n v="837.6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n v="34.68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 Cord Length"/>
    <n v="43.1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</r>
  <r>
    <n v="3119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FUR-CH-10003312"/>
    <x v="0"/>
    <x v="1"/>
    <s v="Hon 2090 “Pillow Soft” Series Mid Back Swivel/Tilt Chairs"/>
    <n v="1123.92"/>
  </r>
  <r>
    <n v="3120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n v="249.584"/>
  </r>
  <r>
    <n v="3121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 Cubicle Clock"/>
    <n v="48.671999999999997"/>
  </r>
  <r>
    <n v="3122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</r>
  <r>
    <n v="3123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</r>
  <r>
    <n v="3124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 Combs"/>
    <n v="3.7679999999999998"/>
  </r>
  <r>
    <n v="3125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</r>
  <r>
    <n v="3126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n v="49.12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 Contract Wall Clock"/>
    <n v="44.46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n v="627.16800000000001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 Hanging DublLock Ring Binders"/>
    <n v="12.672000000000001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n v="30.56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 x 9 1/2 Security-Tint Envelopes"/>
    <n v="12.224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 LTO Ultrium - 800 GB"/>
    <n v="44.783999999999999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2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n v="10.608000000000001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</r>
  <r>
    <n v="3146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</r>
  <r>
    <n v="3147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 Headset - headset - Full size, Binaural"/>
    <n v="88.775999999999996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n v="32.4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n v="31.05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39999999999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n v="101.988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 Diameter Goldtone Round Wall Clock"/>
    <n v="262.86399999999998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"/>
  </r>
  <r>
    <n v="3161"/>
    <s v="US-2015-150924"/>
    <d v="2015-09-12T00:00:00"/>
    <d v="2015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n v="5.18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n v="15.56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n v="59.52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n v="3.1680000000000001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n v="13.391999999999999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 Putty-Colored Wall Clock"/>
    <n v="58.68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9"/>
  </r>
  <r>
    <n v="3182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</r>
  <r>
    <n v="3183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 iVDR EX 500GB Cartridge"/>
    <n v="826.62"/>
  </r>
  <r>
    <n v="3184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</r>
  <r>
    <n v="3185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</r>
  <r>
    <n v="3186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9"/>
  </r>
  <r>
    <n v="3187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s v="Staple envelope"/>
    <n v="74.352000000000004"/>
  </r>
  <r>
    <n v="3188"/>
    <s v="CA-2018-159352"/>
    <d v="2018-03-12T00:00:00"/>
    <d v="2018-03-17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n v="3.75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7"/>
  </r>
  <r>
    <n v="3194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n v="3.6480000000000001"/>
  </r>
  <r>
    <n v="3195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n v="31.103999999999999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 x 4 1/2 x 1, White"/>
    <n v="29.97"/>
  </r>
  <r>
    <n v="3198"/>
    <s v="CA-2016-149384"/>
    <d v="2016-07-10T00:00:00"/>
    <d v="2016-07-10T00:00:00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01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n v="15.936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n v="62.24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 envelope"/>
    <n v="13.391999999999999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n v="11.228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n v="34.847999999999999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n v="75.180000000000007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</r>
  <r>
    <n v="3223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X8 1/2, 300/Messages"/>
    <n v="9.4079999999999995"/>
  </r>
  <r>
    <n v="3224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n v="4.6719999999999997"/>
  </r>
  <r>
    <n v="3225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n v="318.39999999999998"/>
  </r>
  <r>
    <n v="3226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</r>
  <r>
    <n v="3227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n v="15.36"/>
  </r>
  <r>
    <n v="3228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n v="230.376"/>
  </r>
  <r>
    <n v="3229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 Clock w/ Goldtone Case"/>
    <n v="114.9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9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9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n v="32.543999999999997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 High Table Top"/>
    <n v="181.797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s Task Chair, Khaki"/>
    <n v="318.43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n v="122.92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</r>
  <r>
    <n v="3242"/>
    <s v="US-2017-140809"/>
    <d v="2017-02-01T00:00:00"/>
    <d v="2017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n v="56.45"/>
  </r>
  <r>
    <n v="3243"/>
    <s v="CA-2018-114524"/>
    <d v="2018-03-31T00:00:00"/>
    <d v="2018-04-05T00:00:0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"/>
    <n v="13.468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</r>
  <r>
    <n v="3246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</r>
  <r>
    <n v="3247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</r>
  <r>
    <n v="3248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n v="18.239999999999998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n v="105.584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n v="7.056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4000000000001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 speaker phone"/>
    <n v="107.98399999999999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 x 11, Light Blue"/>
    <n v="2.9460000000000002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n v="20.736000000000001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n v="733.95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</r>
  <r>
    <n v="3265"/>
    <s v="CA-2017-122518"/>
    <d v="2017-03-04T00:00:00"/>
    <d v="2017-03-08T00:00:00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n v="10.08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n v="201.43199999999999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 Headset"/>
    <n v="44.95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7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n v="6.54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n v="7.92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n v="18.239999999999998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n v="22.96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n v="28.99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n v="12.96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n v="22.96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n v="4.6239999999999997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n v="63.923999999999999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n v="6.56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n v="494.37599999999998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n v="11.68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n v="30.96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n v="19.193999999999999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n v="539.96400000000006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n v="12.984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 headset - Convertible, Monaural"/>
    <n v="217.584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1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n v="2.286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 Hanging DublLock Ring Binders"/>
    <n v="25.344000000000001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n v="232.4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n v="81.98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n v="8.64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n v="662.88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 Diameter Pewter Finish Round Wall Clock"/>
    <n v="128.82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9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n v="21.72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n v="262.33600000000001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 Telephone ZL1810"/>
    <n v="241.17599999999999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n v="52.68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n v="17.12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799999999995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 X 14 7/8"/>
    <n v="117.14400000000001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 x 2"/>
    <n v="51.75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n v="122.97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n v="11.68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n v="50.8"/>
  </r>
  <r>
    <n v="3349"/>
    <s v="CA-2018-154732"/>
    <d v="2018-11-05T00:00:00"/>
    <d v="2018-11-07T00:00:0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3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 x 11, Light Blue"/>
    <n v="15.712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 Thick Stackable Bookcases"/>
    <n v="435.99900000000002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3999999999995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 x 48 Non-Folding Utility Table with Bottom Storage Shelf"/>
    <n v="70.56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 Diskette Storage Pages, 10/Pack"/>
    <n v="20.88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s v="Easy-staple paper"/>
    <n v="73.007999999999996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n v="3.2080000000000002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 x 5 Forms per Page"/>
    <n v="30.44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 Spectator Wall Clock"/>
    <n v="35.28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n v="19.440000000000001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n v="9.5519999999999996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</r>
  <r>
    <n v="3367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 x 11, Ream"/>
    <n v="10.368"/>
  </r>
  <r>
    <n v="3368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n v="14.352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n v="141.96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 x 14-7/8"/>
    <n v="66.048000000000002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 P710e Mobile Speakerphone"/>
    <n v="1287.45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 X 11"/>
    <n v="25.824000000000002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</r>
  <r>
    <n v="3374"/>
    <s v="CA-2016-161718"/>
    <d v="2016-12-04T00:00:00"/>
    <d v="2016-12-10T00:00:00"/>
    <s v="Standard Class"/>
    <s v="SO-20335"/>
    <s v="Sean O Donne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</r>
  <r>
    <n v="3375"/>
    <s v="CA-2016-161718"/>
    <d v="2016-12-04T00:00:00"/>
    <d v="2016-12-10T00:00:00"/>
    <s v="Standard Class"/>
    <s v="SO-20335"/>
    <s v="Sean O Donnel"/>
    <s v="Consumer"/>
    <s v="United States"/>
    <s v="Hempstead"/>
    <s v="New York"/>
    <n v="11550"/>
    <x v="3"/>
    <s v="FUR-CH-10002372"/>
    <x v="0"/>
    <x v="1"/>
    <s v="Office Star - Ergonomically Designed Knee Chair"/>
    <n v="364.41"/>
  </r>
  <r>
    <n v="3376"/>
    <s v="CA-2016-161718"/>
    <d v="2016-12-04T00:00:00"/>
    <d v="2016-12-10T00:00:00"/>
    <s v="Standard Class"/>
    <s v="SO-20335"/>
    <s v="Sean O Donnel"/>
    <s v="Consumer"/>
    <s v="United States"/>
    <s v="Hempstead"/>
    <s v="New York"/>
    <n v="11550"/>
    <x v="3"/>
    <s v="TEC-PH-10000376"/>
    <x v="2"/>
    <x v="7"/>
    <s v="Square Credit Card Reader"/>
    <n v="39.96"/>
  </r>
  <r>
    <n v="3377"/>
    <s v="CA-2016-161718"/>
    <d v="2016-12-04T00:00:00"/>
    <d v="2016-12-10T00:00:00"/>
    <s v="Standard Class"/>
    <s v="SO-20335"/>
    <s v="Sean O Donne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n v="13.776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n v="10.272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n v="24.047999999999998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59999999999999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n v="18.936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 Telephone"/>
    <n v="222.38399999999999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n v="6.8479999999999999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</r>
  <r>
    <n v="3395"/>
    <s v="US-2018-131583"/>
    <d v="2018-06-10T00:00:00"/>
    <d v="2018-06-10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 X 8 1/2, 100 Messages"/>
    <n v="40.031999999999996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n v="25.92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 Headset - headset - Full size, Binaural"/>
    <n v="36.99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1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n v="5.46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n v="22.288"/>
  </r>
  <r>
    <n v="3404"/>
    <s v="CA-2018-168739"/>
    <d v="2018-05-29T00:00:00"/>
    <d v="2018-06-05T00:00:00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04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n v="22.335999999999999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n v="10.368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90000000000006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n v="11.76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n v="77.52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</r>
  <r>
    <n v="3416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n v="1.81"/>
  </r>
  <r>
    <n v="3417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"/>
    <n v="8.26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n v="5.84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n v="182.72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 Clip USB flash drive - 8 GB"/>
    <n v="131.6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"/>
    <n v="22.72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n v="558.4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 x 11, Executive Red"/>
    <n v="15.24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n v="1408.1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 X 4 Forms/Pg., 200 Dupl. Sets/Book"/>
    <n v="32.896000000000001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</r>
  <r>
    <n v="3431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n v="29.79"/>
  </r>
  <r>
    <n v="3432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 x 48"/>
    <n v="128.9"/>
  </r>
  <r>
    <n v="3433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n v="60.12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n v="24.815999999999999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1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n v="15.08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n v="251.006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n v="54.192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 X 11"/>
    <n v="4.3040000000000003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n v="108.92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n v="16.739999999999998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</r>
  <r>
    <n v="3445"/>
    <s v="CA-2017-116344"/>
    <d v="2017-07-29T00:00:00"/>
    <d v="2017-08-02T00:00:00"/>
    <s v="Standard Class"/>
    <s v="JO-15145"/>
    <s v="Jack O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W x 12 1/4D x 10 1/2H"/>
    <n v="29.9"/>
  </r>
  <r>
    <n v="3447"/>
    <s v="CA-2017-158869"/>
    <d v="2017-08-06T00:00:00"/>
    <d v="2017-08-07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s v="Easy-staple paper"/>
    <n v="70.88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n v="3.76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 phone"/>
    <n v="471.92"/>
  </r>
  <r>
    <n v="3454"/>
    <s v="CA-2016-153325"/>
    <d v="2016-03-01T00:00:00"/>
    <d v="2016-03-02T00:00:00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"/>
    <n v="58.72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 x 8 1/2"/>
    <n v="16.495999999999999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n v="3.444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 x 3 3/16"/>
    <n v="5.08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Sullivan 2-Door Barrister Bookcase in Odessa Pine"/>
    <n v="361.96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n v="278.82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"/>
    <n v="133.38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n v="47.951999999999998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 KT400U2 - Keyboard - Black"/>
    <n v="92.52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n v="8.56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n v="45.36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"/>
  </r>
  <r>
    <n v="3482"/>
    <s v="CA-2015-124023"/>
    <d v="2015-04-07T00:00:00"/>
    <d v="2015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n v="579.95000000000005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s Task Chair, Khaki"/>
    <n v="382.11599999999999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 E03601U1 - Keyboard - Beige"/>
    <n v="72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 Flash Drive Imation Corp"/>
    <n v="655.9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 x 96 Racetrack Double Pedestal Table"/>
    <n v="513.024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2"/>
  </r>
  <r>
    <n v="3503"/>
    <s v="CA-2018-125115"/>
    <d v="2018-04-10T00:00:00"/>
    <d v="2018-04-10T00:00:00"/>
    <s v="Same Day"/>
    <s v="RD-19930"/>
    <s v="Russell DAscenzo"/>
    <s v="Consumer"/>
    <s v="United States"/>
    <s v="Austin"/>
    <s v="Texas"/>
    <n v="78745"/>
    <x v="2"/>
    <s v="OFF-PA-10004101"/>
    <x v="1"/>
    <x v="10"/>
    <s v="Xerox 1894"/>
    <n v="10.368"/>
  </r>
  <r>
    <n v="3504"/>
    <s v="CA-2018-125115"/>
    <d v="2018-04-10T00:00:00"/>
    <d v="2018-04-10T00:00:00"/>
    <s v="Same Day"/>
    <s v="RD-19930"/>
    <s v="Russell DAscenzo"/>
    <s v="Consumer"/>
    <s v="United States"/>
    <s v="Austin"/>
    <s v="Texas"/>
    <n v="78745"/>
    <x v="2"/>
    <s v="TEC-AC-10001714"/>
    <x v="2"/>
    <x v="11"/>
    <s v="Logitech MX Performance Wireless Mouse"/>
    <n v="95.736000000000004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n v="201.584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n v="15.552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n v="11.648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n v="418.8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n v="509.488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s v="Its Hot Message Books with Stickers, 2 3/4 x 5"/>
    <n v="17.760000000000002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9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n v="30.815999999999999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499999999995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n v="40.46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 speaker phone"/>
    <n v="404.94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n v="657.55200000000002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n v="21.4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n v="54.9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n v="13.12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</r>
  <r>
    <n v="3538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n v="83.25"/>
  </r>
  <r>
    <n v="3539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n v="9.4499999999999993"/>
  </r>
  <r>
    <n v="3540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n v="20.65"/>
  </r>
  <r>
    <n v="3541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 Easy Grip Assistive Scissors"/>
    <n v="35.06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 Headset"/>
    <n v="812.73599999999999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"/>
  </r>
  <r>
    <n v="3555"/>
    <s v="CA-2015-120838"/>
    <d v="2015-03-23T00:00:00"/>
    <d v="2015-03-26T00:00:00"/>
    <s v="Second Class"/>
    <s v="PO-18865"/>
    <s v="Patrick O Donnel"/>
    <s v="Consumer"/>
    <s v="United States"/>
    <s v="Los Angeles"/>
    <s v="California"/>
    <n v="90036"/>
    <x v="1"/>
    <s v="OFF-ST-10000585"/>
    <x v="1"/>
    <x v="4"/>
    <s v="Economy Rollaway Files"/>
    <n v="330.4"/>
  </r>
  <r>
    <n v="3556"/>
    <s v="CA-2015-120838"/>
    <d v="2015-03-23T00:00:00"/>
    <d v="2015-03-26T00:00:00"/>
    <s v="Second Class"/>
    <s v="PO-18865"/>
    <s v="Patrick O Donnel"/>
    <s v="Consumer"/>
    <s v="United States"/>
    <s v="Los Angeles"/>
    <s v="California"/>
    <n v="90036"/>
    <x v="1"/>
    <s v="TEC-PH-10003484"/>
    <x v="2"/>
    <x v="7"/>
    <s v="Ooma Telo VoIP Home Phone System"/>
    <n v="604.75199999999995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n v="45.36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</r>
  <r>
    <n v="3561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n v="8.2560000000000002"/>
  </r>
  <r>
    <n v="3562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n v="25.56"/>
  </r>
  <r>
    <n v="3563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03"/>
  </r>
  <r>
    <n v="3564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 x 6"/>
    <n v="11.52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n v="12.96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</r>
  <r>
    <n v="3569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</r>
  <r>
    <n v="3570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1999999999998"/>
  </r>
  <r>
    <n v="3571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</r>
  <r>
    <n v="3572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 x 4 1/2 x 1, White"/>
    <n v="7.992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n v="5.1840000000000002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n v="104.8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” x 11”"/>
    <n v="14.496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n v="4.7839999999999998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n v="7.89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H x 24W x 20D"/>
    <n v="2430.08"/>
  </r>
  <r>
    <n v="3582"/>
    <s v="CA-2018-117807"/>
    <d v="2018-10-01T00:00:00"/>
    <d v="2018-10-07T00:00:00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n v="104.85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n v="191.96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n v="1169.694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n v="2.88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"/>
    <n v="1443.96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n v="2.92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1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 magnet"/>
    <n v="37.520000000000003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n v="15.55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n v="12.448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n v="277.39999999999998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 Clock w/ Goldtone Case"/>
    <n v="91.92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 envelope"/>
    <n v="29.34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n v="139.44"/>
  </r>
  <r>
    <n v="3609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n v="6.9119999999999999"/>
  </r>
  <r>
    <n v="3610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n v="27.096"/>
  </r>
  <r>
    <n v="3611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</r>
  <r>
    <n v="3612"/>
    <s v="US-2017-131674"/>
    <d v="2017-11-29T00:00:00"/>
    <d v="2017-12-01T00:00:00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 X 4 Forms/Pg., 200 Dupl. Sets/Book"/>
    <n v="16.448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399999999998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n v="40.776000000000003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n v="63.936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 Day/Date Wall Clock"/>
    <n v="142.4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n v="7.16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n v="3.52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n v="5.58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</r>
  <r>
    <n v="3629"/>
    <s v="CA-2015-169726"/>
    <d v="2015-08-09T00:00:00"/>
    <d v="2015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n v="52.271999999999998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n v="89.567999999999998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 x 5 Forms per Page, 600 Sets per Book"/>
    <n v="22.248000000000001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n v="4.6239999999999997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399999999998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n v="4.13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 x 11"/>
    <n v="155.12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n v="6.48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 x 11, Light Blue"/>
    <n v="2.9460000000000002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</r>
  <r>
    <n v="3651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</r>
  <r>
    <n v="3652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</r>
  <r>
    <n v="3653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</r>
  <r>
    <n v="3654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PA-10000349"/>
    <x v="1"/>
    <x v="10"/>
    <s v="Easy-staple paper"/>
    <n v="14.94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 Swivel Flash Drive USB flash drive - 8 GB"/>
    <n v="9.0960000000000001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 Scissors"/>
    <n v="33.799999999999997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7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n v="24.56"/>
  </r>
  <r>
    <n v="3665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n v="27.888000000000002"/>
  </r>
  <r>
    <n v="3666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 X 11"/>
    <n v="6.4560000000000004"/>
  </r>
  <r>
    <n v="3667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n v="52.68"/>
  </r>
  <r>
    <n v="3668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</r>
  <r>
    <n v="3669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"/>
  </r>
  <r>
    <n v="3670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n v="11.52"/>
  </r>
  <r>
    <n v="3671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n v="10.368"/>
  </r>
  <r>
    <n v="3672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s Task Chair, Khaki"/>
    <n v="127.372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n v="47.951999999999998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 Contract Wall Clock"/>
    <n v="44.46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n v="153.36000000000001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n v="98.21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n v="9.8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n v="2.694"/>
  </r>
  <r>
    <n v="3689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</r>
  <r>
    <n v="3690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 x 9"/>
    <n v="43.92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n v="66.540000000000006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n v="43.26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 x 53, Lip 25 x 12"/>
    <n v="141.96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 6101 Series - Keyboard - Black"/>
    <n v="163.96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 x 58, Clear"/>
    <n v="37.93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n v="24.78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n v="32.4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n v="6.3680000000000003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n v="5.5439999999999996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n v="204.95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</r>
  <r>
    <n v="3715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n v="45.68"/>
  </r>
  <r>
    <n v="3716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n v="5.04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n v="35.712000000000003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01"/>
  </r>
  <r>
    <n v="3725"/>
    <s v="CA-2018-127264"/>
    <d v="2018-04-03T00:00:00"/>
    <d v="2018-04-05T00:00:0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n v="7.056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</r>
  <r>
    <n v="3727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n v="360.38"/>
  </r>
  <r>
    <n v="3728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n v="11.16"/>
  </r>
  <r>
    <n v="3729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n v="14.94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n v="499.99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n v="1259.93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 X 14 7/8"/>
    <n v="65.08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n v="26.38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 X 14 7/8"/>
    <n v="32.54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n v="60.12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 x 14-7/8"/>
    <n v="49.536000000000001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s Chair"/>
    <n v="368.97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 Fluorescent Tube, Cool White Energy Saver, 34 Watts, 30/Box"/>
    <n v="198.46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n v="230.28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"/>
  </r>
  <r>
    <n v="3756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Phone Memo Message Book, 11 x 5-3/4"/>
    <n v="42.783999999999999"/>
  </r>
  <r>
    <n v="3757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n v="111.104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 Scissors"/>
    <n v="16.899999999999999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Sullivan Living Dimensions 2-Shelf Bookcases"/>
    <n v="241.96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8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n v="99.372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n v="119.96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n v="1013.832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 Capacity, Black"/>
    <n v="1.984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 Vented Equipment Shelf, Black"/>
    <n v="82.367999999999995"/>
  </r>
  <r>
    <n v="3773"/>
    <s v="CA-2015-115357"/>
    <d v="2015-08-06T00:00:00"/>
    <d v="2015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</r>
  <r>
    <n v="3774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s Clasps, 5 3/4-Long"/>
    <n v="6.9119999999999999"/>
  </r>
  <r>
    <n v="3775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n v="383.976"/>
  </r>
  <r>
    <n v="3776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n v="10.368"/>
  </r>
  <r>
    <n v="3777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 x 60, Lip 20 x 11 -90 Degree Angle"/>
    <n v="665.88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n v="37.94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s v="While you Were Out Message Book, One Form per Page"/>
    <n v="8.9039999999999999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n v="720.06399999999996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</r>
  <r>
    <n v="3788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</r>
  <r>
    <n v="3789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5999999999998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n v="29.05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 x 11, Light Blue"/>
    <n v="4.4189999999999996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n v="251.64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n v="1359.96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n v="12.768000000000001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</r>
  <r>
    <n v="3807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OFF-AR-10001246"/>
    <x v="1"/>
    <x v="6"/>
    <s v="Newell 317"/>
    <n v="11.76"/>
  </r>
  <r>
    <n v="3808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</r>
  <r>
    <n v="3809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OFF-BI-10002799"/>
    <x v="1"/>
    <x v="8"/>
    <s v="SlimView Poly Binder, 3/8"/>
    <n v="4.6619999999999999"/>
  </r>
  <r>
    <n v="3810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</r>
  <r>
    <n v="3811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TEC-PH-10000441"/>
    <x v="2"/>
    <x v="7"/>
    <s v="VTech DS6151"/>
    <n v="100.792"/>
  </r>
  <r>
    <n v="3812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FUR-CH-10004477"/>
    <x v="0"/>
    <x v="1"/>
    <s v="Global Push Button Managers Chair, Indigo"/>
    <n v="146.136"/>
  </r>
  <r>
    <n v="3813"/>
    <s v="CA-2018-147753"/>
    <d v="2018-03-05T00:00:00"/>
    <d v="2018-03-05T00:00:00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n v="25.06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n v="19.824000000000002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n v="15.984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s Adjustable Task Chair, Storm"/>
    <n v="1056.8599999999999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Sullivan Elevations Bookcase, Cherry Finish"/>
    <n v="314.35199999999998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n v="18.239999999999998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n v="991.2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</r>
  <r>
    <n v="3827"/>
    <s v="CA-2015-132801"/>
    <d v="2015-10-07T00:00:00"/>
    <d v="2015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 Chairman Wall Clock"/>
    <n v="76.14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"/>
    <n v="19.96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s Chair"/>
    <n v="611.05799999999999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n v="19.007999999999999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“Pillow Soft” Series Mid Back Swivel/Tilt Chairs"/>
    <n v="674.35199999999998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02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Sullivan Living Dimensions 2-Shelf Bookcases"/>
    <n v="616.99800000000005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n v="85.96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n v="3.5640000000000001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n v="10.272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 x 96 Racetrack Double Pedestal Table"/>
    <n v="480.96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n v="124.792"/>
  </r>
  <r>
    <n v="3862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</r>
  <r>
    <n v="3863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 Binders"/>
    <n v="10.896000000000001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n v="10.64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L Workstation Diamond Chairmat"/>
    <n v="151.96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n v="148.32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n v="191.96799999999999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n v="11.56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 envelope"/>
    <n v="23.472000000000001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, Blue"/>
    <n v="86.058000000000007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400000000001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n v="10.272"/>
  </r>
  <r>
    <n v="3878"/>
    <s v="CA-2017-140641"/>
    <d v="2017-10-28T00:00:00"/>
    <d v="2017-11-02T00:00:00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n v="38.19"/>
  </r>
  <r>
    <n v="3879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</r>
  <r>
    <n v="3880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n v="52.095999999999997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n v="9.5679999999999996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 Vented Equipment Shelf, Black"/>
    <n v="82.367999999999995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L Workstation Diamond Chairmat"/>
    <n v="364.70400000000001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n v="4.3680000000000003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 Headset"/>
    <n v="134.85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7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"/>
    <n v="279.94400000000002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"/>
    <n v="9.98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n v="3.552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n v="15.552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</r>
  <r>
    <n v="3900"/>
    <s v="CA-2018-157980"/>
    <d v="2018-12-07T00:00:00"/>
    <d v="2018-12-09T00:00:00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n v="10.368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N Store Portable File Tub Letter/Legal Size Black"/>
    <n v="270.33999999999997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</r>
  <r>
    <n v="3912"/>
    <s v="CA-2018-126788"/>
    <d v="2018-06-05T00:00:00"/>
    <d v="2018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n v="470.37599999999998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 x 96 Racetrack Double Pedestal Table"/>
    <n v="801.6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s Chair, Dark Gray"/>
    <n v="161.56800000000001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n v="7.6559999999999997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s Chair"/>
    <n v="311.976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 x 11"/>
    <n v="63.96"/>
  </r>
  <r>
    <n v="3922"/>
    <s v="CA-2017-110044"/>
    <d v="2017-06-28T00:00:00"/>
    <d v="2017-07-02T00:00:00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n v="30.28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N Store Portable File Tub Letter/Legal Size Black"/>
    <n v="57.93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 Wall Clock"/>
    <n v="35.340000000000003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n v="5.1840000000000002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n v="9.4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n v="74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 envelope"/>
    <n v="28.751999999999999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</r>
  <r>
    <n v="3940"/>
    <s v="US-2017-143448"/>
    <d v="2017-12-10T00:00:00"/>
    <d v="2017-12-10T00:00:00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 x 11, Executive Red"/>
    <n v="3.048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n v="25.92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n v="17.34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n v="44.384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 remover"/>
    <n v="2.944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n v="19.648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</r>
  <r>
    <n v="3952"/>
    <s v="CA-2015-121167"/>
    <d v="2015-11-28T00:00:00"/>
    <d v="2015-11-30T00:00:00"/>
    <s v="Second Class"/>
    <s v="MO-17500"/>
    <s v="Mary O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 x 3 3/16"/>
    <n v="12.7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n v="79.36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6999999999999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n v="4.4480000000000004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n v="12.84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4999999999998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98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n v="42.24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n v="53.82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n v="79.36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” x 11”"/>
    <n v="13.48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"/>
    <n v="29.8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 Diameter Brushed Chrome Round Wall Clock"/>
    <n v="414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n v="8.94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n v="48.94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H x 34W"/>
    <n v="79.12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</r>
  <r>
    <n v="3992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"/>
  </r>
  <r>
    <n v="3993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 Scissors, 2/Pack"/>
    <n v="41.375999999999998"/>
  </r>
  <r>
    <n v="3994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</r>
  <r>
    <n v="3995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 Thick Stackable Bookcases"/>
    <n v="512.94000000000005"/>
  </r>
  <r>
    <n v="3996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s Chair"/>
    <n v="860.93"/>
  </r>
  <r>
    <n v="3997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</r>
  <r>
    <n v="3998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</r>
  <r>
    <n v="3999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n v="63.47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H x 24W x 20D"/>
    <n v="637.89599999999996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1000000000003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 in misc. colors"/>
    <n v="1.78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n v="25.92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n v="6.8479999999999999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 Diameter Brentwood Wall Clock"/>
    <n v="474.43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n v="17.12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n v="542.94000000000005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n v="8.64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n v="193.8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n v="21.4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n v="97.88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 LTO Ultrium - 800 GB"/>
    <n v="251.91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 Cord Length"/>
    <n v="25.86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n v="82.781999999999996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</r>
  <r>
    <n v="4024"/>
    <s v="CA-2018-130764"/>
    <d v="2018-10-27T00:00:00"/>
    <d v="2018-10-28T00:00:00"/>
    <s v="First Class"/>
    <s v="JO-15145"/>
    <s v="Jack OBriant"/>
    <s v="Corporate"/>
    <s v="United States"/>
    <s v="San Francisco"/>
    <s v="California"/>
    <n v="94110"/>
    <x v="1"/>
    <s v="FUR-BO-10003034"/>
    <x v="0"/>
    <x v="0"/>
    <s v="OSullivan Elevations Bookcase, Cherry Finish"/>
    <n v="556.66499999999996"/>
  </r>
  <r>
    <n v="4025"/>
    <s v="CA-2018-130764"/>
    <d v="2018-10-27T00:00:00"/>
    <d v="2018-10-28T00:00:00"/>
    <s v="First Class"/>
    <s v="JO-15145"/>
    <s v="Jack O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 x 5 Forms per Page, 600 Sets per Book"/>
    <n v="29.664000000000001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n v="9.1839999999999993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n v="153.584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4000000000001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n v="24.9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n v="21.12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n v="274.77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 Spectator Wall Clock"/>
    <n v="70.56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</r>
  <r>
    <n v="4046"/>
    <s v="CA-2016-136378"/>
    <d v="2016-04-02T00:00:00"/>
    <d v="2016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n v="9.1560000000000006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 x 60 Table with Locking Drawer"/>
    <n v="409.27199999999999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n v="67.176000000000002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n v="72.744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 Capacity"/>
    <n v="25.032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n v="7.52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n v="10.272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n v="47.808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 Phone 7961G VoIP phone - Dark gray"/>
    <n v="978.84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4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9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n v="821.94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 Diameter Rosebrook Wall Clock"/>
    <n v="220.06399999999999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 x 60 Computer Anti-Static Chairmat, Rectangular Shaped"/>
    <n v="339.13600000000002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n v="5.04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 X 8 1/2, 100 Messages"/>
    <n v="60.048000000000002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4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n v="10.272"/>
  </r>
  <r>
    <n v="4085"/>
    <s v="CA-2018-163692"/>
    <d v="2018-09-07T00:00:00"/>
    <d v="2018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 x 11, Light Blue"/>
    <n v="11.784000000000001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n v="20.7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n v="14.352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n v="587.97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n v="32.4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n v="12.94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n v="146.17599999999999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n v="15.92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n v="159.96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</r>
  <r>
    <n v="4108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</r>
  <r>
    <n v="4109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 Headset - headset - Full size, Binaural"/>
    <n v="73.98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n v="17.34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n v="3.28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n v="8.8559999999999999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n v="158.376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"/>
  </r>
  <r>
    <n v="4122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n v="37.44"/>
  </r>
  <r>
    <n v="4123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n v="37.590000000000003"/>
  </r>
  <r>
    <n v="4124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 X 14 7/8"/>
    <n v="26.032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 holder"/>
    <n v="35.909999999999997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 x 58, Clear"/>
    <n v="91.031999999999996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 Color"/>
    <n v="2624.9850000000001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n v="14.48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s v="Easy-staple paper"/>
    <n v="11.952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n v="15.552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n v="45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n v="25.06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H x 34W"/>
    <n v="79.12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n v="18.899999999999999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n v="8.82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 x 49"/>
    <n v="322.58999999999997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 X 14 7/8"/>
    <n v="9.7620000000000005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n v="13.72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Hx23 3/4W Media Storage Unit"/>
    <n v="259.13600000000002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n v="29.24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 x 11, Ream"/>
    <n v="15.552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59999999999999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n v="2.8079999999999998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n v="12.84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n v="539.97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n v="16.52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4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 8GB Mini TravelDrive USB 2.0 Flash Drive"/>
    <n v="169.06399999999999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n v="168.624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n v="31.92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n v="31.103999999999999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n v="54.816000000000003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</r>
  <r>
    <n v="4173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"/>
    <n v="14.2"/>
  </r>
  <r>
    <n v="4174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n v="12.96"/>
  </r>
  <r>
    <n v="4175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n v="58.34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n v="629.95000000000005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n v="122.97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 x 5 Forms per Page, 600 Sets per Book"/>
    <n v="46.35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4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X8 1/2, 200/Messages"/>
    <n v="17.04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1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Sullivan 5-Shelf Heavy-Duty Bookcases"/>
    <n v="81.94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 x 11, Light Blue"/>
    <n v="6.8739999999999997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"/>
    <n v="1.996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</r>
  <r>
    <n v="4192"/>
    <s v="CA-2016-129392"/>
    <d v="2016-07-08T00:00:00"/>
    <d v="2016-07-08T00:00:00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n v="21.12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 Headset"/>
    <n v="304.77600000000001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n v="21.93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n v="7.31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n v="41.28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n v="184.66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n v="49.25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 X 11, 24 Cards/25 Envelopes/Set"/>
    <n v="10.16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n v="17.670000000000002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 x 96 Rectangular Conference Tables"/>
    <n v="385.68599999999998"/>
  </r>
  <r>
    <n v="4211"/>
    <s v="CA-2018-109715"/>
    <d v="2018-12-09T00:00:00"/>
    <d v="2018-12-14T00:00:00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n v="15.984"/>
  </r>
  <r>
    <n v="4212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While You Were Out Message Pads"/>
    <n v="9.42"/>
  </r>
  <r>
    <n v="4213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n v="6.56"/>
  </r>
  <r>
    <n v="4214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n v="24.56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 x 14 Sheets"/>
    <n v="128.4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n v="37.94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 x 11, Dark Blue"/>
    <n v="18.288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 Vented Equipment Shelf, Black"/>
    <n v="102.96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Sullivan 3-Shelf Heavy-Duty Bookcases"/>
    <n v="174.42"/>
  </r>
  <r>
    <n v="4225"/>
    <s v="CA-2017-108644"/>
    <d v="2017-09-30T00:00:00"/>
    <d v="2017-10-03T00:00:00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 x 11, Light Blue"/>
    <n v="1.964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 x 5-1/2 Card Size"/>
    <n v="22.48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4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n v="15.552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n v="31.103999999999999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n v="6.3159999999999998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n v="20.808"/>
  </r>
  <r>
    <n v="4237"/>
    <s v="CA-2017-162404"/>
    <d v="2017-07-23T00:00:00"/>
    <d v="2017-07-27T00:00:0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n v="9.4079999999999995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n v="209.7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n v="43.92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 x 5 Forms per Page, 600 Sets per Book"/>
    <n v="27.81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"/>
    <n v="88.08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 x 6.5 x 2.5, Black"/>
    <n v="11.824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PA-10003127"/>
    <x v="1"/>
    <x v="10"/>
    <s v="Easy-staple paper"/>
    <n v="63.311999999999998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4000000000006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</r>
  <r>
    <n v="4258"/>
    <s v="CA-2016-101924"/>
    <d v="2016-09-04T00:00:00"/>
    <d v="2016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 X 14 7/8"/>
    <n v="9.7620000000000005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 Zipper Binder, Asst. Colors"/>
    <n v="11.673"/>
  </r>
  <r>
    <n v="4265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n v="863.12800000000004"/>
  </r>
  <r>
    <n v="4266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n v="3.5640000000000001"/>
  </r>
  <r>
    <n v="4267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BO-10000780"/>
    <x v="0"/>
    <x v="0"/>
    <s v="OSullivan Plantations 2-Door Library in Landvery Oak"/>
    <n v="956.66480000000001"/>
  </r>
  <r>
    <n v="4268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</r>
  <r>
    <n v="4269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 Diameter Ridgewood Wall Clock"/>
    <n v="207.76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n v="71.927999999999997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1"/>
  </r>
  <r>
    <n v="4276"/>
    <s v="CA-2016-123456"/>
    <d v="2016-07-09T00:00:00"/>
    <d v="2016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3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 Stick Phone Message Book, 11 X 5 1/4, 200 Messages"/>
    <n v="11.36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n v="3.69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s v="OSullivan Manor Hill 2-Door Library in Brianna Oak"/>
    <n v="246.1328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n v="33.28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n v="14.087999999999999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n v="11.16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n v="189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 Diameter Brentwood Wall Clock"/>
    <n v="129.38999999999999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</r>
  <r>
    <n v="4298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x v="0"/>
    <s v="TEC-PH-10001459"/>
    <x v="2"/>
    <x v="7"/>
    <s v="Samsung Galaxy Mega 6.3"/>
    <n v="4367.8959999999997"/>
  </r>
  <r>
    <n v="4299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x v="0"/>
    <s v="OFF-PA-10000241"/>
    <x v="1"/>
    <x v="10"/>
    <s v="IBM Multi-Purpose Copy Paper, 8 1/2 x 11, Case"/>
    <n v="49.567999999999998"/>
  </r>
  <r>
    <n v="4300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</r>
  <r>
    <n v="4301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</r>
  <r>
    <n v="4302"/>
    <s v="CA-2018-129021"/>
    <d v="2018-08-23T00:00:00"/>
    <d v="2018-08-26T00:00:00"/>
    <s v="Second Class"/>
    <s v="PO-18850"/>
    <s v="Patrick OBrill"/>
    <s v="Consumer"/>
    <s v="United States"/>
    <s v="Tallahassee"/>
    <s v="Florida"/>
    <n v="32303"/>
    <x v="0"/>
    <s v="OFF-PA-10000141"/>
    <x v="1"/>
    <x v="10"/>
    <s v="Ampad Evidence Wirebond Steno Books, 6 x 9"/>
    <n v="8.7200000000000006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</r>
  <r>
    <n v="4304"/>
    <s v="CA-2017-121601"/>
    <d v="2017-10-04T00:00:00"/>
    <d v="2017-10-04T00:00:00"/>
    <s v="Same Day"/>
    <s v="MO-17500"/>
    <s v="Mary ORourke"/>
    <s v="Consumer"/>
    <s v="United States"/>
    <s v="The Colony"/>
    <s v="Texas"/>
    <n v="75056"/>
    <x v="2"/>
    <s v="OFF-EN-10003862"/>
    <x v="1"/>
    <x v="12"/>
    <s v="Laser &amp; Ink Jet Business Envelopes"/>
    <n v="59.752000000000002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n v="383.96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n v="20.96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n v="167.86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n v="82.38"/>
  </r>
  <r>
    <n v="4320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5999999999999"/>
  </r>
  <r>
    <n v="4321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n v="14.952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n v="323.98200000000003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n v="2.286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n v="14.352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 x 6"/>
    <n v="18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</r>
  <r>
    <n v="4330"/>
    <s v="CA-2018-149853"/>
    <d v="2018-10-03T00:00:00"/>
    <d v="2018-10-09T00:00:00"/>
    <s v="Standard Class"/>
    <s v="PO-18850"/>
    <s v="Patrick OBrill"/>
    <s v="Consumer"/>
    <s v="United States"/>
    <s v="Hialeah"/>
    <s v="Florida"/>
    <n v="33012"/>
    <x v="0"/>
    <s v="OFF-PA-10000556"/>
    <x v="1"/>
    <x v="10"/>
    <s v="Xerox 208"/>
    <n v="15.552"/>
  </r>
  <r>
    <n v="4331"/>
    <s v="CA-2018-149853"/>
    <d v="2018-10-03T00:00:00"/>
    <d v="2018-10-09T00:00:00"/>
    <s v="Standard Class"/>
    <s v="PO-18850"/>
    <s v="Patrick OBrill"/>
    <s v="Consumer"/>
    <s v="United States"/>
    <s v="Hialeah"/>
    <s v="Florida"/>
    <n v="33012"/>
    <x v="0"/>
    <s v="OFF-AP-10000804"/>
    <x v="1"/>
    <x v="9"/>
    <s v="Hoover Portapower Portable Vacuum"/>
    <n v="17.920000000000002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n v="5.1840000000000002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"/>
    <n v="19.824000000000002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n v="20.724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</r>
  <r>
    <n v="4353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</r>
  <r>
    <n v="4354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n v="12.96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7999999999999"/>
  </r>
  <r>
    <n v="4356"/>
    <s v="CA-2016-155600"/>
    <d v="2016-12-04T00:00:00"/>
    <d v="2016-12-07T00:00:00"/>
    <s v="Second Class"/>
    <s v="RO-19780"/>
    <s v="Rose OBrian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</r>
  <r>
    <n v="4357"/>
    <s v="CA-2016-155600"/>
    <d v="2016-12-04T00:00:00"/>
    <d v="2016-12-07T00:00:00"/>
    <s v="Second Class"/>
    <s v="RO-19780"/>
    <s v="Rose OBrian"/>
    <s v="Consumer"/>
    <s v="United States"/>
    <s v="Clarksville"/>
    <s v="Tennessee"/>
    <n v="37042"/>
    <x v="0"/>
    <s v="OFF-AR-10003752"/>
    <x v="1"/>
    <x v="6"/>
    <s v="Deluxe Chalkboard Eraser Cleaner"/>
    <n v="36.96"/>
  </r>
  <r>
    <n v="4358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n v="10.368"/>
  </r>
  <r>
    <n v="4359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n v="77.72"/>
  </r>
  <r>
    <n v="4360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400000000006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n v="111.96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n v="7.41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n v="20.544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n v="51.75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n v="103.968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 x 48"/>
    <n v="303.25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 x 9 1/2 Recycled Envelopes"/>
    <n v="17.48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n v="2.88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Sullivan Cherrywood Estates Traditional Barrister Bookcase"/>
    <n v="384.94400000000002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n v="153.584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 holder"/>
    <n v="43.92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 Capacity"/>
    <n v="25.032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n v="46.76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</r>
  <r>
    <n v="4393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</r>
  <r>
    <n v="4394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n v="25.984000000000002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n v="27.36"/>
  </r>
  <r>
    <n v="4397"/>
    <s v="CA-2017-148740"/>
    <d v="2017-11-15T00:00:00"/>
    <d v="2017-11-19T00:00:00"/>
    <s v="Standard Class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n v="361.37599999999998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 Diameter Grantwood Wall Clock"/>
    <n v="69.007999999999996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 x 22 Room"/>
    <n v="901.95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7999999999999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 x 9 Assorted Colors, Gregg Ruled"/>
    <n v="9.08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n v="314.55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 x 11, Light Blue"/>
    <n v="4.91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n v="5.78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 X 5"/>
    <n v="19.649999999999999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n v="30.4"/>
  </r>
  <r>
    <n v="4418"/>
    <s v="CA-2018-112900"/>
    <d v="2018-04-09T00:00:00"/>
    <d v="2018-04-12T00:00:00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n v="40.92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 Cord Length"/>
    <n v="17.239999999999998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n v="7.98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9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n v="27.384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n v="10.368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s v="Its Hot Message Books with Stickers, 2 3/4 x 5"/>
    <n v="23.68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n v="965.85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n v="32.4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n v="31.68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n v="6.48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 x 13 , 100/Box"/>
    <n v="43.96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n v="244.55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</r>
  <r>
    <n v="4460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</r>
  <r>
    <n v="4461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</r>
  <r>
    <n v="4462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"/>
  </r>
  <r>
    <n v="4463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</r>
  <r>
    <n v="4464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n v="14.352"/>
  </r>
  <r>
    <n v="4465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</r>
  <r>
    <n v="4466"/>
    <s v="CA-2016-163895"/>
    <d v="2016-08-07T00:00:00"/>
    <d v="2016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"/>
    <n v="3.3039999999999998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Sullivan Plantations 2-Door Library in Landvery Oak"/>
    <n v="321.56799999999998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n v="12.96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s Task Chair, Khaki"/>
    <n v="63.686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n v="15.55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n v="8.4480000000000004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n v="24.9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n v="15.26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 Binders"/>
    <n v="43.584000000000003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n v="116.28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n v="19.440000000000001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5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 X 14 7/8"/>
    <n v="16.27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"/>
    <n v="4.47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9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n v="659.98800000000006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n v="36.287999999999997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n v="909.72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n v="12.96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n v="12.96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n v="25.92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n v="21.312000000000001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5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, Blue"/>
    <n v="81.96"/>
  </r>
  <r>
    <n v="4513"/>
    <s v="CA-2017-118969"/>
    <d v="2017-10-02T00:00:00"/>
    <d v="2017-10-03T00:00:00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2"/>
  </r>
  <r>
    <n v="4514"/>
    <s v="CA-2017-145240"/>
    <d v="2017-09-06T00:00:00"/>
    <d v="2017-09-08T00:00:00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</r>
  <r>
    <n v="4515"/>
    <s v="CA-2017-120873"/>
    <d v="2017-10-27T00:00:00"/>
    <d v="2017-11-01T00:00:00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s Chair"/>
    <n v="290.98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Important Message Pads, Canary, 4-1/4 x 5-1/2, 50 Sheets per Pad"/>
    <n v="21.4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n v="9.4320000000000004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n v="34.86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n v="269.98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n v="39.08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n v="2.2959999999999998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 x 9 1/2 Security-Tint Envelopes"/>
    <n v="15.28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n v="11.96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39999999999998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 x 48 Non-Folding Utility Table with Bottom Storage Shelf"/>
    <n v="493.92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n v="325.86"/>
  </r>
  <r>
    <n v="4544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s Chair, Indigo"/>
    <n v="383.60700000000003"/>
  </r>
  <r>
    <n v="4545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</r>
  <r>
    <n v="4546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n v="537.54399999999998"/>
  </r>
  <r>
    <n v="4547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9"/>
  </r>
  <r>
    <n v="4548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n v="6.9119999999999999"/>
  </r>
  <r>
    <n v="4549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</r>
  <r>
    <n v="4550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01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n v="5.76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n v="230.28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n v="12.84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n v="31.56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Spel-Binder"/>
    <n v="8.5589999999999993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 envelope"/>
    <n v="49.567999999999998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s Chair, Gray"/>
    <n v="127.869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 speaker phone"/>
    <n v="110.352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</r>
  <r>
    <n v="4565"/>
    <s v="CA-2015-101175"/>
    <d v="2015-12-09T00:00:00"/>
    <d v="2015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399999999999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 x 11"/>
    <n v="28.782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Phone Memo Message Book, 11 x 5-3/4"/>
    <n v="24.448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 Chairman Wall Clock"/>
    <n v="76.14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n v="21.24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n v="657.93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n v="13.9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n v="9.5839999999999996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n v="65.78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</r>
  <r>
    <n v="4583"/>
    <s v="CA-2017-121993"/>
    <d v="2017-06-10T00:00:00"/>
    <d v="2017-06-12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n v="23.616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n v="8.26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n v="5.58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n v="25.02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s Adjustable Task Chair, Storm"/>
    <n v="150.97999999999999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s Clasps, 5 3/4-Long"/>
    <n v="11.52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n v="18.271999999999998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n v="45.99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 x 11, Executive Red"/>
    <n v="6.0960000000000001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n v="45.36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n v="47.12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n v="47.616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n v="23.48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</r>
  <r>
    <n v="4617"/>
    <s v="CA-2016-159863"/>
    <d v="2016-09-04T00:00:00"/>
    <d v="2016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 phone"/>
    <n v="589.9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4000000000005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</r>
  <r>
    <n v="4623"/>
    <s v="CA-2018-147228"/>
    <d v="2018-09-09T00:00:00"/>
    <d v="2018-09-14T00:00:00"/>
    <s v="Standard Class"/>
    <s v="SO-20335"/>
    <s v="Sean O Donnel"/>
    <s v="Consumer"/>
    <s v="United States"/>
    <s v="Columbia"/>
    <s v="Tennessee"/>
    <n v="38401"/>
    <x v="0"/>
    <s v="OFF-SU-10001225"/>
    <x v="1"/>
    <x v="14"/>
    <s v="Staple remover"/>
    <n v="8.8320000000000007"/>
  </r>
  <r>
    <n v="4624"/>
    <s v="CA-2018-147228"/>
    <d v="2018-09-09T00:00:00"/>
    <d v="2018-09-14T00:00:00"/>
    <s v="Standard Class"/>
    <s v="SO-20335"/>
    <s v="Sean O Donnel"/>
    <s v="Consumer"/>
    <s v="United States"/>
    <s v="Columbia"/>
    <s v="Tennessee"/>
    <n v="38401"/>
    <x v="0"/>
    <s v="OFF-PA-10000357"/>
    <x v="1"/>
    <x v="10"/>
    <s v="Xerox 1888"/>
    <n v="177.536"/>
  </r>
  <r>
    <n v="4625"/>
    <s v="CA-2018-147228"/>
    <d v="2018-09-09T00:00:00"/>
    <d v="2018-09-14T00:00:00"/>
    <s v="Standard Class"/>
    <s v="SO-20335"/>
    <s v="Sean O Donnel"/>
    <s v="Consumer"/>
    <s v="United States"/>
    <s v="Columbia"/>
    <s v="Tennessee"/>
    <n v="38401"/>
    <x v="0"/>
    <s v="OFF-ST-10000046"/>
    <x v="1"/>
    <x v="4"/>
    <s v="Fellowes Super Stor/Drawer Files"/>
    <n v="258.48"/>
  </r>
  <r>
    <n v="4626"/>
    <s v="CA-2018-147228"/>
    <d v="2018-09-09T00:00:00"/>
    <d v="2018-09-14T00:00:00"/>
    <s v="Standard Class"/>
    <s v="SO-20335"/>
    <s v="Sean O Donnel"/>
    <s v="Consumer"/>
    <s v="United States"/>
    <s v="Columbia"/>
    <s v="Tennessee"/>
    <n v="38401"/>
    <x v="0"/>
    <s v="FUR-FU-10000023"/>
    <x v="0"/>
    <x v="5"/>
    <s v="Eldon Wave Desk Accessories"/>
    <n v="14.135999999999999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n v="51.75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n v="12.39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</r>
  <r>
    <n v="4644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</r>
  <r>
    <n v="4645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n v="558.4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 x 9 Assorted Colors, Gregg Ruled"/>
    <n v="13.62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n v="440.19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n v="244.55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n v="195.76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X8 1/2, 300/Messages"/>
    <n v="11.76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s Clasps, 5 3/4-Long"/>
    <n v="2.88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n v="45.247999999999998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n v="7.968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</r>
  <r>
    <n v="4664"/>
    <s v="CA-2017-111409"/>
    <d v="2017-09-18T00:00:00"/>
    <d v="2017-09-22T00:00:00"/>
    <s v="Standard Class"/>
    <s v="PO-18850"/>
    <s v="Patrick OBrill"/>
    <s v="Consumer"/>
    <s v="United States"/>
    <s v="Jacksonville"/>
    <s v="Florida"/>
    <n v="32216"/>
    <x v="0"/>
    <s v="OFF-LA-10002787"/>
    <x v="1"/>
    <x v="2"/>
    <s v="Avery 480"/>
    <n v="3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 x 2"/>
    <n v="16.559999999999999"/>
  </r>
  <r>
    <n v="4667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n v="79.92"/>
  </r>
  <r>
    <n v="4668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n v="69.98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n v="11.06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 Speaker Phone"/>
    <n v="635.96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s v="Imation 30456 USB Flash Drive 8GB"/>
    <n v="82.8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s v="Staple magnet"/>
    <n v="21.36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 x 11"/>
    <n v="62.048000000000002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</r>
  <r>
    <n v="4683"/>
    <s v="CA-2017-127698"/>
    <d v="2017-12-01T00:00:00"/>
    <d v="2017-12-01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 Headset"/>
    <n v="863.928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 x 48 Non-Folding Utility Table with Bottom Storage Shelf"/>
    <n v="241.92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Sullivan 5-Shelf Heavy-Duty Bookcases"/>
    <n v="163.88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</r>
  <r>
    <n v="4689"/>
    <s v="US-2018-154851"/>
    <d v="2018-03-30T00:00:00"/>
    <d v="2018-04-03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 x 11, Executive Red"/>
    <n v="5.7149999999999999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"/>
    <n v="51.968000000000004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n v="242.352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n v="221.92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n v="8.4480000000000004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n v="29.52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n v="302.94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n v="546.66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n v="5.2480000000000002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n v="6.8479999999999999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n v="7.9960000000000004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n v="8.7119999999999997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n v="14.62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n v="11.68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</r>
  <r>
    <n v="4712"/>
    <s v="CA-2015-112403"/>
    <d v="2015-03-31T00:00:00"/>
    <d v="2015-03-31T00:00:00"/>
    <s v="Same Day"/>
    <s v="JO-15280"/>
    <s v="Jas OCarroll"/>
    <s v="Consumer"/>
    <s v="United States"/>
    <s v="Philadelphia"/>
    <s v="Pennsylvania"/>
    <n v="19120"/>
    <x v="3"/>
    <s v="OFF-BI-10003529"/>
    <x v="1"/>
    <x v="8"/>
    <s v="Avery Round Ring Poly Binders"/>
    <n v="0.85199999999999998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n v="36.287999999999997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n v="201.584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n v="45.36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 Deep, Sand"/>
    <n v="947.17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n v="61.96"/>
  </r>
  <r>
    <n v="4722"/>
    <s v="CA-2015-106229"/>
    <d v="2015-06-07T00:00:00"/>
    <d v="2015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n v="7.58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n v="14.73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n v="9.8879999999999999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n v="212.64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699999999999992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"/>
    <n v="8.26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100000000000009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</r>
  <r>
    <n v="4744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</r>
  <r>
    <n v="4745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</r>
  <r>
    <n v="4746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</r>
  <r>
    <n v="4747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 Scissors"/>
    <n v="25.35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 Spectator Wall Clock"/>
    <n v="35.28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n v="33.4"/>
  </r>
  <r>
    <n v="4751"/>
    <s v="CA-2017-127649"/>
    <d v="2017-10-07T00:00:00"/>
    <d v="2017-10-09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n v="837.6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7999999999999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1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n v="43.372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 x 11, Light Blue"/>
    <n v="7.8559999999999999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n v="5.9039999999999999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 x 12 1/2, 100/Box"/>
    <n v="182.94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n v="113.52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</r>
  <r>
    <n v="4772"/>
    <s v="US-2015-167262"/>
    <d v="2015-10-31T00:00:00"/>
    <d v="2015-11-03T00:00:00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 Telephone"/>
    <n v="222.38399999999999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n v="23.36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-on labels"/>
    <n v="8.67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</r>
  <r>
    <n v="4779"/>
    <s v="CA-2018-132346"/>
    <d v="2018-11-07T00:00:00"/>
    <d v="2018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n v="100.94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1999999999998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6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2000000000003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n v="279.89999999999998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n v="13.12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n v="54.92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 Diameter Brentwood Wall Clock"/>
    <n v="43.1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s v="3-ring staple pack"/>
    <n v="5.64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n v="31.103999999999999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n v="39.594000000000001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n v="91.007999999999996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n v="37.94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n v="42.8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n v="195.64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9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60000000001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n v="17.940000000000001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 x 5 Forms per Page"/>
    <n v="18.263999999999999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99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</r>
  <r>
    <n v="4823"/>
    <s v="CA-2017-134222"/>
    <d v="2017-07-10T00:00:00"/>
    <d v="2017-07-11T00:00:00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2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4999999999999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"/>
    <n v="77.951999999999998"/>
  </r>
  <r>
    <n v="4827"/>
    <s v="US-2018-136707"/>
    <d v="2018-11-12T00:00:00"/>
    <d v="2018-11-15T00:00:00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n v="14.016"/>
  </r>
  <r>
    <n v="4828"/>
    <s v="CA-2015-152562"/>
    <d v="2015-11-01T00:00:00"/>
    <d v="2015-11-08T00:00:00"/>
    <s v="Standard Class"/>
    <s v="JO-15145"/>
    <s v="Jack O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</r>
  <r>
    <n v="4829"/>
    <s v="CA-2015-152562"/>
    <d v="2015-11-01T00:00:00"/>
    <d v="2015-11-08T00:00:00"/>
    <s v="Standard Class"/>
    <s v="JO-15145"/>
    <s v="Jack OBriant"/>
    <s v="Corporate"/>
    <s v="United States"/>
    <s v="Richmond"/>
    <s v="Kentucky"/>
    <n v="40475"/>
    <x v="0"/>
    <s v="OFF-AR-10001919"/>
    <x v="1"/>
    <x v="6"/>
    <s v="OIC #2 Pencils, Medium Soft"/>
    <n v="5.64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n v="13.776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"/>
    <n v="12.39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"/>
    <n v="39.92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n v="61.96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"/>
  </r>
  <r>
    <n v="4838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"/>
  </r>
  <r>
    <n v="4839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n v="27.744"/>
  </r>
  <r>
    <n v="4840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6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</r>
  <r>
    <n v="4843"/>
    <s v="CA-2018-118402"/>
    <d v="2018-09-29T00:00:00"/>
    <d v="2018-10-04T00:00:00"/>
    <s v="Standard Class"/>
    <s v="JO-15280"/>
    <s v="Jas O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</r>
  <r>
    <n v="4844"/>
    <s v="US-2017-139388"/>
    <d v="2017-11-07T00:00:00"/>
    <d v="2017-11-09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n v="14.96"/>
  </r>
  <r>
    <n v="4845"/>
    <s v="US-2015-128685"/>
    <d v="2015-04-04T00:00:00"/>
    <d v="2015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02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n v="10.512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n v="263.95999999999998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</r>
  <r>
    <n v="4850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n v="5.88"/>
  </r>
  <r>
    <n v="4851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</r>
  <r>
    <n v="4852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</r>
  <r>
    <n v="4853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n v="70.007999999999996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5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n v="10.192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199999999998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7999999999999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7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1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n v="8.64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n v="1.8240000000000001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2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n v="1.1879999999999999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 32GB Pocket Pro USB 3.0 Flash Drive - 32 GB - Black - 1 P ..."/>
    <n v="119.8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</r>
  <r>
    <n v="4884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 x 14 Sheets"/>
    <n v="171.2"/>
  </r>
  <r>
    <n v="4885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n v="3.36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n v="114.2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s Chair, Indigo"/>
    <n v="182.67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7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n v="8.82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n v="47.9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 envelope"/>
    <n v="61.96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n v="183.37200000000001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n v="7.968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n v="26.352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"/>
    <n v="481.32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n v="25.92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</r>
  <r>
    <n v="4905"/>
    <s v="US-2015-161613"/>
    <d v="2015-12-01T00:00:00"/>
    <d v="2015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n v="22.92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 x 9 1/2 Security-Tint Envelopes"/>
    <n v="18.33599999999999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n v="36.287999999999997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n v="14.952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n v="231.98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n v="2.2959999999999998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n v="629.1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</r>
  <r>
    <n v="4926"/>
    <s v="CA-2018-126438"/>
    <d v="2018-09-10T00:00:00"/>
    <d v="2018-09-13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 Golf Pencils"/>
    <n v="14.88"/>
  </r>
  <r>
    <n v="4927"/>
    <s v="CA-2018-117653"/>
    <d v="2018-10-19T00:00:00"/>
    <d v="2018-10-23T00:00:00"/>
    <s v="Standard Class"/>
    <s v="MO-17500"/>
    <s v="Mary O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n v="57.75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n v="14.94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n v="23.1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n v="4.5119999999999996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Sullivan Elevations Bookcase, Cherry Finish"/>
    <n v="333.99900000000002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n v="283.92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n v="375.34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</r>
  <r>
    <n v="4948"/>
    <s v="CA-2015-102085"/>
    <d v="2015-10-04T00:00:00"/>
    <d v="2015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n v="29.24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2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n v="12.96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n v="18.059999999999999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n v="79.14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 Indoor/Outdoor Wall Clock"/>
    <n v="37.4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 Combs"/>
    <n v="2.512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n v="18.864000000000001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</r>
  <r>
    <n v="4962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s Chair, Indigo"/>
    <n v="48.712000000000003"/>
  </r>
  <r>
    <n v="4963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n v="17.940000000000001"/>
  </r>
  <r>
    <n v="4964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Hx23 3/4W Media Storage Unit"/>
    <n v="242.94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02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4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n v="128.85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s Chair"/>
    <n v="207.98400000000001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 Contract Wall Clock"/>
    <n v="35.567999999999998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n v="773.94"/>
  </r>
  <r>
    <n v="4980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</r>
  <r>
    <n v="4981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9"/>
  </r>
  <r>
    <n v="4982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n v="7.24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n v="14.4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n v="15.55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9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 x 9 1/2 Recycled Envelopes"/>
    <n v="55.936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n v="18.431999999999999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 X 14 7/8"/>
    <n v="52.064"/>
  </r>
  <r>
    <n v="4997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</r>
  <r>
    <n v="4998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1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n v="109.592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n v="56.7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 Cut, 8L"/>
    <n v="69.5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n v="191.6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n v="714.3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W x 12 1/4D x 10 1/2H"/>
    <n v="17.940000000000001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n v="791.96400000000006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n v="4.923"/>
  </r>
  <r>
    <n v="5012"/>
    <s v="US-2018-139647"/>
    <d v="2018-05-11T00:00:00"/>
    <d v="2018-05-13T00:00:00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n v="33.93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n v="222.32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7999999999999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n v="1502.376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 P710e Mobile Speakerphone"/>
    <n v="772.47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 P710e Mobile Speakerphone"/>
    <n v="772.47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n v="8.34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n v="212.94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Sullivan Cherrywood Estates Traditional Barrister Bookcase"/>
    <n v="687.4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 Illuminated - Keyboard"/>
    <n v="239.96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n v="221.06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n v="67.709999999999994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 Diameter Ridgewood Wall Clock"/>
    <n v="467.46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n v="61.4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n v="14.7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40000000000003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"/>
    <n v="79.983999999999995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 x 5 Forms per Page, 600 Sets per Book"/>
    <n v="18.54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</r>
  <r>
    <n v="5054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n v="398.4"/>
  </r>
  <r>
    <n v="5055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n v="7.056"/>
  </r>
  <r>
    <n v="5056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FUR-BO-10003272"/>
    <x v="0"/>
    <x v="0"/>
    <s v="OSullivan Living Dimensions 5-Shelf Bookcases"/>
    <n v="1352.3976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n v="26.4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n v="377.97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n v="391.98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n v="21.4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n v="299.98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1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n v="44.84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39999999999998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n v="20.736000000000001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n v="64.703999999999994"/>
  </r>
  <r>
    <n v="5085"/>
    <s v="CA-2017-108350"/>
    <d v="2017-06-06T00:00:00"/>
    <d v="2017-06-09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n v="105.52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98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n v="466.15800000000002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</r>
  <r>
    <n v="5090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"/>
  </r>
  <r>
    <n v="5091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 x 9"/>
    <n v="8.7840000000000007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n v="3.024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5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n v="14.016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n v="214.95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n v="35.04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n v="10.776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n v="4.4480000000000004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n v="5.1840000000000002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n v="15.55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n v="42.048000000000002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While You Were Out Message Pads"/>
    <n v="10.048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n v="17.495999999999999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n v="15.55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n v="10.776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n v="3.3039999999999998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n v="79.055999999999997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n v="232.55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n v="19.440000000000001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n v="12.96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n v="464.2919999999999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 envelope"/>
    <n v="68.459999999999994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 x 22 Room"/>
    <n v="601.29999999999995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n v="287.97000000000003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n v="44.82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n v="101.12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3999999999994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 envelope"/>
    <n v="23.34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 x 8 1/2"/>
    <n v="51.55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 remover"/>
    <n v="63.84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1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 Diameter Grantwood Wall Clock"/>
    <n v="86.26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n v="842.37599999999998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 phone"/>
    <n v="1214.8499999999999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n v="39.9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"/>
    <n v="28.4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 x 53, Lip 25 x 12"/>
    <n v="212.94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n v="1001.5839999999999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 Wall Clock"/>
    <n v="14.224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n v="68.72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 Thick Stackable Bookcases"/>
    <n v="1367.84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n v="170.352"/>
  </r>
  <r>
    <n v="5165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</r>
  <r>
    <n v="5166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n v="12.84"/>
  </r>
  <r>
    <n v="5167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</r>
  <r>
    <n v="5168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4000000000005"/>
  </r>
  <r>
    <n v="5169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</r>
  <r>
    <n v="5170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n v="535.41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n v="144.12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n v="314.55"/>
  </r>
  <r>
    <n v="5174"/>
    <s v="CA-2016-107741"/>
    <d v="2016-03-08T00:00:00"/>
    <d v="2016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"/>
    <n v="2.0720000000000001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20000000001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n v="4.992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n v="37.68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 x 33 Room"/>
    <n v="75.84"/>
  </r>
  <r>
    <n v="5182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n v="45.36"/>
  </r>
  <r>
    <n v="5183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n v="45.78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n v="38.71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n v="748.75199999999995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n v="167.952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n v="85.96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 Spine, Black"/>
    <n v="45.66"/>
  </r>
  <r>
    <n v="5197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</r>
  <r>
    <n v="5198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s Clasps, 5 3/4-Long"/>
    <n v="2.3039999999999998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n v="431.976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 Capacity, Black"/>
    <n v="1.24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n v="20.7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n v="51.45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n v="7.83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 x 9 1/2 Recycled Envelopes"/>
    <n v="17.48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n v="79.14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</r>
  <r>
    <n v="5220"/>
    <s v="CA-2018-145653"/>
    <d v="2018-09-01T00:00:00"/>
    <d v="2018-09-01T00:00:00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5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 x 11"/>
    <n v="186.14400000000001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Sullivan Living Dimensions 5-Shelf Bookcases"/>
    <n v="353.56799999999998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n v="81.98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 x 11, Light Blue"/>
    <n v="27.495999999999999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s v="OSullivan Living Dimensions 2-Shelf Bookcases"/>
    <n v="362.94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H x 36W x 18 1/2D"/>
    <n v="332.94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n v="3.3180000000000001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 Diskette Storage Pages, 10/Pack"/>
    <n v="10.44"/>
  </r>
  <r>
    <n v="5245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</r>
  <r>
    <n v="5246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</r>
  <r>
    <n v="5247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</r>
  <r>
    <n v="5249"/>
    <s v="US-2018-110989"/>
    <d v="2018-11-03T00:00:00"/>
    <d v="2018-11-05T00:00:00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n v="49.12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n v="33.567999999999998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n v="10.56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 x 5, 3 Forms per Page"/>
    <n v="35.200000000000003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</r>
  <r>
    <n v="5261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</r>
  <r>
    <n v="5262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2"/>
  </r>
  <r>
    <n v="5263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</r>
  <r>
    <n v="5264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</r>
  <r>
    <n v="5265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</r>
  <r>
    <n v="5266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X8 1/2, 300/Messages"/>
    <n v="11.76"/>
  </r>
  <r>
    <n v="5267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n v="167.94"/>
  </r>
  <r>
    <n v="5268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 Cubicle Wall Clock, Black"/>
    <n v="32.36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</r>
  <r>
    <n v="5272"/>
    <s v="CA-2018-125913"/>
    <d v="2018-01-16T00:00:00"/>
    <d v="2018-01-16T00:00:00"/>
    <s v="Same Day"/>
    <s v="JO-15145"/>
    <s v="Jack O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</r>
  <r>
    <n v="5273"/>
    <s v="CA-2018-125913"/>
    <d v="2018-01-16T00:00:00"/>
    <d v="2018-01-16T00:00:00"/>
    <s v="Same Day"/>
    <s v="JO-15145"/>
    <s v="Jack O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2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s v="Vermont"/>
    <m/>
    <x v="3"/>
    <s v="FUR-CH-10000595"/>
    <x v="0"/>
    <x v="1"/>
    <s v="Safco Contoured Stacking Chairs"/>
    <n v="715.2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</r>
  <r>
    <n v="5279"/>
    <s v="CA-2015-159681"/>
    <d v="2015-12-07T00:00:00"/>
    <d v="2015-12-13T00:00:00"/>
    <s v="Standard Class"/>
    <s v="PO-18850"/>
    <s v="Patrick OBrill"/>
    <s v="Consumer"/>
    <s v="United States"/>
    <s v="Virginia Beach"/>
    <s v="Virginia"/>
    <n v="23464"/>
    <x v="0"/>
    <s v="OFF-PA-10003641"/>
    <x v="1"/>
    <x v="10"/>
    <s v="Xerox 1909"/>
    <n v="105.52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</r>
  <r>
    <n v="5281"/>
    <s v="CA-2018-152709"/>
    <d v="2018-10-07T00:00:00"/>
    <d v="2018-10-12T00:00:00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</r>
  <r>
    <n v="5282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n v="6.16"/>
  </r>
  <r>
    <n v="5283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n v="36.840000000000003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n v="44.4"/>
  </r>
  <r>
    <n v="5286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"/>
  </r>
  <r>
    <n v="5287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</r>
  <r>
    <n v="5288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n v="89.991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n v="163.96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 x 11"/>
    <n v="17.904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n v="966.7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n v="50.4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n v="89.567999999999998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n v="14.89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n v="18.899999999999999"/>
  </r>
  <r>
    <n v="5301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n v="2275.5"/>
  </r>
  <r>
    <n v="5302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</r>
  <r>
    <n v="5303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s v="Avery 473"/>
    <n v="62.1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5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s Task Chair, Khaki"/>
    <n v="191.05799999999999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 Easy Grip Assistive Scissors"/>
    <n v="28.047999999999998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 Steel Case Clock"/>
    <n v="64.959999999999994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 x 9 1/2 Security-Tint Envelopes"/>
    <n v="30.56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n v="20.736000000000001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Spel-Binder"/>
    <n v="34.235999999999997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</r>
  <r>
    <n v="5325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</r>
  <r>
    <n v="5326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 Diameter Gallery Wall Clock"/>
    <n v="63.94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</r>
  <r>
    <n v="5334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</r>
  <r>
    <n v="5335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n v="17.34"/>
  </r>
  <r>
    <n v="5336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n v="244.55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 VX Revolution Cordless Laser Mouse for Notebooks (Black)"/>
    <n v="899.95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n v="1.6319999999999999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 Binders"/>
    <n v="10.896000000000001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n v="143.85599999999999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"/>
  </r>
  <r>
    <n v="5354"/>
    <s v="US-2017-101616"/>
    <d v="2017-09-03T00:00:00"/>
    <d v="2017-09-06T00:00:00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n v="87.28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n v="8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n v="15.78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</r>
  <r>
    <n v="5362"/>
    <s v="CA-2018-100951"/>
    <d v="2018-06-09T00:00:00"/>
    <d v="2018-06-10T00:00:00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n v="720.76"/>
  </r>
  <r>
    <n v="5363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 Spectator Wall Clock"/>
    <n v="70.56"/>
  </r>
  <r>
    <n v="5364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n v="81.96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 Headset - headset - Full size, Binaural"/>
    <n v="88.775999999999996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n v="11.56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</r>
  <r>
    <n v="5370"/>
    <s v="CA-2018-147403"/>
    <d v="2018-09-10T00:00:00"/>
    <d v="2018-09-13T00:00:00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n v="85.055999999999997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n v="15.55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n v="10.368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 in misc. colors"/>
    <n v="31.44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n v="15.54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</r>
  <r>
    <n v="5382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n v="25.92"/>
  </r>
  <r>
    <n v="5383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n v="15.808"/>
  </r>
  <r>
    <n v="5384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n v="10.368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n v="40.409999999999997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n v="9.82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n v="26.35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n v="22.5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800000000001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x v="1"/>
    <s v="OFF-PA-10003016"/>
    <x v="1"/>
    <x v="10"/>
    <s v="Adams While You Were Out Message Pads"/>
    <n v="21.98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40000000000002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n v="445.96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</r>
  <r>
    <n v="5414"/>
    <s v="CA-2017-153157"/>
    <d v="2017-09-11T00:00:00"/>
    <d v="2017-09-14T00:00:00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 Headset"/>
    <n v="224.75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n v="73.176000000000002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n v="20.736000000000001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</r>
  <r>
    <n v="5418"/>
    <s v="CA-2015-132542"/>
    <d v="2015-10-06T00:00:00"/>
    <d v="2015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n v="15.36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n v="36.287999999999997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n v="150.38399999999999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n v="280.78199999999998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n v="26.4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n v="3.52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 Z-906 Speaker sys - home theater - 5.1-CH"/>
    <n v="1649.95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4000000000002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 X 11, 24 Cards/25 Envelopes/Set"/>
    <n v="4.0640000000000001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"/>
    <n v="6.2160000000000002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n v="8.8960000000000008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</r>
  <r>
    <n v="5437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</r>
  <r>
    <n v="5438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"/>
  </r>
  <r>
    <n v="5439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n v="10.71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n v="20.936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 Cubicle Clock"/>
    <n v="40.56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 Scissors, 2/Pack"/>
    <n v="86.2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n v="38.015999999999998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n v="6.8479999999999999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n v="16.271999999999998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FUR-BO-10001972"/>
    <x v="0"/>
    <x v="0"/>
    <s v="OSullivan 4-Shelf Bookcase in Odessa Pine"/>
    <n v="181.47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” x 11”"/>
    <n v="16.175999999999998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n v="123.92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n v="13.36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n v="78.256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BO-10000468"/>
    <x v="0"/>
    <x v="0"/>
    <s v="OSullivan 2-Shelf Heavy-Duty Bookcases"/>
    <n v="102.018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n v="44.4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 Capacity Binders, 800 sheets"/>
    <n v="128.4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n v="1.869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n v="103.19199999999999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 E03601U1 - Keyboard - Beige"/>
    <n v="36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 Illuminated - Keyboard"/>
    <n v="239.96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</r>
  <r>
    <n v="5485"/>
    <s v="CA-2018-148999"/>
    <d v="2018-01-30T00:00:00"/>
    <d v="2018-02-04T00:00:00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s v="Staple envelope"/>
    <n v="23.472000000000001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n v="3.5920000000000001"/>
  </r>
  <r>
    <n v="5488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n v="23.975999999999999"/>
  </r>
  <r>
    <n v="5489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s v="Avery 494"/>
    <n v="6.2640000000000002"/>
  </r>
  <r>
    <n v="5490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s v="Staple holder"/>
    <n v="20.808"/>
  </r>
  <r>
    <n v="5491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s Task Chair, Khaki"/>
    <n v="218.352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n v="7.36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n v="41.4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n v="63.92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n v="6.56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n v="7.83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s Chair"/>
    <n v="664.14599999999996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2"/>
  </r>
  <r>
    <n v="5507"/>
    <s v="US-2017-162026"/>
    <d v="2017-10-08T00:00:00"/>
    <d v="2017-10-08T00:00:00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n v="61.96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n v="56.704000000000001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 X 4 Forms/Pg., 200 Dupl. Sets/Book"/>
    <n v="32.896000000000001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n v="128.85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 Z-906 Speaker sys - home theater - 5.1-CH"/>
    <n v="1319.96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6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n v="23.92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n v="37.94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</r>
  <r>
    <n v="5531"/>
    <s v="CA-2018-160885"/>
    <d v="2018-12-02T00:00:00"/>
    <d v="2018-12-06T00:00:00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 speaker phone"/>
    <n v="2479.96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5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n v="59.94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n v="11.67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n v="12.96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s Chair"/>
    <n v="181.98599999999999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n v="139.93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 16GB Mini TravelDrive USB 2.0 Flash Drive"/>
    <n v="79.512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n v="36.287999999999997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n v="67.993200000000002"/>
  </r>
  <r>
    <n v="5556"/>
    <s v="CA-2018-116113"/>
    <d v="2018-10-02T00:00:00"/>
    <d v="2018-10-06T00:00:00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n v="10.16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n v="6.16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n v="6.48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n v="14.94"/>
  </r>
  <r>
    <n v="5562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</r>
  <r>
    <n v="5563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</r>
  <r>
    <n v="5564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 Golf Pencils"/>
    <n v="29.76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n v="15.552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n v="34.36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n v="98.376000000000005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n v="29.94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 x 8 1/4 Rapid Memo Book"/>
    <n v="17.472000000000001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n v="179.94"/>
  </r>
  <r>
    <n v="5577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x v="1"/>
    <s v="FUR-FU-10004864"/>
    <x v="0"/>
    <x v="5"/>
    <s v="Howard Miller 14-1/2 Diameter Chrome Round Wall Clock"/>
    <n v="383.64"/>
  </r>
  <r>
    <n v="5578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n v="6.56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n v="19.98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</r>
  <r>
    <n v="5584"/>
    <s v="CA-2015-116673"/>
    <d v="2015-12-15T00:00:00"/>
    <d v="2015-12-19T00:00:00"/>
    <s v="Second Class"/>
    <s v="JO-15280"/>
    <s v="Jas OCarroll"/>
    <s v="Consumer"/>
    <s v="United States"/>
    <s v="San Diego"/>
    <s v="California"/>
    <n v="92037"/>
    <x v="1"/>
    <s v="FUR-FU-10003829"/>
    <x v="0"/>
    <x v="5"/>
    <s v="Stackable Trays"/>
    <n v="6.16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 Telephones KX-T7736"/>
    <n v="546.05999999999995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n v="10.9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 x 11, Dark Blue"/>
    <n v="6.0960000000000001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Spel-Binder"/>
    <n v="59.912999999999997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n v="391.98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5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n v="10.71"/>
  </r>
  <r>
    <n v="5600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2"/>
  </r>
  <r>
    <n v="5601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"/>
  </r>
  <r>
    <n v="5602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n v="142.488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n v="14.16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n v="11.05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 Flash Drive Imation Corp"/>
    <n v="1496.16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 Center-Weighted Shelf, Gray"/>
    <n v="117.96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Cube Office Refrigerators"/>
    <n v="1040.8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n v="29.34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H x 36W x 18 1/2D"/>
    <n v="443.92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s Chair, Dark Gray"/>
    <n v="201.96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n v="359.98"/>
  </r>
  <r>
    <n v="5626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</r>
  <r>
    <n v="5627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n v="13.872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 Round Tables"/>
    <n v="815.29200000000003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n v="10.528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n v="152.80000000000001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 x 14-7/8"/>
    <n v="82.56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, Black"/>
    <n v="60.84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n v="1325.76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n v="572.16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n v="28.8"/>
  </r>
  <r>
    <n v="5642"/>
    <s v="CA-2018-106355"/>
    <d v="2018-04-02T00:00:00"/>
    <d v="2018-04-05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n v="11.12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n v="7.04"/>
  </r>
  <r>
    <n v="5644"/>
    <s v="CA-2016-166604"/>
    <d v="2016-05-15T00:00:00"/>
    <d v="2016-05-20T00:00:00"/>
    <s v="Second Class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n v="19.440000000000001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n v="32.4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n v="40.99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n v="2.94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n v="45.24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n v="18.687999999999999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 x 8 1/4 Rapid Memo Book"/>
    <n v="11.648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 Round Tables"/>
    <n v="377.45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n v="15.936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n v="28.68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BI-10001116"/>
    <x v="1"/>
    <x v="8"/>
    <s v="Wilson Jones 1 Hanging DublLock Ring Binders"/>
    <n v="11.087999999999999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n v="99.488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n v="14.62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n v="15.84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n v="8.4480000000000004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n v="12.96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s 3d Hello Kitty Hybrid Silicone Case Cover for HTC One X 4g with 3d Hello Kitty Stylus Pen Green/pink"/>
    <n v="57.408000000000001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 30456 USB Flash Drive 8GB"/>
    <n v="27.6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n v="20.440000000000001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n v="109.92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n v="6.48"/>
  </r>
  <r>
    <n v="5683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n v="15.84"/>
  </r>
  <r>
    <n v="5684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n v="1049.93"/>
  </r>
  <r>
    <n v="5685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n v="154.9"/>
  </r>
  <r>
    <n v="5686"/>
    <s v="CA-2016-131072"/>
    <d v="2016-11-05T00:00:00"/>
    <d v="2016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 Capacity, Black, 1040 sheets"/>
    <n v="98.352000000000004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 x 9 1/2 Recycled Envelopes"/>
    <n v="48.944000000000003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While You Were Out Book, 5 1/2 X 4"/>
    <n v="44.75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n v="26.4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n v="542.94000000000005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 Spine, Black"/>
    <n v="27.396000000000001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6"/>
  </r>
  <r>
    <n v="5699"/>
    <s v="CA-2017-143441"/>
    <d v="2017-11-05T00:00:00"/>
    <d v="2017-11-05T00:00:00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n v="11.84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n v="139.96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n v="2.6240000000000001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</r>
  <r>
    <n v="5706"/>
    <s v="CA-2015-155593"/>
    <d v="2015-11-03T00:00:00"/>
    <d v="2015-11-08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n v="11.64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n v="36.792000000000002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5"/>
  </r>
  <r>
    <n v="5716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</r>
  <r>
    <n v="5717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</r>
  <r>
    <n v="5718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 envelope"/>
    <n v="57.96"/>
  </r>
  <r>
    <n v="5719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</r>
  <r>
    <n v="5720"/>
    <s v="CA-2018-126550"/>
    <d v="2018-03-29T00:00:00"/>
    <d v="2018-04-02T00:00:00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n v="12.96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</r>
  <r>
    <n v="5727"/>
    <s v="CA-2016-110548"/>
    <d v="2016-05-04T00:00:00"/>
    <d v="2016-05-08T00:00:00"/>
    <s v="Standard Class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n v="946.34400000000005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n v="178.11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” x 11”"/>
    <n v="27.52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 x 4"/>
    <n v="19.36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 x 11"/>
    <n v="38.375999999999998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n v="12.96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n v="26.72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n v="20.04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n v="21.56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n v="249.584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 30456 USB Flash Drive 8GB"/>
    <n v="16.559999999999999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n v="44.4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n v="20.65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n v="5.56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 Clairmont Wall Clock"/>
    <n v="46.152000000000001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"/>
    <n v="481.32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4000000000005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</r>
  <r>
    <n v="5765"/>
    <s v="CA-2016-117772"/>
    <d v="2016-09-10T00:00:00"/>
    <d v="2016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 Center-Weighted Shelf, Gray"/>
    <n v="353.88"/>
  </r>
  <r>
    <n v="5766"/>
    <s v="US-2015-126340"/>
    <d v="2015-11-08T00:00:00"/>
    <d v="2015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 Telephone"/>
    <n v="333.57600000000002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n v="60.143999999999998"/>
  </r>
  <r>
    <n v="5768"/>
    <s v="CA-2018-126396"/>
    <d v="2018-09-08T00:00:00"/>
    <d v="2018-09-12T00:00:0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n v="85.2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n v="3.15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X8 1/2, 200/Messages"/>
    <n v="22.72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01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n v="13.208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n v="15.528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n v="104.85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n v="112.648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n v="2.21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n v="15.52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 x 7"/>
    <n v="36.44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s v="OSullivan 4-Shelf Bookcase in Odessa Pine"/>
    <n v="217.76400000000001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n v="95.144000000000005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n v="12.32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 x 11, Light Blue"/>
    <n v="4.4189999999999996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 Diameter Brushed Chrome Round Wall Clock"/>
    <n v="51.75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n v="46.671999999999997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 Putty-Colored Wall Clock"/>
    <n v="117.36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n v="18.899999999999999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</r>
  <r>
    <n v="5801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n v="575.96799999999996"/>
  </r>
  <r>
    <n v="5802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n v="10.368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n v="15.984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n v="10.272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N Store Portable File Tub Letter/Legal Size Black"/>
    <n v="61.792000000000002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2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 X 11, 24 Cards/25 Envelopes/Set"/>
    <n v="12.192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n v="105.52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 speaker phone"/>
    <n v="1487.9760000000001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 X 11"/>
    <n v="12.912000000000001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 x 2"/>
    <n v="93.15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n v="11.52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</r>
  <r>
    <n v="5825"/>
    <s v="CA-2015-115056"/>
    <d v="2015-05-02T00:00:00"/>
    <d v="2015-05-02T00:00:00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n v="26.135999999999999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n v="419.4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n v="581.96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n v="6.2640000000000002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</r>
  <r>
    <n v="5835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 x 14 Sheets"/>
    <n v="64.2"/>
  </r>
  <r>
    <n v="5836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 Capacity Binders, 800 sheets"/>
    <n v="38.520000000000003"/>
  </r>
  <r>
    <n v="5837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</r>
  <r>
    <n v="5838"/>
    <s v="CA-2018-133207"/>
    <d v="2018-11-27T00:00:00"/>
    <d v="2018-12-03T00:00:00"/>
    <s v="Standard Class"/>
    <s v="DO-13645"/>
    <s v="Doug O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7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n v="32.4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2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n v="32.4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6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n v="29.22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</r>
  <r>
    <n v="5855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W x 12 1/4D x 10 1/2H"/>
    <n v="33.488"/>
  </r>
  <r>
    <n v="5856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n v="23.04"/>
  </r>
  <r>
    <n v="5857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</r>
  <r>
    <n v="5858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n v="14.76"/>
  </r>
  <r>
    <n v="5859"/>
    <s v="US-2018-153255"/>
    <d v="2018-09-03T00:00:00"/>
    <d v="2018-09-07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 Round Tables"/>
    <n v="301.95999999999998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n v="7.968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n v="109.92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n v="19.440000000000001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n v="104.58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6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n v="192.16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n v="368.91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 Illuminated - Keyboard"/>
    <n v="179.97"/>
  </r>
  <r>
    <n v="5888"/>
    <s v="CA-2018-151596"/>
    <d v="2018-10-08T00:00:00"/>
    <d v="2018-10-11T00:00:00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n v="45.68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n v="38.432000000000002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n v="81.575999999999993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n v="44.4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n v="21.4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 Wall Clock"/>
    <n v="71.12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n v="9.7799999999999994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n v="31.56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n v="59.94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n v="45.36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n v="41.4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n v="87.71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n v="22.96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</r>
  <r>
    <n v="5930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s v="OSullivan 3-Shelf Heavy-Duty Bookcases"/>
    <n v="87.21"/>
  </r>
  <r>
    <n v="5931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n v="15.552"/>
  </r>
  <r>
    <n v="5932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n v="683.98800000000006"/>
  </r>
  <r>
    <n v="5933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</r>
  <r>
    <n v="5934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"/>
  </r>
  <r>
    <n v="5935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</r>
  <r>
    <n v="5936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</r>
  <r>
    <n v="5937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n v="177.48"/>
  </r>
  <r>
    <n v="5938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 Headset"/>
    <n v="95.992000000000004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n v="13.215999999999999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n v="5.88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n v="25.92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n v="25.9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n v="20.736000000000001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 Deep, Sand"/>
    <n v="676.55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n v="123.92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 Headset"/>
    <n v="107.88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n v="81.98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n v="104.85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n v="43.02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n v="552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n v="429.9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n v="19.86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n v="12.96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n v="20.544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 x 11"/>
    <n v="77.56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n v="87.92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n v="245.94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n v="504.9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</r>
  <r>
    <n v="5994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</r>
  <r>
    <n v="5995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SU-10004782"/>
    <x v="1"/>
    <x v="14"/>
    <s v="Elite 5 Scissors"/>
    <n v="13.52"/>
  </r>
  <r>
    <n v="5996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</r>
  <r>
    <n v="5997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"/>
    <n v="387.13600000000002"/>
  </r>
  <r>
    <n v="5998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n v="25.92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 x 17, Ream"/>
    <n v="91.36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 Capacity, Black, 1040 sheets"/>
    <n v="12.294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</r>
  <r>
    <n v="6006"/>
    <s v="CA-2016-100657"/>
    <d v="2016-11-02T00:00:00"/>
    <d v="2016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"/>
  </r>
  <r>
    <n v="6008"/>
    <s v="CA-2018-129028"/>
    <d v="2018-04-01T00:00:00"/>
    <d v="2018-04-03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n v="68.52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n v="287.88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n v="19.440000000000001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n v="55.48"/>
  </r>
  <r>
    <n v="6020"/>
    <s v="CA-2015-152422"/>
    <d v="2015-10-05T00:00:00"/>
    <d v="2015-10-10T00:00:00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n v="91.92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x v="0"/>
    <s v="OFF-AP-10002222"/>
    <x v="1"/>
    <x v="9"/>
    <s v="Staple holder"/>
    <n v="17.34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n v="10.368"/>
  </r>
  <r>
    <n v="6027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n v="8.4"/>
  </r>
  <r>
    <n v="6028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n v="9.84"/>
  </r>
  <r>
    <n v="6031"/>
    <s v="US-2018-152492"/>
    <d v="2018-07-06T00:00:00"/>
    <d v="2018-07-06T00:00:00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n v="54.9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2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n v="42.6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n v="5.28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n v="27.888000000000002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 Fluorescent Tube, Cool White Energy Saver, 34 Watts, 30/Box"/>
    <n v="238.15199999999999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4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1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49999999999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n v="173.488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n v="57.75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n v="11.952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n v="2.0680000000000001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n v="11.36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7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n v="23.904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 Cut, 8L"/>
    <n v="88.96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n v="343.2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n v="17.544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n v="3.488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 remover"/>
    <n v="5.8879999999999999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 Deep, Sand"/>
    <n v="270.62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 Diameter Chrome Round Wall Clock"/>
    <n v="191.82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n v="6.216000000000000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n v="23.616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 KT800P2 - Keyboard - Black"/>
    <n v="24.032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n v="2.0880000000000001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n v="4.4880000000000004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n v="29.2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n v="6.48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 Wireless Boombox Speaker - portable - wireless, wired"/>
    <n v="212.8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Important Message Pads, Canary, 4-1/4 x 5-1/2, 50 Sheets per Pad"/>
    <n v="38.520000000000003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13.76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 x 11, Light Blue"/>
    <n v="11.784000000000001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 Phone Headset with In-line Volume - M214C"/>
    <n v="104.85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 LS21 Speaker System - PC Multimedia - 2.1-CH - Wired"/>
    <n v="59.97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9"/>
  </r>
  <r>
    <n v="6111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19999999999"/>
  </r>
  <r>
    <n v="6112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</r>
  <r>
    <n v="6113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n v="16.751999999999999"/>
  </r>
  <r>
    <n v="6114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</r>
  <r>
    <n v="6115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n v="2279.96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n v="14.94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 Diameter Chrome Round Wall Clock"/>
    <n v="409.21600000000001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Sullivan 4-Shelf Bookcase in Odessa Pine"/>
    <n v="72.587999999999994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 X 5"/>
    <n v="20.96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n v="11.96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599999999998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n v="3.76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s Chair, Indigo"/>
    <n v="767.21400000000006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n v="163.96"/>
  </r>
  <r>
    <n v="6134"/>
    <s v="CA-2017-148096"/>
    <d v="2017-08-16T00:00:00"/>
    <d v="2017-08-19T00:00:00"/>
    <s v="First Class"/>
    <s v="AO-10810"/>
    <s v="Anthony O Donnel"/>
    <s v="Corporate"/>
    <s v="United States"/>
    <s v="Los Angeles"/>
    <s v="California"/>
    <n v="90045"/>
    <x v="1"/>
    <s v="FUR-TA-10004152"/>
    <x v="0"/>
    <x v="3"/>
    <s v="Barricks 18 x 48 Non-Folding Utility Table with Bottom Storage Shelf"/>
    <n v="161.28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</r>
  <r>
    <n v="6138"/>
    <s v="US-2017-142251"/>
    <d v="2017-10-31T00:00:00"/>
    <d v="2017-11-04T00:00:00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n v="32.064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Sullivan Living Dimensions 2-Shelf Bookcases"/>
    <n v="205.666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n v="274.8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n v="257.98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n v="119.04"/>
  </r>
  <r>
    <n v="6145"/>
    <s v="CA-2018-151190"/>
    <d v="2018-06-27T00:00:00"/>
    <d v="2018-07-01T00:00:00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n v="11.76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n v="11.76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5999999999997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1"/>
  </r>
  <r>
    <n v="6151"/>
    <s v="US-2017-106600"/>
    <d v="2017-04-08T00:00:00"/>
    <d v="2017-04-11T00:00:00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n v="354.9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n v="87.92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"/>
    <n v="51.968000000000004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 Wall Clock"/>
    <n v="42.408000000000001"/>
  </r>
  <r>
    <n v="6158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</r>
  <r>
    <n v="6159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n v="11.808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n v="26.16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n v="4.992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n v="20.015999999999998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 Wireless Boombox Speaker - portable - wireless, wired"/>
    <n v="170.24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n v="117.456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n v="13.36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n v="3.52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 x 12 1/2, 100/Box"/>
    <n v="121.96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n v="23.92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n v="629.95000000000005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3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H x 36W x 18 1/2D"/>
    <n v="887.84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s Chair, Dark Gray"/>
    <n v="403.92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n v="119.04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n v="383.84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n v="25.92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3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n v="75.88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 x 7"/>
    <n v="63.77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n v="96.08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n v="43.56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19999999999997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 x 7"/>
    <n v="51.015999999999998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n v="25.248000000000001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7999999999999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n v="1000.02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, Brown"/>
    <n v="65.94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n v="18.239999999999998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 x 9 1/2 Security-Tint Envelopes"/>
    <n v="7.64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 Two-Color Numerals Wall Clock"/>
    <n v="68.16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 envelope"/>
    <n v="62.24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n v="191.98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n v="56.7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 Two-Color Numerals Wall Clock"/>
    <n v="72.703999999999994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</r>
  <r>
    <n v="6228"/>
    <s v="CA-2015-148782"/>
    <d v="2015-11-02T00:00:00"/>
    <d v="2015-11-07T00:00:00"/>
    <s v="Standard Class"/>
    <s v="PO-18850"/>
    <s v="Patrick OBrill"/>
    <s v="Consumer"/>
    <s v="United States"/>
    <s v="Irving"/>
    <s v="Texas"/>
    <n v="75061"/>
    <x v="2"/>
    <s v="TEC-PH-10002923"/>
    <x v="2"/>
    <x v="7"/>
    <s v="Logitech B530 USB Headset - headset - Full size, Binaural"/>
    <n v="88.775999999999996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n v="110.376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 in misc. colors"/>
    <n v="30.32"/>
  </r>
  <r>
    <n v="6232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</r>
  <r>
    <n v="6233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</r>
  <r>
    <n v="6234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n v="71.28"/>
  </r>
  <r>
    <n v="6235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</r>
  <r>
    <n v="6236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"/>
    <n v="11.744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39999999999998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 Scissors"/>
    <n v="25.35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n v="119.04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n v="6.24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</r>
  <r>
    <n v="6252"/>
    <s v="CA-2015-101147"/>
    <d v="2015-12-02T00:00:00"/>
    <d v="2015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s v="Staple holder"/>
    <n v="2.3940000000000001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n v="58.32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7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n v="9.8559999999999999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n v="3.444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n v="384.59199999999998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n v="22.92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n v="11.36"/>
  </r>
  <r>
    <n v="6261"/>
    <s v="CA-2016-162607"/>
    <d v="2016-05-12T00:00:00"/>
    <d v="2016-05-18T00:00:00"/>
    <s v="Standard Class"/>
    <s v="RO-19780"/>
    <s v="Rose OBrian"/>
    <s v="Consumer"/>
    <s v="United States"/>
    <s v="Seattle"/>
    <s v="Washington"/>
    <n v="98115"/>
    <x v="1"/>
    <s v="OFF-BI-10002949"/>
    <x v="1"/>
    <x v="8"/>
    <s v="Prestige Round Ring Binders"/>
    <n v="14.592000000000001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 x 2"/>
    <n v="41.4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</r>
  <r>
    <n v="6265"/>
    <s v="US-2017-115952"/>
    <d v="2017-10-06T00:00:00"/>
    <d v="2017-10-06T00:00:00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 x 9"/>
    <n v="3.488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n v="143.85599999999999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n v="311.98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n v="22.45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9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2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n v="428.4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 X 8 1/2"/>
    <n v="12.816000000000001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n v="5.903999999999999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3999999999998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s v="Belkin 19 Center-Weighted Shelf, Gray"/>
    <n v="141.55199999999999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 x 12 1/2, 100/Box"/>
    <n v="304.89999999999998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 x 96 Rectangular Conference Tables"/>
    <n v="661.17600000000004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n v="239.976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, Blue"/>
    <n v="196.70400000000001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s Chair"/>
    <n v="915.13599999999997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</r>
  <r>
    <n v="6292"/>
    <s v="CA-2018-143756"/>
    <d v="2018-12-02T00:00:00"/>
    <d v="2018-12-05T00:00:00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 Binders"/>
    <n v="33.552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8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n v="141.76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n v="36.36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</r>
  <r>
    <n v="6301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 Capacity, Black, 1040 sheets"/>
    <n v="24.588000000000001"/>
  </r>
  <r>
    <n v="6302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 x 9 1/2 Recycled Envelopes"/>
    <n v="13.984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n v="195.96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n v="6.68"/>
  </r>
  <r>
    <n v="6306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"/>
  </r>
  <r>
    <n v="6307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</r>
  <r>
    <n v="6308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</r>
  <r>
    <n v="6309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</r>
  <r>
    <n v="6310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</r>
  <r>
    <n v="6311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n v="15.176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n v="144.12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n v="39.96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X8 1/2, 200/Messages"/>
    <n v="34.08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n v="10.368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</r>
  <r>
    <n v="6323"/>
    <s v="CA-2015-141299"/>
    <d v="2015-06-03T00:00:00"/>
    <d v="2015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n v="15.28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n v="33.4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N Roll Cart System"/>
    <n v="13.98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 x 11, Executive Red"/>
    <n v="19.05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n v="14.73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n v="29.7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n v="49.12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 Spectator Wall Clock"/>
    <n v="47.04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</r>
  <r>
    <n v="6342"/>
    <s v="US-2017-105830"/>
    <d v="2017-12-31T00:00:00"/>
    <d v="2018-01-02T00:00:00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n v="156.512"/>
  </r>
  <r>
    <n v="6343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n v="119.85"/>
  </r>
  <r>
    <n v="6344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 Spine, Black"/>
    <n v="30.44"/>
  </r>
  <r>
    <n v="6345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</r>
  <r>
    <n v="6346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n v="587.97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n v="24.55"/>
  </r>
  <r>
    <n v="6348"/>
    <s v="CA-2016-104486"/>
    <d v="2016-05-01T00:00:00"/>
    <d v="2016-05-06T00:00:00"/>
    <s v="Standard Class"/>
    <s v="PO-18850"/>
    <s v="Patrick OBrill"/>
    <s v="Consumer"/>
    <s v="United States"/>
    <s v="San Francisco"/>
    <s v="California"/>
    <n v="94109"/>
    <x v="1"/>
    <s v="OFF-BI-10000309"/>
    <x v="1"/>
    <x v="8"/>
    <s v="GBC Twin Loop Wire Binding Elements, 9/16 Spine, Black"/>
    <n v="12.176"/>
  </r>
  <r>
    <n v="6349"/>
    <s v="CA-2016-104486"/>
    <d v="2016-05-01T00:00:00"/>
    <d v="2016-05-06T00:00:00"/>
    <s v="Standard Class"/>
    <s v="PO-18850"/>
    <s v="Patrick OBrill"/>
    <s v="Consumer"/>
    <s v="United States"/>
    <s v="San Francisco"/>
    <s v="California"/>
    <n v="94109"/>
    <x v="1"/>
    <s v="OFF-ST-10000876"/>
    <x v="1"/>
    <x v="4"/>
    <s v="Eldon Simplefile Box Office"/>
    <n v="37.32"/>
  </r>
  <r>
    <n v="6350"/>
    <s v="CA-2016-104486"/>
    <d v="2016-05-01T00:00:00"/>
    <d v="2016-05-06T00:00:00"/>
    <s v="Standard Class"/>
    <s v="PO-18850"/>
    <s v="Patrick OBrill"/>
    <s v="Consumer"/>
    <s v="United States"/>
    <s v="San Francisco"/>
    <s v="California"/>
    <n v="94109"/>
    <x v="1"/>
    <s v="OFF-SU-10002573"/>
    <x v="1"/>
    <x v="14"/>
    <s v="Acme 10 Easy Grip Assistive Scissors"/>
    <n v="35.06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599999999998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n v="83.92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n v="25.92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n v="6.48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n v="51.84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n v="113.568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7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399999999995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n v="4.9279999999999999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n v="158.376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, Blue"/>
    <n v="32.783999999999999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98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n v="10.56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n v="12.96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n v="5.76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 Fluorescent Tube, Cool White Energy Saver, 34 Watts, 30/Box"/>
    <n v="396.92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 Capacity Laser Printer Hanging Data Binders"/>
    <n v="23.12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n v="5.2480000000000002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n v="24.64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n v="3.89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n v="177.48"/>
  </r>
  <r>
    <n v="6406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</r>
  <r>
    <n v="6407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n v="46.2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n v="47.951999999999998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n v="7.992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n v="76.864000000000004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n v="11.52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n v="83.88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599999999999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n v="5.984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n v="21.96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s Chair"/>
    <n v="368.97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n v="12.39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</r>
  <r>
    <n v="6423"/>
    <s v="CA-2015-159121"/>
    <d v="2015-07-26T00:00:00"/>
    <d v="2015-08-01T00:00:00"/>
    <s v="Standard Class"/>
    <s v="JO-15145"/>
    <s v="Jack OBriant"/>
    <s v="Corporate"/>
    <s v="United States"/>
    <s v="Draper"/>
    <s v="Utah"/>
    <n v="84020"/>
    <x v="1"/>
    <s v="TEC-AC-10002006"/>
    <x v="2"/>
    <x v="11"/>
    <s v="Memorex Micro Travel Drive 16 GB"/>
    <n v="111.93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</r>
  <r>
    <n v="6425"/>
    <s v="CA-2018-115777"/>
    <d v="2018-08-19T00:00:00"/>
    <d v="2018-08-24T00:00:00"/>
    <s v="Standard Class"/>
    <s v="DO-13645"/>
    <s v="Doug OConnell"/>
    <s v="Consumer"/>
    <s v="United States"/>
    <s v="Lawrence"/>
    <s v="Massachusetts"/>
    <n v="1841"/>
    <x v="3"/>
    <s v="OFF-PA-10000552"/>
    <x v="1"/>
    <x v="10"/>
    <s v="Xerox 200"/>
    <n v="19.440000000000001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39999999999996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n v="10.368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200000000001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599999999994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X8 1/2, 300/Messages"/>
    <n v="23.52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n v="302.37599999999998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800000000006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n v="7.1040000000000001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 Diameter Brushed Chrome Round Wall Clock"/>
    <n v="103.5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n v="2.464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n v="8.7200000000000006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 X 11"/>
    <n v="10.7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 x 17, Ream"/>
    <n v="45.68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n v="158.376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 headset - Convertible, Monaural"/>
    <n v="135.99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n v="14.7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 Golf Pencils"/>
    <n v="37.200000000000003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n v="74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n v="84.96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n v="629.95000000000005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 P710e Mobile Speakerphone"/>
    <n v="205.99199999999999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n v="15.552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n v="503.96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n v="241.56800000000001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 x 96 Racetrack Double Pedestal Table"/>
    <n v="384.76799999999997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n v="45.36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 x 22 Room"/>
    <n v="962.08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n v="32.4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 Steel Case Clock"/>
    <n v="103.93600000000001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s v="OSullivan 2-Door Barrister Bookcase in Odessa Pine"/>
    <n v="289.56799999999998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n v="39.72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</r>
  <r>
    <n v="6495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2167"/>
    <x v="2"/>
    <x v="11"/>
    <s v="Imation 8gb Micro Traveldrive Usb 2.0 Flash Drive"/>
    <n v="24"/>
  </r>
  <r>
    <n v="6496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n v="15.552"/>
  </r>
  <r>
    <n v="6497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</r>
  <r>
    <n v="6502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400000000006"/>
  </r>
  <r>
    <n v="6503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s v="I Needs 3d Hello Kitty Hybrid Silicone Case Cover for HTC One X 4g with 3d Hello Kitty Stylus Pen Green/pink"/>
    <n v="50.231999999999999"/>
  </r>
  <r>
    <n v="6504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n v="5.3040000000000003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n v="19.135999999999999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n v="34.020000000000003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n v="11.52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n v="286.93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n v="206.38399999999999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n v="218.352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 x 60 Computer Anti-Static Chairmat, Rectangular Shaped"/>
    <n v="529.9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n v="99.3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4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 x 11, Executive Red"/>
    <n v="5.7149999999999999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 Combs"/>
    <n v="9.42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-on labels"/>
    <n v="6.9359999999999999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9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59999999998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H Heavy-Duty Storage System"/>
    <n v="98.352000000000004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 Speaker Phone"/>
    <n v="158.99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n v="73.680000000000007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The Solids Textured Chair Mats"/>
    <n v="139.91999999999999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 Headset"/>
    <n v="107.88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 x 11"/>
    <n v="58.17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n v="5.04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n v="24.783999999999999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 x 8 1/4 Rapid Memo Book"/>
    <n v="17.472000000000001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n v="13.36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 Cubes, Black"/>
    <n v="158.9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20000000000004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</r>
  <r>
    <n v="6562"/>
    <s v="CA-2018-144680"/>
    <d v="2018-03-31T00:00:00"/>
    <d v="2018-04-02T00:00:00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 X 11"/>
    <n v="16.14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n v="8.64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9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AR-10003087"/>
    <x v="1"/>
    <x v="6"/>
    <s v="Staples in misc. colors"/>
    <n v="7.12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n v="149.352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</r>
  <r>
    <n v="6573"/>
    <s v="CA-2017-161543"/>
    <d v="2017-05-10T00:00:00"/>
    <d v="2017-05-16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n v="11.96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 Flash Drive Imation Corp"/>
    <n v="1049.44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n v="170.352"/>
  </r>
  <r>
    <n v="6578"/>
    <s v="CA-2016-153752"/>
    <d v="2016-12-06T00:00:00"/>
    <d v="2016-12-11T00:00:00"/>
    <s v="Second Class"/>
    <s v="RO-19780"/>
    <s v="Rose OBrian"/>
    <s v="Consumer"/>
    <s v="United States"/>
    <s v="Arlington"/>
    <s v="Virginia"/>
    <n v="22204"/>
    <x v="0"/>
    <s v="TEC-PH-10001615"/>
    <x v="2"/>
    <x v="7"/>
    <s v="AT&amp;T CL82213"/>
    <n v="173.94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n v="1007.944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n v="6.68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n v="8.34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 Wall Clock With Oak Frame"/>
    <n v="101.94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 Illuminated - Keyboard"/>
    <n v="179.97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n v="101.94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n v="19.68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n v="9.9120000000000008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n v="34.65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3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n v="5.3440000000000003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n v="146.82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n v="15.66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4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n v="45.36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1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</r>
  <r>
    <n v="6610"/>
    <s v="US-2016-118906"/>
    <d v="2016-03-10T00:00:00"/>
    <d v="2016-03-10T00:00:00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n v="89.82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"/>
    <n v="21.3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n v="469.95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The Solids Textured Chair Mats"/>
    <n v="209.88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n v="22.5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n v="219.84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n v="32.4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n v="58.48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 Color"/>
    <n v="6999.9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n v="12.96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6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s Chair"/>
    <n v="698.35199999999998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</r>
  <r>
    <n v="6635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</r>
  <r>
    <n v="6636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n v="627.16800000000001"/>
  </r>
  <r>
    <n v="6637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</r>
  <r>
    <n v="6638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x v="3"/>
    <s v="OFF-AR-10001573"/>
    <x v="1"/>
    <x v="6"/>
    <s v="American Pencil"/>
    <n v="6.99"/>
  </r>
  <r>
    <n v="6639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</r>
  <r>
    <n v="6641"/>
    <s v="CA-2018-128328"/>
    <d v="2018-08-05T00:00:00"/>
    <d v="2018-08-09T00:00:00"/>
    <s v="Standard Class"/>
    <s v="PO-18865"/>
    <s v="Patrick O Donnel"/>
    <s v="Consumer"/>
    <s v="United States"/>
    <s v="Indianapolis"/>
    <s v="Indiana"/>
    <n v="46203"/>
    <x v="2"/>
    <s v="OFF-BI-10001989"/>
    <x v="1"/>
    <x v="8"/>
    <s v="Premium Transparent Presentation Covers by GBC"/>
    <n v="125.88"/>
  </r>
  <r>
    <n v="6642"/>
    <s v="CA-2018-128328"/>
    <d v="2018-08-05T00:00:00"/>
    <d v="2018-08-09T00:00:00"/>
    <s v="Standard Class"/>
    <s v="PO-18865"/>
    <s v="Patrick O Donnel"/>
    <s v="Consumer"/>
    <s v="United States"/>
    <s v="Indianapolis"/>
    <s v="Indiana"/>
    <n v="46203"/>
    <x v="2"/>
    <s v="TEC-AC-10001714"/>
    <x v="2"/>
    <x v="11"/>
    <s v="Logitech MX Performance Wireless Mouse"/>
    <n v="79.78"/>
  </r>
  <r>
    <n v="6643"/>
    <s v="CA-2018-128328"/>
    <d v="2018-08-05T00:00:00"/>
    <d v="2018-08-09T00:00:00"/>
    <s v="Standard Class"/>
    <s v="PO-18865"/>
    <s v="Patrick O Donnel"/>
    <s v="Consumer"/>
    <s v="United States"/>
    <s v="Indianapolis"/>
    <s v="Indiana"/>
    <n v="46203"/>
    <x v="2"/>
    <s v="OFF-LA-10003498"/>
    <x v="1"/>
    <x v="2"/>
    <s v="Avery 475"/>
    <n v="133.19999999999999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n v="438.36799999999999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</r>
  <r>
    <n v="6649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n v="42.616"/>
  </r>
  <r>
    <n v="6650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n v="319.98399999999998"/>
  </r>
  <r>
    <n v="6651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</r>
  <r>
    <n v="6652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</r>
  <r>
    <n v="6653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s v="Xerox 205"/>
    <n v="20.736000000000001"/>
  </r>
  <r>
    <n v="6654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n v="213.43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 Telephone"/>
    <n v="333.57600000000002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1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 Diameter Pewter Finish Round Wall Clock"/>
    <n v="68.703999999999994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6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n v="219.84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n v="49.567999999999998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6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 Flash Drive Imation Corp"/>
    <n v="393.54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n v="10.9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n v="79.92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n v="146.82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n v="20.04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n v="180.01599999999999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 Diameter Ridgewood Wall Clock"/>
    <n v="41.552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n v="13.12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 LTO Ultrium - 800 GB"/>
    <n v="111.96"/>
  </r>
  <r>
    <n v="6690"/>
    <s v="CA-2018-104108"/>
    <d v="2018-12-02T00:00:00"/>
    <d v="2018-12-09T00:00:00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n v="12.16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n v="17.52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n v="155.88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"/>
    <n v="35.231999999999999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n v="225.29599999999999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"/>
    <n v="163.136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 headset - Convertible, Monaural"/>
    <n v="217.584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n v="7.83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 Capacity Binders, 800 sheets"/>
    <n v="273.92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n v="9.9120000000000008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 x 60, Lip 20 x 11 -90 Degree Angle"/>
    <n v="266.35199999999998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 Diameter Goldtone Round Wall Clock"/>
    <n v="56.328000000000003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n v="25.92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n v="16.739999999999998"/>
  </r>
  <r>
    <n v="6724"/>
    <s v="US-2018-166394"/>
    <d v="2018-09-04T00:00:00"/>
    <d v="2018-09-06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n v="14.82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n v="11.07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n v="177.2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n v="20.736000000000001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n v="177.536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n v="11.696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 x 33 Room"/>
    <n v="113.76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</r>
  <r>
    <n v="6743"/>
    <s v="US-2018-101784"/>
    <d v="2018-07-06T00:00:00"/>
    <d v="2018-07-11T00:00:00"/>
    <s v="Standard Class"/>
    <s v="PO-18850"/>
    <s v="Patrick OBrill"/>
    <s v="Consumer"/>
    <s v="United States"/>
    <s v="Los Angeles"/>
    <s v="California"/>
    <n v="90008"/>
    <x v="1"/>
    <s v="FUR-CH-10001146"/>
    <x v="0"/>
    <x v="1"/>
    <s v="Global Task Chair, Black"/>
    <n v="122.136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n v="35.880000000000003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n v="23.92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n v="629.95000000000005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n v="61.96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n v="395.94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H Heavy-Duty Storage System"/>
    <n v="81.96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</r>
  <r>
    <n v="6763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</r>
  <r>
    <n v="6764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</r>
  <r>
    <n v="6765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n v="1362.9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n v="15.76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 Capacity Laser Printer Hanging Data Binders"/>
    <n v="13.005000000000001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 x 9, Gregg Ruled"/>
    <n v="17.64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n v="58.48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n v="20.736000000000001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n v="69.930000000000007"/>
  </r>
  <r>
    <n v="6790"/>
    <s v="CA-2016-161445"/>
    <d v="2016-09-07T00:00:00"/>
    <d v="2016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n v="8.32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n v="239.976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 Diameter Brentwood Wall Clock"/>
    <n v="34.503999999999998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n v="3.798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n v="7.88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n v="35.445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 Clip USB flash drive - 8 GB"/>
    <n v="45.12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n v="100.8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</r>
  <r>
    <n v="6805"/>
    <s v="CA-2015-152233"/>
    <d v="2015-10-05T00:00:00"/>
    <d v="2015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59999999999999"/>
  </r>
  <r>
    <n v="6808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</r>
  <r>
    <n v="6809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1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600000000001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n v="6.24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n v="1.68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n v="2.96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5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 x 11, Light Blue"/>
    <n v="34.369999999999997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n v="197.97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</r>
  <r>
    <n v="6834"/>
    <s v="CA-2017-153101"/>
    <d v="2017-09-08T00:00:00"/>
    <d v="2017-09-08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 Two-Color Numerals Wall Clock"/>
    <n v="22.72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n v="11.12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n v="371.2"/>
  </r>
  <r>
    <n v="6841"/>
    <s v="CA-2016-166338"/>
    <d v="2016-12-06T00:00:00"/>
    <d v="2016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1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 30456 USB Flash Drive 8GB"/>
    <n v="20.7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n v="11.34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n v="76.864000000000004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</r>
  <r>
    <n v="6851"/>
    <s v="US-2017-100461"/>
    <d v="2017-01-08T00:00:00"/>
    <d v="2017-01-12T00:00:00"/>
    <s v="Standard Class"/>
    <s v="JO-15145"/>
    <s v="Jack O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</r>
  <r>
    <n v="6852"/>
    <s v="US-2017-100461"/>
    <d v="2017-01-08T00:00:00"/>
    <d v="2017-01-12T00:00:00"/>
    <s v="Standard Class"/>
    <s v="JO-15145"/>
    <s v="Jack OBriant"/>
    <s v="Corporate"/>
    <s v="United States"/>
    <s v="Franklin"/>
    <s v="Wisconsin"/>
    <n v="53132"/>
    <x v="2"/>
    <s v="OFF-BI-10001460"/>
    <x v="1"/>
    <x v="8"/>
    <s v="Plastic Binding Combs"/>
    <n v="106.05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 x 5-1/2 Card Size"/>
    <n v="44.96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 x 12 1/2, 100/Box"/>
    <n v="182.94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n v="7.38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n v="10.9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n v="23.04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s Task Chair, Khaki"/>
    <n v="218.352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n v="10.368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 Gaming G510s - Keyboard"/>
    <n v="254.97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n v="12.96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n v="47.52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n v="11.952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n v="4.9800000000000004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n v="25.06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 x 96 Rectangular Conference Tables"/>
    <n v="1652.94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n v="5.3440000000000003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n v="32.4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4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 x 17, Ream"/>
    <n v="114.2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 x 3 3/16"/>
    <n v="19.05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s 3d Hello Kitty Hybrid Silicone Case Cover for HTC One X 4g with 3d Hello Kitty Stylus Pen Green/pink"/>
    <n v="95.68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“Important Message” Note Pad, Neon Colors, 50 Sheets/Pad"/>
    <n v="50.96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n v="25.92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 Scissors, 2/Pack"/>
    <n v="34.479999999999997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n v="244.55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n v="10.782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n v="16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80000000000001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 Center-Weighted Shelf, Gray"/>
    <n v="235.92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 magnet"/>
    <n v="10.68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 x 14-7/8"/>
    <n v="41.28"/>
  </r>
  <r>
    <n v="6908"/>
    <s v="CA-2017-140249"/>
    <d v="2017-09-27T00:00:00"/>
    <d v="2017-10-03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n v="1001.5839999999999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19999999999998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 MX Performance Wireless Mouse"/>
    <n v="159.56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2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n v="132.16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n v="17.904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n v="28.8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, Blue"/>
    <n v="24.588000000000001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n v="7.38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02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n v="18.899999999999999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n v="21.93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n v="19.98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n v="23.988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n v="31.984000000000002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</r>
  <r>
    <n v="6936"/>
    <s v="CA-2018-137365"/>
    <d v="2018-11-30T00:00:00"/>
    <d v="2018-12-03T00:00:00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n v="36.543999999999997"/>
  </r>
  <r>
    <n v="6939"/>
    <s v="CA-2017-125094"/>
    <d v="2017-11-05T00:00:00"/>
    <d v="2017-11-09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n v="68.52"/>
  </r>
  <r>
    <n v="6944"/>
    <s v="CA-2016-139248"/>
    <d v="2016-07-25T00:00:00"/>
    <d v="2016-07-30T00:00:00"/>
    <s v="Standard Class"/>
    <s v="RD-19930"/>
    <s v="Russell DAscenzo"/>
    <s v="Consumer"/>
    <s v="United States"/>
    <s v="Los Angeles"/>
    <s v="California"/>
    <n v="90032"/>
    <x v="1"/>
    <s v="TEC-PH-10004094"/>
    <x v="2"/>
    <x v="7"/>
    <s v="Motorola L703CM"/>
    <n v="623.96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Sullivan Elevations Bookcase, Cherry Finish"/>
    <n v="523.91999999999996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 Capacity, Black"/>
    <n v="2.48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 Capacity"/>
    <n v="58.408000000000001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n v="503.96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 Diameter Brushed Chrome Round Wall Clock"/>
    <n v="51.75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n v="146.82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n v="12.96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n v="7.8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 Golf Pencils"/>
    <n v="22.32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</r>
  <r>
    <n v="6970"/>
    <s v="CA-2017-163937"/>
    <d v="2017-01-10T00:00:00"/>
    <d v="2017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5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 phone"/>
    <n v="471.92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n v="18.18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n v="5.9039999999999999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n v="621.76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</r>
  <r>
    <n v="6980"/>
    <s v="CA-2018-149076"/>
    <d v="2018-01-14T00:00:00"/>
    <d v="2018-01-19T00:00:00"/>
    <s v="Standard Class"/>
    <s v="SO-20335"/>
    <s v="Sean O Donnel"/>
    <s v="Consumer"/>
    <s v="United States"/>
    <s v="Los Angeles"/>
    <s v="California"/>
    <n v="90036"/>
    <x v="1"/>
    <s v="OFF-PA-10000483"/>
    <x v="1"/>
    <x v="10"/>
    <s v="Xerox 19"/>
    <n v="154.9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n v="5.92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n v="29.52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n v="11.96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 Hanging DublLock Ring Binders"/>
    <n v="26.4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</r>
  <r>
    <n v="6990"/>
    <s v="CA-2018-165099"/>
    <d v="2018-12-11T00:00:00"/>
    <d v="2018-12-13T00:00:00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9"/>
  </r>
  <r>
    <n v="6991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</r>
  <r>
    <n v="6992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n v="226.2"/>
  </r>
  <r>
    <n v="6993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</r>
  <r>
    <n v="6994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6"/>
  </r>
  <r>
    <n v="6995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n v="27.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4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n v="12.96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n v="5.1840000000000002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399999999999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n v="12.827999999999999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4000000000002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n v="17.96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n v="5.04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Cube Office Refrigerators"/>
    <n v="208.16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s v="OSullivan 3-Shelf Heavy-Duty Bookcases"/>
    <n v="148.25700000000001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n v="32.96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n v="587.97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n v="14.94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n v="25.83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n v="15.55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n v="6.8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n v="143.63999999999999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n v="31.103999999999999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n v="223.05600000000001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6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 Capacity Laser Printer Hanging Data Binders"/>
    <n v="46.24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n v="33.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 magnet"/>
    <n v="28.14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 E03601U1 - Keyboard - Beige"/>
    <n v="36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s Task Chair, Khaki"/>
    <n v="245.64599999999999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"/>
    <n v="35.231999999999999"/>
  </r>
  <r>
    <n v="7036"/>
    <s v="CA-2018-119494"/>
    <d v="2018-11-09T00:00:00"/>
    <d v="2018-11-13T00:00:00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</r>
  <r>
    <n v="7038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x v="0"/>
    <s v="OFF-PA-10004255"/>
    <x v="1"/>
    <x v="10"/>
    <s v="Xerox 219"/>
    <n v="12.96"/>
  </r>
  <r>
    <n v="7039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n v="24.815999999999999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n v="9.2479999999999993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n v="15.55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</r>
  <r>
    <n v="705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"/>
  </r>
  <r>
    <n v="7052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</r>
  <r>
    <n v="7053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, Case"/>
    <n v="30.98"/>
  </r>
  <r>
    <n v="7054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</r>
  <r>
    <n v="7055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s Task Chair, Khaki"/>
    <n v="363.92"/>
  </r>
  <r>
    <n v="7056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</r>
  <r>
    <n v="7057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</r>
  <r>
    <n v="7058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n v="892.13599999999997"/>
  </r>
  <r>
    <n v="7059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</r>
  <r>
    <n v="7060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</r>
  <r>
    <n v="706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 x 8 1/2"/>
    <n v="5.8719999999999999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</r>
  <r>
    <n v="7065"/>
    <s v="CA-2018-169474"/>
    <d v="2018-02-04T00:00:00"/>
    <d v="2018-02-09T00:00:00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 x 11, Light Blue"/>
    <n v="1.964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</r>
  <r>
    <n v="7070"/>
    <s v="CA-2015-141901"/>
    <d v="2015-08-09T00:00:00"/>
    <d v="2015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n v="9.2479999999999993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n v="4.4480000000000004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n v="5.1840000000000002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98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3999999999999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 x 9"/>
    <n v="54.9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1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799999999997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n v="3.52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06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n v="79.36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s v="Easy-staple paper"/>
    <n v="106.32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 x 8 1/2"/>
    <n v="51.55"/>
  </r>
  <r>
    <n v="7095"/>
    <s v="US-2016-153374"/>
    <d v="2016-02-09T00:00:00"/>
    <d v="2016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</r>
  <r>
    <n v="7096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n v="146.68799999999999"/>
  </r>
  <r>
    <n v="7097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</r>
  <r>
    <n v="7098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n v="212.64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 envelope"/>
    <n v="23.472000000000001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s v="Texas"/>
    <n v="79109"/>
    <x v="2"/>
    <s v="OFF-PA-10000249"/>
    <x v="1"/>
    <x v="10"/>
    <s v="Easy-staple paper"/>
    <n v="19.648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99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n v="38.783999999999999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8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n v="54.9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n v="5.7279999999999998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n v="61.96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</r>
  <r>
    <n v="7122"/>
    <s v="CA-2018-166926"/>
    <d v="2018-12-01T00:00:00"/>
    <d v="2018-12-08T00:00:00"/>
    <s v="Standard Class"/>
    <s v="SO-20335"/>
    <s v="Sean O Donnel"/>
    <s v="Consumer"/>
    <s v="United States"/>
    <s v="Seattle"/>
    <s v="Washington"/>
    <n v="98105"/>
    <x v="1"/>
    <s v="OFF-PA-10001593"/>
    <x v="1"/>
    <x v="10"/>
    <s v="Xerox 1947"/>
    <n v="41.86"/>
  </r>
  <r>
    <n v="7123"/>
    <s v="CA-2018-166926"/>
    <d v="2018-12-01T00:00:00"/>
    <d v="2018-12-08T00:00:00"/>
    <s v="Standard Class"/>
    <s v="SO-20335"/>
    <s v="Sean O Donnel"/>
    <s v="Consumer"/>
    <s v="United States"/>
    <s v="Seattle"/>
    <s v="Washington"/>
    <n v="98105"/>
    <x v="1"/>
    <s v="FUR-BO-10002598"/>
    <x v="0"/>
    <x v="0"/>
    <s v="Hon Metal Bookcases, Putty"/>
    <n v="141.96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n v="10.02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n v="144.12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n v="17.940000000000001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n v="1879.96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n v="27.46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n v="828.6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n v="17.440000000000001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s v="OSullivan Living Dimensions 2-Shelf Bookcases"/>
    <n v="290.35199999999998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n v="113.52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"/>
    <n v="111.15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5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 Capacity, Black, 1040 sheets"/>
    <n v="12.294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, Case"/>
    <n v="92.94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 phone"/>
    <n v="971.88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</r>
  <r>
    <n v="7154"/>
    <s v="CA-2016-106208"/>
    <d v="2016-12-10T00:00:00"/>
    <d v="2016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 x 33 Room"/>
    <n v="53.088000000000001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n v="157.9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n v="5.98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 Telephone"/>
    <n v="222.38399999999999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n v="16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n v="15.6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s v="Staple envelope"/>
    <n v="247.84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"/>
    <n v="9.9120000000000008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n v="11.52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n v="170.352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n v="74.352000000000004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8000000000006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 x 8 1/2"/>
    <n v="2.202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 Diskette Storage Pages, 10/Pack"/>
    <n v="9.3960000000000008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</r>
  <r>
    <n v="7181"/>
    <s v="CA-2015-106054"/>
    <d v="2015-01-06T00:00:00"/>
    <d v="2015-01-07T00:00:00"/>
    <s v="First Class"/>
    <s v="JO-15145"/>
    <s v="Jack O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s Chair, Dark Gray"/>
    <n v="908.82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n v="16.783999999999999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</r>
  <r>
    <n v="7192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n v="5.3879999999999999"/>
  </r>
  <r>
    <n v="7193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AR-10003631"/>
    <x v="1"/>
    <x v="6"/>
    <s v="Staples in misc. colors"/>
    <n v="30.975999999999999"/>
  </r>
  <r>
    <n v="7194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n v="1350.12"/>
  </r>
  <r>
    <n v="7195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n v="21.4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n v="12.6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n v="11.96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2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 x 53"/>
    <n v="756.8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n v="17.46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n v="2.9119999999999999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n v="20.736000000000001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 X 11"/>
    <n v="51.648000000000003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n v="14.73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n v="16.399999999999999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n v="25.92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n v="8.82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2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 Gaming G510s - Keyboard"/>
    <n v="339.96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n v="49.567999999999998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 speaker phone"/>
    <n v="137.94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n v="110.376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n v="123.92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03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 x 5 Forms per Page"/>
    <n v="22.83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n v="12.96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n v="8.64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 envelope"/>
    <n v="39.76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n v="92.88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n v="15.12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s v="OSullivan 4-Shelf Bookcase in Odessa Pine"/>
    <n v="302.45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n v="44.671999999999997"/>
  </r>
  <r>
    <n v="7250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</r>
  <r>
    <n v="7251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 Z-906 Speaker sys - home theater - 5.1-CH"/>
    <n v="989.97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n v="9.2159999999999993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n v="68.52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n v="5.56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n v="629.1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n v="14.7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n v="45.36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n v="125.99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1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5999999999996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n v="89.567999999999998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49999999999998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x v="1"/>
    <s v="TEC-AC-10003832"/>
    <x v="2"/>
    <x v="11"/>
    <s v="Imation 16GB Mini TravelDrive USB 2.0 Flash Drive"/>
    <n v="185.52799999999999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6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 30456 USB Flash Drive 8GB"/>
    <n v="6.9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 Clairmont Wall Clock"/>
    <n v="57.69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n v="26.01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n v="649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</r>
  <r>
    <n v="7296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</r>
  <r>
    <n v="7297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n v="5.4720000000000004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N Store Portable File Tub Letter/Legal Size Black"/>
    <n v="77.239999999999995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</r>
  <r>
    <n v="7304"/>
    <s v="US-2018-117450"/>
    <d v="2018-09-04T00:00:00"/>
    <d v="2018-09-08T00:00:00"/>
    <s v="Standard Class"/>
    <s v="DO-13645"/>
    <s v="Doug OConnell"/>
    <s v="Consumer"/>
    <s v="United States"/>
    <s v="Boynton Beach"/>
    <s v="Florida"/>
    <n v="33437"/>
    <x v="0"/>
    <s v="FUR-CH-10003817"/>
    <x v="0"/>
    <x v="1"/>
    <s v="Global Value Steno Chair, Gray"/>
    <n v="97.183999999999997"/>
  </r>
  <r>
    <n v="7305"/>
    <s v="US-2018-117450"/>
    <d v="2018-09-04T00:00:00"/>
    <d v="2018-09-08T00:00:00"/>
    <s v="Standard Class"/>
    <s v="DO-13645"/>
    <s v="Doug OConnell"/>
    <s v="Consumer"/>
    <s v="United States"/>
    <s v="Boynton Beach"/>
    <s v="Florida"/>
    <n v="33437"/>
    <x v="0"/>
    <s v="OFF-PA-10000289"/>
    <x v="1"/>
    <x v="10"/>
    <s v="Xerox 213"/>
    <n v="10.368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 E03601U1 - Keyboard - Beige"/>
    <n v="72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3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n v="64.75"/>
  </r>
  <r>
    <n v="7312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n v="1.8720000000000001"/>
  </r>
  <r>
    <n v="7313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n v="11.214"/>
  </r>
  <r>
    <n v="7314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While you Were Out Message Book, One Form per Page"/>
    <n v="8.9039999999999999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n v="100.8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</r>
  <r>
    <n v="7326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8"/>
  </r>
  <r>
    <n v="7327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 x 11"/>
    <n v="81.438000000000002"/>
  </r>
  <r>
    <n v="7334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</r>
  <r>
    <n v="7335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 Two-Color Numerals Wall Clock"/>
    <n v="54.527999999999999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n v="5.76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n v="162.88999999999999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n v="25.71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</r>
  <r>
    <n v="7349"/>
    <s v="CA-2015-130421"/>
    <d v="2015-03-03T00:00:00"/>
    <d v="2015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n v="21.9"/>
  </r>
  <r>
    <n v="7352"/>
    <s v="CA-2018-141138"/>
    <d v="2018-11-10T00:00:00"/>
    <d v="2018-11-16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n v="445.44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n v="16.52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n v="29.9"/>
  </r>
  <r>
    <n v="7356"/>
    <s v="CA-2016-139780"/>
    <d v="2016-12-31T00:00:00"/>
    <d v="2017-01-02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n v="1.4079999999999999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 x 60 Computer Anti-Static Chairmat, Rectangular Shaped"/>
    <n v="169.56800000000001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79999999999999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3999999999997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n v="15.57"/>
  </r>
  <r>
    <n v="7370"/>
    <s v="CA-2016-110345"/>
    <d v="2016-03-09T00:00:00"/>
    <d v="2016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n v="4.6079999999999997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n v="257.98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N Roll Cart System"/>
    <n v="153.78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n v="61.02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n v="7.89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n v="10.272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n v="40.74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n v="14.4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 Scissors"/>
    <n v="16.899999999999999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n v="17.61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n v="378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X8 1/2, 300/Messages"/>
    <n v="17.64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s Clamp-On Swing Arm Lamp, Black"/>
    <n v="1336.44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 Chairman Wall Clock"/>
    <n v="101.52"/>
  </r>
  <r>
    <n v="7392"/>
    <s v="CA-2018-160031"/>
    <d v="2018-12-04T00:00:00"/>
    <d v="2018-12-07T00:00:00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, Case"/>
    <n v="74.352000000000004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While You Were Out Message Pads"/>
    <n v="15.7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n v="59.52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n v="34.4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n v="795.40800000000002"/>
  </r>
  <r>
    <n v="7399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n v="35.856000000000002"/>
  </r>
  <r>
    <n v="7400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</r>
  <r>
    <n v="7401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 Diameter Grantwood Wall Clock"/>
    <n v="43.13"/>
  </r>
  <r>
    <n v="7402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 x 9, Gregg Ruled"/>
    <n v="30.87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 Easy Grip Assistive Scissors"/>
    <n v="70.12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n v="11.5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n v="156.792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2000000000001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8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 x 8 1/2"/>
    <n v="41.24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 Round Wall Clock, Black"/>
    <n v="36.671999999999997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s Chair, Gray"/>
    <n v="85.245999999999995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 x 11, Executive Red"/>
    <n v="11.43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 Spine, Black"/>
    <n v="30.44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n v="12.96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n v="16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</r>
  <r>
    <n v="7433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</r>
  <r>
    <n v="7434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n v="9.3450000000000006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 x 11, Executive Red"/>
    <n v="9.1440000000000001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5999999999999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n v="99.2"/>
  </r>
  <r>
    <n v="7438"/>
    <s v="CA-2015-165568"/>
    <d v="2015-02-15T00:00:00"/>
    <d v="2015-02-19T00:00:00"/>
    <s v="Standard Class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n v="21.3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n v="18.899999999999999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n v="10.688000000000001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n v="5.1840000000000002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n v="419.4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 Contract Wall Clock"/>
    <n v="88.92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s Task Chair, Khaki"/>
    <n v="318.43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“Snap” Scratch Pad Binder Tool for Ring Binders"/>
    <n v="5.8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 phone"/>
    <n v="1415.76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n v="9.2479999999999993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 phone - Charcoal black"/>
    <n v="569.64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Sullivan 3-Shelf Heavy-Duty Bookcases"/>
    <n v="523.26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n v="639.96799999999996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s v="Easy-staple paper"/>
    <n v="52.76"/>
  </r>
  <r>
    <n v="7463"/>
    <s v="CA-2016-138485"/>
    <d v="2016-02-27T00:00:00"/>
    <d v="2016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n v="538.91999999999996"/>
  </r>
  <r>
    <n v="7464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 Golf Pencils"/>
    <n v="14.88"/>
  </r>
  <r>
    <n v="7465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n v="34.24"/>
  </r>
  <r>
    <n v="7466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</r>
  <r>
    <n v="7467"/>
    <s v="CA-2017-138282"/>
    <d v="2017-05-19T00:00:00"/>
    <d v="2017-05-23T00:00:00"/>
    <s v="Standard Class"/>
    <s v="AH-10690"/>
    <s v="Anna Häberlin"/>
    <s v="Corporate"/>
    <s v="United States"/>
    <s v="Los Angeles"/>
    <s v="California"/>
    <n v="90008"/>
    <x v="1"/>
    <s v="OFF-AP-10001366"/>
    <x v="1"/>
    <x v="9"/>
    <s v="Staple holder"/>
    <n v="87.84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Easy-staple paper"/>
    <n v="14.94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</r>
  <r>
    <n v="7473"/>
    <s v="CA-2017-139997"/>
    <d v="2017-07-01T00:00:00"/>
    <d v="2017-07-03T00:00:0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s Chair"/>
    <n v="2573.8200000000002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n v="391.98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s Task Chair, Khaki"/>
    <n v="445.80200000000002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n v="2.48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n v="29.9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n v="12.96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 Wall Clock"/>
    <n v="106.68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n v="119.94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n v="10.272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 Capacity, Black"/>
    <n v="4.96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n v="470.37599999999998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n v="23.36"/>
  </r>
  <r>
    <n v="7506"/>
    <s v="US-2018-106579"/>
    <d v="2018-06-08T00:00:00"/>
    <d v="2018-06-13T00:00:00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 Spine, Black"/>
    <n v="12.176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n v="46.384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n v="9.2479999999999993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FUR-FU-10002937"/>
    <x v="0"/>
    <x v="5"/>
    <s v="GE 48 Fluorescent Tube, Cool White Energy Saver, 34 Watts, 30/Box"/>
    <n v="396.92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n v="13.12"/>
  </r>
  <r>
    <n v="7515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"/>
    <n v="29.36"/>
  </r>
  <r>
    <n v="7516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n v="214.9"/>
  </r>
  <r>
    <n v="7517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</r>
  <r>
    <n v="7518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</r>
  <r>
    <n v="7519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n v="15.14"/>
  </r>
  <r>
    <n v="7520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n v="5.76"/>
  </r>
  <r>
    <n v="7521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n v="8.952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s Chair, Indigo"/>
    <n v="85.245999999999995"/>
  </r>
  <r>
    <n v="7525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</r>
  <r>
    <n v="7526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n v="71.88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n v="9.2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"/>
    <n v="17.04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 x 60, Lip 20 x 11 -90 Degree Angle"/>
    <n v="266.35199999999998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s Adjustable Task Chair, Storm"/>
    <n v="483.13600000000002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2000000000001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n v="70.88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n v="114.288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n v="242.352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 x 60 Computer Anti-Static Chairmat, Rectangular Shaped"/>
    <n v="508.70400000000001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n v="57.36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n v="906.68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n v="719.952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n v="11.98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n v="0.89800000000000002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 Wall Clock"/>
    <n v="21.204000000000001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 Telephone"/>
    <n v="833.94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n v="12.9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n v="25.92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n v="158.28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4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n v="167.94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</r>
  <r>
    <n v="7563"/>
    <s v="US-2017-104815"/>
    <d v="2017-09-03T00:00:00"/>
    <d v="2017-09-07T00:00:00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</r>
  <r>
    <n v="7564"/>
    <s v="CA-2018-157672"/>
    <d v="2018-10-05T00:00:00"/>
    <d v="2018-10-07T00:00:00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 MX Performance Wireless Mouse"/>
    <n v="63.823999999999998"/>
  </r>
  <r>
    <n v="7565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</r>
  <r>
    <n v="7566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s v="OSullivan 2-Shelf Heavy-Duty Bookcases"/>
    <n v="48.58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 LS21 Speaker System - PC Multimedia - 2.1-CH - Wired"/>
    <n v="47.975999999999999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n v="20.736000000000001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n v="26.46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n v="49.12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n v="15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H x 36W x 18 1/2D"/>
    <n v="221.96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</r>
  <r>
    <n v="7577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</r>
  <r>
    <n v="7578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4000000000005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n v="17.940000000000001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n v="127.764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n v="3499.93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n v="14.4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n v="122.97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n v="9.32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, Blue"/>
    <n v="122.94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 Cubicle Wall Clock, Black"/>
    <n v="58.247999999999998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96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n v="225.57599999999999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n v="5.2480000000000002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n v="148.70400000000001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n v="12.96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n v="25.175999999999998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n v="5.5839999999999996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n v="1297.3679999999999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n v="264.32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n v="25.92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n v="22.96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 x 5 Forms per Page, 600 Sets per Book"/>
    <n v="18.54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 speaker phone"/>
    <n v="539.91999999999996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n v="7.44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n v="850.5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n v="16.52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n v="335.72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200000000001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n v="59.52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 envelope"/>
    <n v="57.96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s v="Easy-staple paper"/>
    <n v="68.040000000000006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n v="17.904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"/>
    <n v="11.976000000000001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19999999999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s v="Staple envelope"/>
    <n v="19.872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799999999999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n v="118.16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n v="19.559999999999999"/>
  </r>
  <r>
    <n v="7655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</r>
  <r>
    <n v="7656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n v="25.92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 Diameter Goldtone Round Wall Clock"/>
    <n v="187.76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n v="76.775999999999996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 Diameter Chrome Round Wall Clock"/>
    <n v="76.727999999999994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"/>
    <n v="10.43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n v="99.2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n v="119.1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n v="40.08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n v="59.94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 Thick Stackable Bookcases"/>
    <n v="170.98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Hersey Kiss Styled Floor Lamp"/>
    <n v="38.97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n v="154.9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</r>
  <r>
    <n v="7677"/>
    <s v="CA-2015-142951"/>
    <d v="2015-10-08T00:00:00"/>
    <d v="2015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n v="195.64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n v="14.94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s Chair, Dark Gray"/>
    <n v="605.88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 x 8 1/2"/>
    <n v="26.423999999999999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n v="625.99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n v="12.96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n v="319.96800000000002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</r>
  <r>
    <n v="7696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</r>
  <r>
    <n v="7697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n v="5.2320000000000002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s Clasps, 5 3/4-Long"/>
    <n v="17.28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n v="11.56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7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n v="447.84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 Smart WiFi Router"/>
    <n v="479.97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n v="8.64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 Spine, Black"/>
    <n v="13.698"/>
  </r>
  <r>
    <n v="7711"/>
    <s v="US-2016-142811"/>
    <d v="2016-04-02T00:00:00"/>
    <d v="2016-04-07T00:00:00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n v="87.8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"/>
    <n v="77.951999999999998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n v="47.951999999999998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</r>
  <r>
    <n v="7716"/>
    <s v="US-2018-101518"/>
    <d v="2018-11-03T00:00:00"/>
    <d v="2018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s Hot Message Books with Stickers, 2 3/4 x 5"/>
    <n v="29.6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n v="59.52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 x 9 1/2 Recycled Envelopes"/>
    <n v="17.48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n v="24.224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n v="431.976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s Task Chair, Khaki"/>
    <n v="291.13600000000002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N Seal Padded Mailers"/>
    <n v="114.848"/>
  </r>
  <r>
    <n v="7733"/>
    <s v="CA-2018-143294"/>
    <d v="2018-06-02T00:00:00"/>
    <d v="2018-06-08T00:00:00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n v="10.688000000000001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n v="12.42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n v="19.440000000000001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</r>
  <r>
    <n v="7739"/>
    <s v="CA-2018-141103"/>
    <d v="2018-07-30T00:00:00"/>
    <d v="2018-08-06T00:00:00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5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n v="25.92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n v="9.84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n v="7.56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 Cubicle Clock"/>
    <n v="60.84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n v="467.97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n v="3.008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n v="268.24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 x 11, Ream"/>
    <n v="15.552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n v="42.207999999999998"/>
  </r>
  <r>
    <n v="7762"/>
    <s v="CA-2018-123071"/>
    <d v="2018-12-03T00:00:00"/>
    <d v="2018-12-06T00:00:00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n v="10.36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n v="2.2240000000000002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 envelope"/>
    <n v="74.52"/>
  </r>
  <r>
    <n v="7765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n v="17.52"/>
  </r>
  <r>
    <n v="7766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</r>
  <r>
    <n v="7767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n v="26.72"/>
  </r>
  <r>
    <n v="7770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</r>
  <r>
    <n v="7771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49999999997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n v="10.98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n v="7.86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5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</r>
  <r>
    <n v="7780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</r>
  <r>
    <n v="7781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 x 6.5 x 2.5, Black"/>
    <n v="29.56"/>
  </r>
  <r>
    <n v="7782"/>
    <s v="CA-2016-132136"/>
    <d v="2016-03-08T00:00:00"/>
    <d v="2016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7999999999998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n v="876.3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n v="25.06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 Capacity Laser Printer Hanging Data Binders"/>
    <n v="2.89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n v="7.8959999999999999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 X 11"/>
    <n v="4.8419999999999996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n v="1.8"/>
  </r>
  <r>
    <n v="7793"/>
    <s v="CA-2018-169362"/>
    <d v="2018-10-12T00:00:00"/>
    <d v="2018-10-15T00:00:00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n v="32.4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n v="97.88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n v="307.16800000000001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 X 11"/>
    <n v="26.9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n v="469.99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n v="207.846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 Deep, Sand"/>
    <n v="324.74400000000003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n v="12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n v="720.06399999999996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 Cubes, Black"/>
    <n v="25.423999999999999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n v="2.8159999999999998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 X 8 1/2"/>
    <n v="3.2040000000000002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"/>
    <n v="30.827999999999999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n v="47.616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n v="108.78400000000001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n v="7.98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n v="10.56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n v="8.64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s Chair, Dark Gray"/>
    <n v="90.882000000000005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 Speaker Phone"/>
    <n v="508.76799999999997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n v="59.52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</r>
  <r>
    <n v="7833"/>
    <s v="CA-2017-112382"/>
    <d v="2017-05-09T00:00:00"/>
    <d v="2017-05-13T00:00:00"/>
    <s v="Standard Class"/>
    <s v="MB-18085"/>
    <s v="Mick Brown"/>
    <s v="Consumer"/>
    <s v="United States"/>
    <s v="Houston"/>
    <s v="Texas"/>
    <n v="77036"/>
    <x v="2"/>
    <s v="TEC-PH-10001552"/>
    <x v="2"/>
    <x v="7"/>
    <s v="I Needs 3d Hello Kitty Hybrid Silicone Case Cover for HTC One X 4g with 3d Hello Kitty Stylus Pen Green/pink"/>
    <n v="19.135999999999999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n v="13.12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 Round Tables"/>
    <n v="241.56800000000001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n v="58.05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n v="71.28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n v="154.9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n v="1871.88"/>
  </r>
  <r>
    <n v="7848"/>
    <s v="CA-2017-128706"/>
    <d v="2017-02-27T00:00:00"/>
    <d v="2017-03-02T00:00:00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n v="18.936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n v="5.04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 x 11"/>
    <n v="25.584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n v="464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n v="39.96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n v="18.527999999999999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H Heavy-Duty Storage System"/>
    <n v="81.96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n v="18.495999999999999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n v="441.92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n v="127.764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n v="166.44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 8gb Micro Traveldrive Usb 2.0 Flash Drive"/>
    <n v="24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n v="24.448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s Chair"/>
    <n v="915.13599999999997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n v="8.56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n v="97.82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n v="31.103999999999999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n v="5.04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 x 53"/>
    <n v="242.17599999999999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n v="13.343999999999999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76.751999999999995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 Scissors"/>
    <n v="47.32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n v="23.376000000000001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n v="32.4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n v="19.89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 Diameter Rosebrook Wall Clock"/>
    <n v="343.85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n v="106.32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n v="13.92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n v="447.84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n v="24.32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n v="14.76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n v="423.64800000000002"/>
  </r>
  <r>
    <n v="7905"/>
    <s v="CA-2016-126669"/>
    <d v="2016-11-07T00:00:00"/>
    <d v="2016-11-13T00:00:00"/>
    <s v="Standard Class"/>
    <s v="DO-13645"/>
    <s v="Doug OConnell"/>
    <s v="Consumer"/>
    <s v="United States"/>
    <s v="Houston"/>
    <s v="Texas"/>
    <n v="77036"/>
    <x v="2"/>
    <s v="OFF-PA-10001357"/>
    <x v="1"/>
    <x v="10"/>
    <s v="Xerox 1886"/>
    <n v="76.64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 envelope"/>
    <n v="4.4640000000000004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6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Sullivan Living Dimensions 2-Shelf Bookcases"/>
    <n v="205.666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 x 58, Clear"/>
    <n v="30.344000000000001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</r>
  <r>
    <n v="7918"/>
    <s v="CA-2018-100783"/>
    <d v="2018-09-04T00:00:00"/>
    <d v="2018-09-08T00:00:00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N Store Portable File Tub Letter/Legal Size Black"/>
    <n v="38.619999999999997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n v="174.3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n v="383.96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"/>
  </r>
  <r>
    <n v="7925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x v="0"/>
    <s v="OFF-BI-10002309"/>
    <x v="1"/>
    <x v="8"/>
    <s v="Avery Heavy-Duty EZD  Binder With Locking Rings"/>
    <n v="22.32"/>
  </r>
  <r>
    <n v="7926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n v="103.6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n v="2.97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n v="569.99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n v="59.52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n v="230.28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n v="105.52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 envelope"/>
    <n v="23.36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n v="8.56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7000000000005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n v="39.582000000000001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s v="Staple remover"/>
    <n v="44.688000000000002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n v="31.744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, Blue"/>
    <n v="40.98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 Hanging DublLock Ring Binders"/>
    <n v="3.1680000000000001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5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</r>
  <r>
    <n v="7956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</r>
  <r>
    <n v="7957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n v="14.9"/>
  </r>
  <r>
    <n v="7958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</r>
  <r>
    <n v="7959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</r>
  <r>
    <n v="7960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n v="206.352"/>
  </r>
  <r>
    <n v="7961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 x 4 1/2 x 1, White"/>
    <n v="7.992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n v="81.36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n v="20.736000000000001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n v="41.472000000000001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 X 8 1/2, 100 Messages"/>
    <n v="33.36"/>
  </r>
  <r>
    <n v="7968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</r>
  <r>
    <n v="7969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n v="15.992000000000001"/>
  </r>
  <r>
    <n v="7970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s Adjustable Task Chair, Storm"/>
    <n v="120.78400000000001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n v="10.368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 Binders"/>
    <n v="2.7240000000000002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 x 60 Computer Anti-Static Chairmat, Rectangular Shaped"/>
    <n v="254.352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n v="10.272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n v="659.97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n v="113.73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 X 4 Forms/Pg., 200 Dupl. Sets/Book"/>
    <n v="16.448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"/>
    <n v="254.9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n v="15.12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n v="7.8719999999999999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n v="8.32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n v="37.590000000000003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4"/>
  </r>
  <r>
    <n v="7999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</r>
  <r>
    <n v="8000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n v="57.68"/>
  </r>
  <r>
    <n v="8001"/>
    <s v="US-2016-151407"/>
    <d v="2016-11-08T00:00:00"/>
    <d v="2016-11-12T00:00:00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n v="263.95999999999998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 remover"/>
    <n v="25.76"/>
  </r>
  <r>
    <n v="8004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 Phone 7961G VoIP phone - Dark gray"/>
    <n v="271.89999999999998"/>
  </r>
  <r>
    <n v="8005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 Round Wall Clock, Black"/>
    <n v="45.84"/>
  </r>
  <r>
    <n v="8006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n v="9.82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 Deep, Sand"/>
    <n v="541.24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n v="106.32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n v="1323.9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n v="126.624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 8gb Micro Traveldrive Usb 2.0 Flash Drive"/>
    <n v="120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n v="60.671999999999997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n v="30.815999999999999"/>
  </r>
  <r>
    <n v="8019"/>
    <s v="CA-2018-114804"/>
    <d v="2018-10-17T00:00:00"/>
    <d v="2018-10-19T00:00:00"/>
    <s v="Second Class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</r>
  <r>
    <n v="8020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</r>
  <r>
    <n v="8021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X8 1/2, 300/Messages"/>
    <n v="11.76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2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 x 13 , 100/Box"/>
    <n v="87.92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4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 Clairmont Wall Clock"/>
    <n v="23.076000000000001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n v="25.92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n v="47.951999999999998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 Combs"/>
    <n v="37.68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1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 Circular Wall Clock"/>
    <n v="26.72"/>
  </r>
  <r>
    <n v="8045"/>
    <s v="CA-2018-165008"/>
    <d v="2018-09-15T00:00:00"/>
    <d v="2018-09-17T00:00:00"/>
    <s v="Second Class"/>
    <s v="DO-13645"/>
    <s v="Doug OConnell"/>
    <s v="Consumer"/>
    <s v="United States"/>
    <s v="Salt Lake City"/>
    <s v="Utah"/>
    <n v="84106"/>
    <x v="1"/>
    <s v="OFF-BI-10002794"/>
    <x v="1"/>
    <x v="8"/>
    <s v="Avery Trapezoid Ring Binder, 3 Capacity, Black, 1040 sheets"/>
    <n v="295.05599999999998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1999999999998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 Cord Length"/>
    <n v="41.375999999999998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Sullivan 2-Door Barrister Bookcase in Odessa Pine"/>
    <n v="307.666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n v="61.4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</r>
  <r>
    <n v="8063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</r>
  <r>
    <n v="8064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 Headset"/>
    <n v="359.97"/>
  </r>
  <r>
    <n v="8065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n v="12.96"/>
  </r>
  <r>
    <n v="8066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</r>
  <r>
    <n v="8067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7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n v="454.56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n v="6.47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 x 11, Light Blue"/>
    <n v="13.747999999999999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4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n v="146.54400000000001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n v="131.904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</r>
  <r>
    <n v="8088"/>
    <s v="CA-2017-106621"/>
    <d v="2017-09-29T00:00:00"/>
    <d v="2017-10-01T00:00:00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n v="10.496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 Cord Length"/>
    <n v="77.58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6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</r>
  <r>
    <n v="8094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n v="23.88"/>
  </r>
  <r>
    <n v="8095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 X 5"/>
    <n v="26.2"/>
  </r>
  <r>
    <n v="8096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n v="12.96"/>
  </r>
  <r>
    <n v="8097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n v="4.28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5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n v="3357.6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n v="8.26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n v="775.72799999999995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</r>
  <r>
    <n v="8110"/>
    <s v="CA-2018-160122"/>
    <d v="2018-11-18T00:00:00"/>
    <d v="2018-11-23T00:00:00"/>
    <s v="Standard Class"/>
    <s v="RD-19930"/>
    <s v="Russell D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</r>
  <r>
    <n v="8111"/>
    <s v="CA-2018-160122"/>
    <d v="2018-11-18T00:00:00"/>
    <d v="2018-11-23T00:00:00"/>
    <s v="Standard Class"/>
    <s v="RD-19930"/>
    <s v="Russell DAscenzo"/>
    <s v="Consumer"/>
    <s v="United States"/>
    <s v="Chicago"/>
    <s v="Illinois"/>
    <n v="60623"/>
    <x v="2"/>
    <s v="FUR-CH-10000422"/>
    <x v="0"/>
    <x v="1"/>
    <s v="Global Highback Leather Tilter in Burgundy"/>
    <n v="127.386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8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s Chair, Indigo"/>
    <n v="85.245999999999995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n v="20.64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n v="204.95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400000000005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1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n v="1079.9760000000001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n v="2.9340000000000002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 Steel Case Clock"/>
    <n v="64.959999999999994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n v="11.96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n v="13.12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</r>
  <r>
    <n v="8134"/>
    <s v="CA-2016-131352"/>
    <d v="2016-10-08T00:00:00"/>
    <d v="2016-10-13T00:00:00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 x 48"/>
    <n v="72.78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n v="36.840000000000003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n v="87.71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02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n v="11.263999999999999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n v="18.495999999999999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n v="14.73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n v="471.9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n v="3.52"/>
  </r>
  <r>
    <n v="8148"/>
    <s v="US-2018-146822"/>
    <d v="2018-06-09T00:00:00"/>
    <d v="2018-06-14T00:00:00"/>
    <s v="Standard Class"/>
    <s v="AG-10675"/>
    <s v="Anna Gayman"/>
    <s v="Consumer"/>
    <s v="United States"/>
    <s v="Salem"/>
    <s v="Virginia"/>
    <n v="24153"/>
    <x v="0"/>
    <s v="OFF-PA-10000249"/>
    <x v="1"/>
    <x v="10"/>
    <s v="Easy-staple paper"/>
    <n v="49.12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n v="20.04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n v="61.96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n v="16.032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n v="96.96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Sullivan Living Dimensions 3-Shelf Bookcases"/>
    <n v="512.49900000000002"/>
  </r>
  <r>
    <n v="8168"/>
    <s v="CA-2017-144148"/>
    <d v="2017-07-31T00:00:00"/>
    <d v="2017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n v="863.12800000000004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“Pillow Soft” Series Mid Back Swivel/Tilt Chairs"/>
    <n v="449.56799999999998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n v="2.88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W x 12 1/4D x 10 1/2H"/>
    <n v="23.92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n v="156.512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 Headset - headset - Full size, Binaural"/>
    <n v="110.97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n v="63.311999999999998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 envelope"/>
    <n v="7.8239999999999998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n v="19.440000000000001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n v="7.38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 Diameter Goldtone Round Wall Clock"/>
    <n v="187.76"/>
  </r>
  <r>
    <n v="8193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n v="6.048"/>
  </r>
  <r>
    <n v="8194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</r>
  <r>
    <n v="8195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</r>
  <r>
    <n v="8197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 LTO Ultrium - 800 GB"/>
    <n v="89.567999999999998"/>
  </r>
  <r>
    <n v="8198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</r>
  <r>
    <n v="8199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n v="15.55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 Capacity"/>
    <n v="10.43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</r>
  <r>
    <n v="8212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 Contract Wall Clock with Quartz Movement"/>
    <n v="44.46"/>
  </r>
  <r>
    <n v="8213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 Hanging DublLock Ring Binders"/>
    <n v="6.3360000000000003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</r>
  <r>
    <n v="8218"/>
    <s v="CA-2015-120775"/>
    <d v="2015-10-03T00:00:00"/>
    <d v="2015-10-07T00:00:00"/>
    <s v="Standard Class"/>
    <s v="RD-19930"/>
    <s v="Russell DAscenzo"/>
    <s v="Consumer"/>
    <s v="United States"/>
    <s v="Dallas"/>
    <s v="Texas"/>
    <n v="75217"/>
    <x v="2"/>
    <s v="OFF-FA-10002676"/>
    <x v="1"/>
    <x v="13"/>
    <s v="Colored Push Pins"/>
    <n v="4.3440000000000003"/>
  </r>
  <r>
    <n v="8219"/>
    <s v="CA-2015-120775"/>
    <d v="2015-10-03T00:00:00"/>
    <d v="2015-10-07T00:00:00"/>
    <s v="Standard Class"/>
    <s v="RD-19930"/>
    <s v="Russell DAscenzo"/>
    <s v="Consumer"/>
    <s v="United States"/>
    <s v="Dallas"/>
    <s v="Texas"/>
    <n v="75217"/>
    <x v="2"/>
    <s v="FUR-FU-10000758"/>
    <x v="0"/>
    <x v="5"/>
    <s v="DAX Natural Wood-Tone Poster Frame"/>
    <n v="31.776"/>
  </r>
  <r>
    <n v="8220"/>
    <s v="CA-2015-120775"/>
    <d v="2015-10-03T00:00:00"/>
    <d v="2015-10-07T00:00:00"/>
    <s v="Standard Class"/>
    <s v="RD-19930"/>
    <s v="Russell D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</r>
  <r>
    <n v="8221"/>
    <s v="CA-2015-120775"/>
    <d v="2015-10-03T00:00:00"/>
    <d v="2015-10-07T00:00:00"/>
    <s v="Standard Class"/>
    <s v="RD-19930"/>
    <s v="Russell DAscenzo"/>
    <s v="Consumer"/>
    <s v="United States"/>
    <s v="Dallas"/>
    <s v="Texas"/>
    <n v="75217"/>
    <x v="2"/>
    <s v="OFF-BI-10002609"/>
    <x v="1"/>
    <x v="8"/>
    <s v="Avery Hidden Tab Dividers for Binding Systems"/>
    <n v="1.788"/>
  </r>
  <r>
    <n v="8222"/>
    <s v="CA-2015-120775"/>
    <d v="2015-10-03T00:00:00"/>
    <d v="2015-10-07T00:00:00"/>
    <s v="Standard Class"/>
    <s v="RD-19930"/>
    <s v="Russell DAscenzo"/>
    <s v="Consumer"/>
    <s v="United States"/>
    <s v="Dallas"/>
    <s v="Texas"/>
    <n v="75217"/>
    <x v="2"/>
    <s v="OFF-FA-10000254"/>
    <x v="1"/>
    <x v="13"/>
    <s v="Sterling Rubber Bands by Alliance"/>
    <n v="15.071999999999999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, Case"/>
    <n v="185.88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n v="12.96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n v="189.7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n v="40.99"/>
  </r>
  <r>
    <n v="8228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</r>
  <r>
    <n v="8229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</r>
  <r>
    <n v="8230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s v="OSullivan 2-Door Barrister Bookcase in Odessa Pine"/>
    <n v="1266.8599999999999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 X 8 1/2, 100 Messages"/>
    <n v="6.6719999999999997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n v="4.4480000000000004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n v="43.936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 Day/Date Wall Clock"/>
    <n v="85.44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1"/>
  </r>
  <r>
    <n v="8247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7"/>
  </r>
  <r>
    <n v="8248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 speaker phone"/>
    <n v="743.98800000000006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2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8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</r>
  <r>
    <n v="8254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</r>
  <r>
    <n v="8255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n v="192.16"/>
  </r>
  <r>
    <n v="8256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</r>
  <r>
    <n v="8257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</r>
  <r>
    <n v="8258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"/>
  </r>
  <r>
    <n v="8259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n v="100.70399999999999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1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n v="19.98"/>
  </r>
  <r>
    <n v="8268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</r>
  <r>
    <n v="8269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"/>
  </r>
  <r>
    <n v="8270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n v="2003.1679999999999"/>
  </r>
  <r>
    <n v="8271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n v="3.4239999999999999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n v="34.86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n v="675.06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 Diameter Grantwood Wall Clock"/>
    <n v="51.756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n v="31.103999999999999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n v="158.928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n v="2.952"/>
  </r>
  <r>
    <n v="8293"/>
    <s v="CA-2016-106362"/>
    <d v="2016-12-11T00:00:00"/>
    <d v="2016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1"/>
  </r>
  <r>
    <n v="8294"/>
    <s v="US-2018-168802"/>
    <d v="2018-11-03T00:00:00"/>
    <d v="2018-11-07T00:00:00"/>
    <s v="Standard Class"/>
    <s v="JO-15145"/>
    <s v="Jack OBriant"/>
    <s v="Corporate"/>
    <s v="United States"/>
    <s v="Seattle"/>
    <s v="Washington"/>
    <n v="98103"/>
    <x v="1"/>
    <s v="OFF-BI-10002393"/>
    <x v="1"/>
    <x v="8"/>
    <s v="Binder Posts"/>
    <n v="18.367999999999999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n v="4.9279999999999999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n v="7.98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 Z-906 Speaker sys - home theater - 5.1-CH"/>
    <n v="1649.95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n v="32.4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n v="41.86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 x 11"/>
    <n v="77.56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n v="37.17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900000000001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n v="62.72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n v="2939.93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n v="3.488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n v="16.032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</r>
  <r>
    <n v="8321"/>
    <s v="CA-2016-142937"/>
    <d v="2016-12-05T00:00:00"/>
    <d v="2016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n v="15.624000000000001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While You Were Out Book, 5 1/2 X 4"/>
    <n v="44.75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n v="158.376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9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93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n v="143.69999999999999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n v="6.48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n v="7.88"/>
  </r>
  <r>
    <n v="8332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</r>
  <r>
    <n v="8333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"/>
  </r>
  <r>
    <n v="8334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n v="17.940000000000001"/>
  </r>
  <r>
    <n v="8335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n v="51.8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n v="23.92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s Task Chair, Khaki"/>
    <n v="436.70400000000001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n v="32.4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n v="59.2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n v="32.951999999999998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</r>
  <r>
    <n v="8347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"/>
  </r>
  <r>
    <n v="8348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</r>
  <r>
    <n v="8349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</r>
  <r>
    <n v="8350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n v="24.3"/>
  </r>
  <r>
    <n v="8351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, Black"/>
    <n v="32.448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7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 Capacity Binders, 800 sheets"/>
    <n v="64.2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n v="105.584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</r>
  <r>
    <n v="8361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n v="31.744"/>
  </r>
  <r>
    <n v="8362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n v="5.4320000000000004"/>
  </r>
  <r>
    <n v="8363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n v="913.43"/>
  </r>
  <r>
    <n v="8364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</r>
  <r>
    <n v="8365"/>
    <s v="CA-2018-137631"/>
    <d v="2018-04-28T00:00:00"/>
    <d v="2018-05-02T00:00:0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 Stainless Steel Bent Scissors w/Champagne Handles, 3-1/8 Cut"/>
    <n v="27.36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 X 4 Forms/Pg., 200 Dupl. Sets/Book"/>
    <n v="20.56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n v="83.92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n v="4.984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</r>
  <r>
    <n v="8374"/>
    <s v="CA-2017-152940"/>
    <d v="2017-11-10T00:00:00"/>
    <d v="2017-11-13T00:00:00"/>
    <s v="First Class"/>
    <s v="RO-19780"/>
    <s v="Rose OBrian"/>
    <s v="Consumer"/>
    <s v="United States"/>
    <s v="San Francisco"/>
    <s v="California"/>
    <n v="94110"/>
    <x v="1"/>
    <s v="OFF-ST-10000352"/>
    <x v="1"/>
    <x v="4"/>
    <s v="Acco Perma 2700 Stacking Storage Drawers"/>
    <n v="29.74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Hx23 3/4W Media Storage Unit"/>
    <n v="64.784000000000006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n v="15.552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 x 9 Assorted Colors, Gregg Ruled"/>
    <n v="10.896000000000001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n v="241.5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n v="13.36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X8 1/2, 300/Messages"/>
    <n v="11.76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n v="27.46"/>
  </r>
  <r>
    <n v="8393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 speaker phone"/>
    <n v="137.94"/>
  </r>
  <r>
    <n v="8394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"/>
    <n v="111.15"/>
  </r>
  <r>
    <n v="8395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 x 22 Room"/>
    <n v="901.95"/>
  </r>
  <r>
    <n v="8396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900000000001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n v="7.68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n v="232.4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n v="22.68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n v="105.52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n v="83.92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n v="141.9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n v="28.91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</r>
  <r>
    <n v="8412"/>
    <s v="CA-2017-159765"/>
    <d v="2017-05-09T00:00:00"/>
    <d v="2017-05-12T00:00:00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n v="27.86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n v="51.84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s v="Iowa"/>
    <n v="52302"/>
    <x v="2"/>
    <s v="OFF-PA-10000474"/>
    <x v="1"/>
    <x v="10"/>
    <s v="Easy-staple paper"/>
    <n v="106.32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</r>
  <r>
    <n v="8422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 8gb Micro Traveldrive Usb 2.0 Flash Drive"/>
    <n v="45"/>
  </r>
  <r>
    <n v="8423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</r>
  <r>
    <n v="8424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</r>
  <r>
    <n v="8425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n v="18.431999999999999"/>
  </r>
  <r>
    <n v="8427"/>
    <s v="CA-2016-128356"/>
    <d v="2016-10-02T00:00:00"/>
    <d v="2016-10-07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s v="Acme Design Line 8 Stainless Steel Bent Scissors w/Champagne Handles, 3-1/8 Cut"/>
    <n v="10.944000000000001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 remover"/>
    <n v="4.3600000000000003"/>
  </r>
  <r>
    <n v="8429"/>
    <s v="US-2018-132220"/>
    <d v="2018-11-12T00:00:00"/>
    <d v="2018-11-16T00:00:00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L Workstation Diamond Chairmat"/>
    <n v="303.92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n v="6.8479999999999999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96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</r>
  <r>
    <n v="8438"/>
    <s v="CA-2016-112823"/>
    <d v="2016-12-10T00:00:00"/>
    <d v="2016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n v="25.488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 x 14 Sheets"/>
    <n v="136.96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 x 9, Gregg Ruled"/>
    <n v="10.584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n v="84.415999999999997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H x 24W x 20D"/>
    <n v="637.89599999999996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200000000001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 Diameter Gallery Wall Clock"/>
    <n v="127.88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n v="106.869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 Capacity Binders, 800 sheets"/>
    <n v="25.68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 x 14-7/8"/>
    <n v="12.384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3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</r>
  <r>
    <n v="8463"/>
    <s v="CA-2016-169537"/>
    <d v="2016-09-03T00:00:00"/>
    <d v="2016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W x 12 1/4D x 10 1/2H"/>
    <n v="17.940000000000001"/>
  </r>
  <r>
    <n v="8467"/>
    <s v="CA-2016-101000"/>
    <d v="2016-04-09T00:00:00"/>
    <d v="2016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Sullivan 4-Shelf Bookcase in Odessa Pine"/>
    <n v="387.13600000000002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n v="3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n v="9.952"/>
  </r>
  <r>
    <n v="8475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n v="37.896000000000001"/>
  </r>
  <r>
    <n v="8476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n v="65.584000000000003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n v="44.783999999999999"/>
  </r>
  <r>
    <n v="8478"/>
    <s v="CA-2016-145758"/>
    <d v="2016-10-30T00:00:00"/>
    <d v="2016-10-30T00:00:00"/>
    <s v="Same Day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n v="5.76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n v="16.655999999999999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n v="20.7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7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n v="45.68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n v="110.96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n v="11.94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 Color"/>
    <n v="8749.9500000000007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n v="18.690000000000001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4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n v="479.976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n v="6.08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</r>
  <r>
    <n v="8497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n v="59.52"/>
  </r>
  <r>
    <n v="8498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</r>
  <r>
    <n v="8499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</r>
  <r>
    <n v="8500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n v="49.631999999999998"/>
  </r>
  <r>
    <n v="8501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n v="97.82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n v="15.984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n v="12.96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 x 12 1/2, 100/Box"/>
    <n v="146.352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n v="125.99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 x 11"/>
    <n v="25.584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n v="20.736000000000001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n v="3.64"/>
  </r>
  <r>
    <n v="8518"/>
    <s v="CA-2018-149720"/>
    <d v="2018-06-04T00:00:00"/>
    <d v="2018-06-07T00:00:00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n v="30.335999999999999"/>
  </r>
  <r>
    <n v="8519"/>
    <s v="CA-2018-118003"/>
    <d v="2018-12-04T00:00:00"/>
    <d v="2018-12-10T00:00:00"/>
    <s v="Standard Class"/>
    <s v="DO-13645"/>
    <s v="Doug OConnell"/>
    <s v="Consumer"/>
    <s v="United States"/>
    <s v="Paterson"/>
    <s v="New Jersey"/>
    <n v="7501"/>
    <x v="3"/>
    <s v="FUR-FU-10002506"/>
    <x v="0"/>
    <x v="5"/>
    <s v="Tensor Hersey Kiss Styled Floor Lamp"/>
    <n v="12.99"/>
  </r>
  <r>
    <n v="8520"/>
    <s v="CA-2018-118003"/>
    <d v="2018-12-04T00:00:00"/>
    <d v="2018-12-10T00:00:00"/>
    <s v="Standard Class"/>
    <s v="DO-13645"/>
    <s v="Doug OConnell"/>
    <s v="Consumer"/>
    <s v="United States"/>
    <s v="Paterson"/>
    <s v="New Jersey"/>
    <n v="7501"/>
    <x v="3"/>
    <s v="FUR-CH-10003817"/>
    <x v="0"/>
    <x v="1"/>
    <s v="Global Value Steno Chair, Gray"/>
    <n v="182.22"/>
  </r>
  <r>
    <n v="8521"/>
    <s v="CA-2018-118003"/>
    <d v="2018-12-04T00:00:00"/>
    <d v="2018-12-10T00:00:00"/>
    <s v="Standard Class"/>
    <s v="DO-13645"/>
    <s v="Doug OConnell"/>
    <s v="Consumer"/>
    <s v="United States"/>
    <s v="Paterson"/>
    <s v="New Jersey"/>
    <n v="7501"/>
    <x v="3"/>
    <s v="FUR-CH-10004860"/>
    <x v="0"/>
    <x v="1"/>
    <s v="Global Low Back Tilter Chair"/>
    <n v="302.94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n v="54.991999999999997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n v="51.264000000000003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n v="54.223999999999997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 X 8 1/2, 100 Messages"/>
    <n v="33.36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” x 11”"/>
    <n v="13.76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s Chair"/>
    <n v="389.97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n v="9.82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 Clip USB flash drive - 8 GB"/>
    <n v="56.4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n v="25.92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n v="33.567999999999998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5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 X 14 7/8"/>
    <n v="32.54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n v="12.6"/>
  </r>
  <r>
    <n v="8550"/>
    <s v="CA-2016-126186"/>
    <d v="2016-09-11T00:00:00"/>
    <d v="2016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n v="6.2640000000000002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"/>
    <n v="239.92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 Round Tables"/>
    <n v="1056.8599999999999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400000000002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n v="287.88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n v="131.88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8563"/>
    <s v="CA-2017-123540"/>
    <d v="2017-04-02T00:00:00"/>
    <d v="2017-04-06T00:00:00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s Chair"/>
    <n v="1454.9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 X 11"/>
    <n v="4.8419999999999996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</r>
  <r>
    <n v="8568"/>
    <s v="US-2017-136581"/>
    <d v="2017-11-10T00:00:00"/>
    <d v="2017-11-12T00:00:00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n v="31.103999999999999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n v="222.352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</r>
  <r>
    <n v="8572"/>
    <s v="CA-2017-162222"/>
    <d v="2017-04-03T00:00:00"/>
    <d v="2017-04-03T00:00:00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n v="10.272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5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n v="24.56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"/>
  </r>
  <r>
    <n v="8577"/>
    <s v="CA-2018-106747"/>
    <d v="2018-07-03T00:00:00"/>
    <d v="2018-07-04T00:00:00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H x 24W x 20D"/>
    <n v="607.52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n v="2.61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n v="10.368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 Hanging DublLock Ring Binders"/>
    <n v="11.087999999999999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 P710e Mobile Speakerphone"/>
    <n v="1287.45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</r>
  <r>
    <n v="8592"/>
    <s v="CA-2018-101700"/>
    <d v="2018-04-23T00:00:00"/>
    <d v="2018-04-26T00:00:00"/>
    <s v="First Class"/>
    <s v="SO-20335"/>
    <s v="Sean O Donnel"/>
    <s v="Consumer"/>
    <s v="United States"/>
    <s v="Greeley"/>
    <s v="Colorado"/>
    <n v="80634"/>
    <x v="1"/>
    <s v="OFF-EN-10003134"/>
    <x v="1"/>
    <x v="12"/>
    <s v="Staple envelope"/>
    <n v="18.687999999999999"/>
  </r>
  <r>
    <n v="8593"/>
    <s v="CA-2018-101700"/>
    <d v="2018-04-23T00:00:00"/>
    <d v="2018-04-26T00:00:00"/>
    <s v="First Class"/>
    <s v="SO-20335"/>
    <s v="Sean O Donnel"/>
    <s v="Consumer"/>
    <s v="United States"/>
    <s v="Greeley"/>
    <s v="Colorado"/>
    <n v="80634"/>
    <x v="1"/>
    <s v="FUR-FU-10001025"/>
    <x v="0"/>
    <x v="5"/>
    <s v="Eldon Imàge Series Desk Accessories, Clear"/>
    <n v="11.664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n v="499.16800000000001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n v="35.44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5999999999996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n v="14.94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 Clip USB flash drive - 8 GB"/>
    <n v="30.08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 Day/Date Wall Clock"/>
    <n v="56.96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Sullivan Living Dimensions 5-Shelf Bookcases"/>
    <n v="353.56799999999998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n v="39.68"/>
  </r>
  <r>
    <n v="8614"/>
    <s v="CA-2017-138233"/>
    <d v="2017-11-09T00:00:00"/>
    <d v="2017-11-14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</r>
  <r>
    <n v="8615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n v="7.38"/>
  </r>
  <r>
    <n v="8616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n v="14.256"/>
  </r>
  <r>
    <n v="8617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n v="81.98"/>
  </r>
  <r>
    <n v="8618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n v="39.624000000000002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</r>
  <r>
    <n v="8621"/>
    <s v="US-2018-119319"/>
    <d v="2018-11-06T00:00:00"/>
    <d v="2018-11-09T00:00:00"/>
    <s v="Second Class"/>
    <s v="LC-17050"/>
    <s v="Liz Carlisle"/>
    <s v="Consumer"/>
    <s v="United States"/>
    <s v="Dallas"/>
    <s v="Texas"/>
    <n v="75217"/>
    <x v="2"/>
    <s v="FUR-FU-10003878"/>
    <x v="0"/>
    <x v="5"/>
    <s v="Linden 10 Round Wall Clock, Black"/>
    <n v="30.56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n v="39.808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n v="121.104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s v="Maxell LTO Ultrium - 800 GB"/>
    <n v="111.96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 E03601U1 - Keyboard - Beige"/>
    <n v="90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 x 11, Executive Red"/>
    <n v="6.0960000000000001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n v="826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"/>
    <n v="12.39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8"/>
  </r>
  <r>
    <n v="8642"/>
    <s v="CA-2018-147767"/>
    <d v="2018-12-02T00:00:00"/>
    <d v="2018-12-02T00:00:00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n v="67.86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1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"/>
  </r>
  <r>
    <n v="8648"/>
    <s v="US-2016-131842"/>
    <d v="2016-12-05T00:00:00"/>
    <d v="2016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s Chair, Indigo"/>
    <n v="97.424000000000007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</r>
  <r>
    <n v="8651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OFF-FA-10000840"/>
    <x v="1"/>
    <x v="13"/>
    <s v="OIC Thumb-Tacks"/>
    <n v="5.7"/>
  </r>
  <r>
    <n v="8652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</r>
  <r>
    <n v="8653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n v="7.3"/>
  </r>
  <r>
    <n v="8654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</r>
  <r>
    <n v="8655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</r>
  <r>
    <n v="8656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</r>
  <r>
    <n v="8657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OFF-PA-10002923"/>
    <x v="1"/>
    <x v="10"/>
    <s v="Xerox 1942"/>
    <n v="48.94"/>
  </r>
  <r>
    <n v="8658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Sullivan Manor Hill 2-Door Library in Brianna Oak"/>
    <n v="723.92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n v="21.968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n v="127.904"/>
  </r>
  <r>
    <n v="8665"/>
    <s v="CA-2018-126634"/>
    <d v="2018-03-30T00:00:00"/>
    <d v="2018-04-01T00:00: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n v="94.2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n v="16.52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n v="17.12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x v="3"/>
    <s v="FUR-FU-10004904"/>
    <x v="0"/>
    <x v="5"/>
    <s v="Eldon L Workstation Diamond Chairmat"/>
    <n v="182.352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n v="118.16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s Chair"/>
    <n v="600.55799999999999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n v="50.351999999999997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n v="28.032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 Clairmont Wall Clock"/>
    <n v="7.6920000000000002"/>
  </r>
  <r>
    <n v="8678"/>
    <s v="CA-2018-141705"/>
    <d v="2018-10-24T00:00:00"/>
    <d v="2018-10-26T00:00:00"/>
    <s v="First Class"/>
    <s v="PO-18850"/>
    <s v="Patrick OBrill"/>
    <s v="Consumer"/>
    <s v="United States"/>
    <s v="Mansfield"/>
    <s v="Texas"/>
    <n v="76063"/>
    <x v="2"/>
    <s v="FUR-TA-10004607"/>
    <x v="0"/>
    <x v="3"/>
    <s v="Hon 2111 Invitation Series Straight Table"/>
    <n v="517.40499999999997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 X 11"/>
    <n v="8.6080000000000005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 MX Performance Wireless Mouse"/>
    <n v="159.56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 x 22 Room"/>
    <n v="2104.5500000000002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n v="5.16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n v="21.21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n v="239.976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n v="31.167999999999999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 x 48 Non-Folding Utility Table with Bottom Storage Shelf"/>
    <n v="120.96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 holder"/>
    <n v="76.608000000000004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n v="91.36"/>
  </r>
  <r>
    <n v="8704"/>
    <s v="CA-2016-133494"/>
    <d v="2016-03-01T00:00:00"/>
    <d v="2016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</r>
  <r>
    <n v="8706"/>
    <s v="US-2015-132745"/>
    <d v="2015-10-01T00:00:00"/>
    <d v="2015-10-05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n v="4.71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n v="3.52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1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199999999998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"/>
    <n v="29.8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n v="1.8240000000000001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4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n v="6.984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n v="11.263999999999999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n v="15.552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 magnet"/>
    <n v="67.536000000000001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 x 11, Executive Red"/>
    <n v="1.524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n v="37.408000000000001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 Contract Wall Clock with Quartz Movement"/>
    <n v="53.351999999999997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s v="OSullivan 5-Shelf Heavy-Duty Bookcases"/>
    <n v="131.10400000000001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 magnet"/>
    <n v="22.512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 Easy Grip Assistive Scissors"/>
    <n v="52.59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n v="19.440000000000001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 P710e Mobile Speakerphone"/>
    <n v="1287.45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</r>
  <r>
    <n v="8737"/>
    <s v="CA-2017-168774"/>
    <d v="2017-09-04T00:00:00"/>
    <d v="2017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n v="8.1"/>
  </r>
  <r>
    <n v="8739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</r>
  <r>
    <n v="8740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8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n v="17.12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n v="59.94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n v="30.96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n v="177.48"/>
  </r>
  <r>
    <n v="8754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n v="17.712"/>
  </r>
  <r>
    <n v="8755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n v="4.8600000000000003"/>
  </r>
  <r>
    <n v="8756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 Capacity"/>
    <n v="6.258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n v="51.84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6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n v="7.98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n v="3.536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n v="41.472000000000001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n v="29.303999999999998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n v="4.6079999999999997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n v="15.552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 Gaming G510s - Keyboard"/>
    <n v="271.96800000000002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s Chair"/>
    <n v="698.35199999999998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s v="OSullivan 2-Shelf Heavy-Duty Bookcases"/>
    <n v="77.727999999999994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"/>
    <n v="46.62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n v="537.54399999999998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n v="14.62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n v="22.55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n v="12.96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s v="Vermont"/>
    <m/>
    <x v="3"/>
    <s v="TEC-PH-10002555"/>
    <x v="2"/>
    <x v="7"/>
    <s v="Nortel Meridian M5316 Digital phone"/>
    <n v="1294.75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7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n v="10.688000000000001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n v="221.98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n v="18.899999999999999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 Capacity Binders, 800 sheets"/>
    <n v="102.72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5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n v="14.76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n v="13.9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 X 11 Cards, 25 Env./Pack"/>
    <n v="44.1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 envelope"/>
    <n v="16.55999999999999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n v="38.880000000000003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n v="335.52"/>
  </r>
  <r>
    <n v="8821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</r>
  <r>
    <n v="8822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</r>
  <r>
    <n v="8823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</r>
  <r>
    <n v="8824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n v="10.688000000000001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n v="6.9119999999999999"/>
  </r>
  <r>
    <n v="8827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n v="26.72"/>
  </r>
  <r>
    <n v="8828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n v="33.488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n v="10.56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 Headset"/>
    <n v="89.9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n v="14.28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 Capacity, Black, 1040 sheets"/>
    <n v="65.567999999999998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n v="4.8239999999999998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 x 17, Ream"/>
    <n v="91.36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n v="159.84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n v="9.3919999999999995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n v="123.92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 Cut, 8L"/>
    <n v="55.6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 P710e Mobile Speakerphone"/>
    <n v="617.976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 Headset"/>
    <n v="35.96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n v="31.05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n v="38.880000000000003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n v="686.4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n v="70.680000000000007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 Deep, Sand"/>
    <n v="541.24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3999999999999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n v="21.9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n v="185.376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7"/>
  </r>
  <r>
    <n v="8882"/>
    <s v="CA-2017-135594"/>
    <d v="2017-06-30T00:00:00"/>
    <d v="2017-07-03T00:00:0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n v="15.984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1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The Solids Textured Chair Mats"/>
    <n v="629.64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 x 20 Room"/>
    <n v="1927.59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s Chair, Gray"/>
    <n v="121.78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W x 12 1/4D x 10 1/2H"/>
    <n v="17.940000000000001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n v="165.6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n v="25.06"/>
  </r>
  <r>
    <n v="8901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 Circular Wall Clock"/>
    <n v="32.064"/>
  </r>
  <r>
    <n v="8902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n v="18.495999999999999"/>
  </r>
  <r>
    <n v="8903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900000000001"/>
  </r>
  <r>
    <n v="8904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n v="10.368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n v="30.53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 KT400U2 - Keyboard - Black"/>
    <n v="30.84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s 3d Hello Kitty Hybrid Silicone Case Cover for HTC One X 4g with 3d Hello Kitty Stylus Pen Green/pink"/>
    <n v="66.975999999999999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n v="182.72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n v="21.93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5999999999999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1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n v="4.9279999999999999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n v="856.65599999999995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9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99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n v="76.64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n v="18.527999999999999"/>
  </r>
  <r>
    <n v="8920"/>
    <s v="CA-2015-160276"/>
    <d v="2015-04-02T00:00:00"/>
    <d v="2015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n v="177.68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</r>
  <r>
    <n v="8922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n v="52.68"/>
  </r>
  <r>
    <n v="8923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n v="11.568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 x 11, Executive Red"/>
    <n v="4.5720000000000001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n v="1.728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“Just In Time” Height-Adjustable Multi-Task Work Tables"/>
    <n v="626.1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n v="99.2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 Round Tables"/>
    <n v="211.37200000000001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n v="239.976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n v="99.95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n v="29.34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79999999999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n v="92.96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19999999999997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n v="179.99100000000001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 High Table Top"/>
    <n v="934.95600000000002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n v="26.16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n v="23.128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Sullivan 2-Shelf Heavy-Duty Bookcases"/>
    <n v="155.45599999999999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n v="8.56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</r>
  <r>
    <n v="8959"/>
    <s v="CA-2018-150266"/>
    <d v="2018-11-25T00:00:00"/>
    <d v="2018-11-30T00:00:00"/>
    <s v="Standard Class"/>
    <s v="RO-19780"/>
    <s v="Rose OBrian"/>
    <s v="Consumer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</r>
  <r>
    <n v="8960"/>
    <s v="CA-2018-150266"/>
    <d v="2018-11-25T00:00:00"/>
    <d v="2018-11-30T00:00:00"/>
    <s v="Standard Class"/>
    <s v="RO-19780"/>
    <s v="Rose OBrian"/>
    <s v="Consumer"/>
    <s v="United States"/>
    <s v="Houston"/>
    <s v="Texas"/>
    <n v="77070"/>
    <x v="2"/>
    <s v="OFF-AP-10002867"/>
    <x v="1"/>
    <x v="9"/>
    <s v="Fellowes Command Center 5-outlet power strip"/>
    <n v="67.84"/>
  </r>
  <r>
    <n v="8961"/>
    <s v="CA-2018-150266"/>
    <d v="2018-11-25T00:00:00"/>
    <d v="2018-11-30T00:00:00"/>
    <s v="Standard Class"/>
    <s v="RO-19780"/>
    <s v="Rose OBrian"/>
    <s v="Consumer"/>
    <s v="United States"/>
    <s v="Houston"/>
    <s v="Texas"/>
    <n v="77070"/>
    <x v="2"/>
    <s v="FUR-CH-10002126"/>
    <x v="0"/>
    <x v="1"/>
    <s v="Hon Deluxe Fabric Upholstered Stacking Chairs"/>
    <n v="853.93"/>
  </r>
  <r>
    <n v="8962"/>
    <s v="CA-2018-150266"/>
    <d v="2018-11-25T00:00:00"/>
    <d v="2018-11-30T00:00:00"/>
    <s v="Standard Class"/>
    <s v="RO-19780"/>
    <s v="Rose OBrian"/>
    <s v="Consumer"/>
    <s v="United States"/>
    <s v="Houston"/>
    <s v="Texas"/>
    <n v="77070"/>
    <x v="2"/>
    <s v="OFF-AR-10001761"/>
    <x v="1"/>
    <x v="6"/>
    <s v="Avery Hi-Liter Smear-Safe Highlighters"/>
    <n v="18.687999999999999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 x 53"/>
    <n v="756.8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n v="1.248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n v="151.18799999999999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n v="36.287999999999997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n v="78.304000000000002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n v="6.1040000000000001"/>
  </r>
  <r>
    <n v="8979"/>
    <s v="CA-2015-119529"/>
    <d v="2015-11-03T00:00:00"/>
    <d v="2015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n v="5.76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2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2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8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 Steel Case Clock"/>
    <n v="77.951999999999998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n v="91.36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0474"/>
    <x v="1"/>
    <x v="10"/>
    <s v="Easy-staple paper"/>
    <n v="56.704000000000001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n v="274.06400000000002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 X 11, 24 Cards/25 Envelopes/Set"/>
    <n v="15.24"/>
  </r>
  <r>
    <n v="9004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</r>
  <r>
    <n v="9005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n v="7.38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n v="100.8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n v="13.9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X8 1/2, 300/Messages"/>
    <n v="17.64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"/>
    <n v="17.04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n v="29.46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 Capacity Binders, 800 sheets"/>
    <n v="166.92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</r>
  <r>
    <n v="9028"/>
    <s v="US-2017-152415"/>
    <d v="2017-09-17T00:00:00"/>
    <d v="2017-09-22T00:00:00"/>
    <s v="Standard Class"/>
    <s v="PO-18865"/>
    <s v="Patrick O Donne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</r>
  <r>
    <n v="9029"/>
    <s v="US-2017-152415"/>
    <d v="2017-09-17T00:00:00"/>
    <d v="2017-09-22T00:00:00"/>
    <s v="Standard Class"/>
    <s v="PO-18865"/>
    <s v="Patrick O Donnel"/>
    <s v="Consumer"/>
    <s v="United States"/>
    <s v="Marlborough"/>
    <s v="Massachusetts"/>
    <n v="1752"/>
    <x v="3"/>
    <s v="FUR-FU-10004864"/>
    <x v="0"/>
    <x v="5"/>
    <s v="Howard Miller 14-1/2 Diameter Chrome Round Wall Clock"/>
    <n v="191.82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</r>
  <r>
    <n v="9031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</r>
  <r>
    <n v="9032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n v="283.56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</r>
  <r>
    <n v="9035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n v="2.992"/>
  </r>
  <r>
    <n v="9036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n v="108.768"/>
  </r>
  <r>
    <n v="9037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s v="Xerox 192"/>
    <n v="25.92"/>
  </r>
  <r>
    <n v="9038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 Smart WiFi Router"/>
    <n v="479.97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n v="189.95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n v="44.4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n v="3.36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n v="74.760000000000005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5999999999998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n v="50.12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n v="36.479999999999997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n v="322.19200000000001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 x 11, Light Blue"/>
    <n v="2.9460000000000002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n v="19.135999999999999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 x 13 , 100/Box"/>
    <n v="65.94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 envelope"/>
    <n v="16.559999999999999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4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n v="27.2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“Snap” Scratch Pad Binder Tool for Ring Binders"/>
    <n v="5.8"/>
  </r>
  <r>
    <n v="9081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</r>
  <r>
    <n v="9082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n v="19.440000000000001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n v="5.56"/>
  </r>
  <r>
    <n v="9084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</r>
  <r>
    <n v="9085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n v="29.9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s Chair"/>
    <n v="454.96499999999997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</r>
  <r>
    <n v="9092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n v="15.552"/>
  </r>
  <r>
    <n v="9093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4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n v="28.91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n v="32.4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n v="10.368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n v="23.64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6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n v="177.648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n v="287.91000000000003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7999999999999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n v="36.4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n v="623.96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6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96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n v="22.05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n v="7.78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n v="78.759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n v="9.5519999999999996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n v="50.136000000000003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 Binders"/>
    <n v="88.073999999999998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x v="3"/>
    <s v="FUR-BO-10004357"/>
    <x v="0"/>
    <x v="0"/>
    <s v="OSullivan Living Dimensions 3-Shelf Bookcases"/>
    <n v="301.47000000000003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n v="27.46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 Telephone"/>
    <n v="555.96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Important Message Pads, Canary, 4-1/4 x 5-1/2, 50 Sheets per Pad"/>
    <n v="10.272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n v="18.335999999999999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 Gaming G510s - Keyboard"/>
    <n v="475.94400000000002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n v="1123.1279999999999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98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TEC-AC-10002926"/>
    <x v="2"/>
    <x v="11"/>
    <s v="Logitech Wireless Marathon Mouse M705"/>
    <n v="99.98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AR-10003477"/>
    <x v="1"/>
    <x v="6"/>
    <s v="4009 Highlighters"/>
    <n v="8.0399999999999991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ST-10001526"/>
    <x v="1"/>
    <x v="4"/>
    <s v="Iceberg Mobile Mega Data/Printer Cart"/>
    <n v="1564.29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n v="23.2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n v="16.463999999999999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n v="40.08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n v="255.42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n v="680.01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n v="2.3759999999999999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n v="4476.8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n v="104.85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319.76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45.68"/>
  </r>
  <r>
    <n v="9171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</r>
  <r>
    <n v="9172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n v="47.9"/>
  </r>
  <r>
    <n v="9173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</r>
  <r>
    <n v="9174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 x 9 1/2 Security-Tint Envelopes"/>
    <n v="22.92"/>
  </r>
  <r>
    <n v="9175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</r>
  <r>
    <n v="9176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n v="19.440000000000001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5999999999999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 phone"/>
    <n v="707.88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 Zipper Binder, Asst. Colors"/>
    <n v="31.128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n v="24.56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 Diameter Brushed Chrome Round Wall Clock"/>
    <n v="51.75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 remover"/>
    <n v="3.488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n v="49.567999999999998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n v="256.78399999999999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s v="OSullivan Living Dimensions 2-Shelf Bookcases"/>
    <n v="120.98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n v="28.751999999999999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5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n v="51.84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</r>
  <r>
    <n v="9209"/>
    <s v="CA-2018-141747"/>
    <d v="2018-08-03T00:00:00"/>
    <d v="2018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n v="7.28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n v="19.440000000000001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n v="32.4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Sullivan Plantations 2-Door Library in Landvery Oak"/>
    <n v="301.47000000000003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n v="11.07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n v="25.92"/>
  </r>
  <r>
    <n v="9224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 Combs"/>
    <n v="7.5359999999999996"/>
  </r>
  <r>
    <n v="9225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9"/>
  </r>
  <r>
    <n v="9226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n v="4.1440000000000001"/>
  </r>
  <r>
    <n v="9227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n v="52.752000000000002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6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</r>
  <r>
    <n v="9232"/>
    <s v="CA-2015-148383"/>
    <d v="2015-12-27T00:00:00"/>
    <d v="2015-12-31T00:00:00"/>
    <s v="Standard Class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n v="946.76400000000001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n v="94.68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n v="23.67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n v="18.690000000000001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s v="Easy-staple paper"/>
    <n v="56.783999999999999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02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n v="32.4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n v="9.84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n v="2.78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n v="881.93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"/>
  </r>
  <r>
    <n v="9253"/>
    <s v="CA-2018-102309"/>
    <d v="2018-09-23T00:00:00"/>
    <d v="2018-09-25T00:00:00"/>
    <s v="Second Class"/>
    <s v="DO-13645"/>
    <s v="Doug OConnell"/>
    <s v="Consumer"/>
    <s v="United States"/>
    <s v="Pine Bluff"/>
    <s v="Arkansas"/>
    <n v="71603"/>
    <x v="0"/>
    <s v="TEC-AC-10001114"/>
    <x v="2"/>
    <x v="11"/>
    <s v="Microsoft Wireless Mobile Mouse 4000"/>
    <n v="199.95"/>
  </r>
  <r>
    <n v="9254"/>
    <s v="CA-2018-102309"/>
    <d v="2018-09-23T00:00:00"/>
    <d v="2018-09-25T00:00:00"/>
    <s v="Second Class"/>
    <s v="DO-13645"/>
    <s v="Doug OConnell"/>
    <s v="Consumer"/>
    <s v="United States"/>
    <s v="Pine Bluff"/>
    <s v="Arkansas"/>
    <n v="71603"/>
    <x v="0"/>
    <s v="OFF-PA-10002005"/>
    <x v="1"/>
    <x v="10"/>
    <s v="Xerox 225"/>
    <n v="12.96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s Chair, Gray"/>
    <n v="60.89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n v="14.94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 x 60, Lip 20 x 11 -90 Degree Angle"/>
    <n v="332.94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n v="51.9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</r>
  <r>
    <n v="9263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s Chair"/>
    <n v="389.97"/>
  </r>
  <r>
    <n v="9264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 Zipper Binder, Asst. Colors"/>
    <n v="11.673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199999999999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n v="20.04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n v="10.02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n v="47.92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n v="15.936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 x 11, Dark Blue"/>
    <n v="8.0009999999999994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Sullivan 5-Shelf Heavy-Duty Bookcases"/>
    <n v="163.88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n v="11.696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 Two-Color Numerals Wall Clock"/>
    <n v="18.175999999999998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99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n v="48.91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n v="9.84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</r>
  <r>
    <n v="9293"/>
    <s v="CA-2018-124114"/>
    <d v="2018-03-02T00:00:00"/>
    <d v="2018-03-02T00:00:00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600000000000005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n v="7.8719999999999999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n v="15.55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n v="1.476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n v="8.4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n v="6.56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 Golf Pencils"/>
    <n v="14.88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 Swivel Flash Drive USB flash drive - 8 GB"/>
    <n v="45.48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</r>
  <r>
    <n v="9312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n v="4.9279999999999999"/>
  </r>
  <r>
    <n v="9313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n v="63.488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n v="118.782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399999999997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n v="13.36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n v="211.04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59999999999994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 phone - Charcoal black"/>
    <n v="455.71199999999999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n v="15.56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n v="4.6079999999999997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n v="18.75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599999999999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3999999999997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 x 11, Executive Red"/>
    <n v="5.7149999999999999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n v="57.594000000000001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n v="30.143999999999998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"/>
    <n v="13.21599999999999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</r>
  <r>
    <n v="9353"/>
    <s v="CA-2018-148411"/>
    <d v="2018-09-24T00:00:00"/>
    <d v="2018-09-26T00:00:00"/>
    <s v="First Class"/>
    <s v="RO-19780"/>
    <s v="Rose OBrian"/>
    <s v="Consumer"/>
    <s v="United States"/>
    <s v="Chicago"/>
    <s v="Illinois"/>
    <n v="60623"/>
    <x v="2"/>
    <s v="FUR-CH-10003973"/>
    <x v="0"/>
    <x v="1"/>
    <s v="GuestStacker Chair with Chrome Finish Legs"/>
    <n v="520.46400000000006"/>
  </r>
  <r>
    <n v="9354"/>
    <s v="CA-2018-148411"/>
    <d v="2018-09-24T00:00:00"/>
    <d v="2018-09-26T00:00:00"/>
    <s v="First Class"/>
    <s v="RO-19780"/>
    <s v="Rose OBrian"/>
    <s v="Consumer"/>
    <s v="United States"/>
    <s v="Chicago"/>
    <s v="Illinois"/>
    <n v="60623"/>
    <x v="2"/>
    <s v="OFF-PA-10002109"/>
    <x v="1"/>
    <x v="10"/>
    <s v="Wirebound Voice Message Log Book"/>
    <n v="11.423999999999999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n v="19.440000000000001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n v="3.64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 x 5 Forms per Page, 600 Sets per Book"/>
    <n v="18.54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n v="13.02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n v="11.56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 x 14 Sheets"/>
    <n v="68.48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</r>
  <r>
    <n v="9369"/>
    <s v="CA-2017-154998"/>
    <d v="2017-04-07T00:00:00"/>
    <d v="2017-04-09T00:00: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n v="37.94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Hersey Kiss Styled Floor Lamp"/>
    <n v="41.567999999999998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n v="8.0399999999999991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n v="61.38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</r>
  <r>
    <n v="9377"/>
    <s v="CA-2018-108756"/>
    <d v="2018-12-25T00:00:00"/>
    <d v="2018-12-29T00:00:00"/>
    <s v="Standard Class"/>
    <s v="PO-18865"/>
    <s v="Patrick O Donnel"/>
    <s v="Consumer"/>
    <s v="United States"/>
    <s v="East Orange"/>
    <s v="New Jersey"/>
    <n v="7017"/>
    <x v="3"/>
    <s v="TEC-AC-10003237"/>
    <x v="2"/>
    <x v="11"/>
    <s v="Memorex Micro Travel Drive 4 GB"/>
    <n v="31.8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199999999999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n v="25.92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n v="120.57599999999999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0157"/>
    <x v="1"/>
    <x v="10"/>
    <s v="Xerox 191"/>
    <n v="79.92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1970"/>
    <x v="1"/>
    <x v="10"/>
    <s v="Xerox 1881"/>
    <n v="12.28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AP-10000828"/>
    <x v="1"/>
    <x v="9"/>
    <s v="Avanti 4.4 Cu. Ft. Refrigerator"/>
    <n v="542.94000000000005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EN-10001509"/>
    <x v="1"/>
    <x v="12"/>
    <s v="Poly String Tie Envelopes"/>
    <n v="2.04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n v="7.992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5000000000005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n v="75.180000000000007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n v="14.112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n v="31.12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n v="8.4480000000000004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1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, Brown"/>
    <n v="87.92"/>
  </r>
  <r>
    <n v="9412"/>
    <s v="CA-2017-108959"/>
    <d v="2017-03-10T00:00:00"/>
    <d v="2017-03-14T00:00:00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98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n v="249.584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n v="17.940000000000001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n v="10.368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n v="11.952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4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 8gb Micro Traveldrive Usb 2.0 Flash Drive"/>
    <n v="45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</r>
  <r>
    <n v="9428"/>
    <s v="CA-2015-167486"/>
    <d v="2015-11-27T00:00:00"/>
    <d v="2015-12-01T00:00:00"/>
    <s v="Standard Class"/>
    <s v="JO-15145"/>
    <s v="Jack OBriant"/>
    <s v="Corporate"/>
    <s v="United States"/>
    <s v="Buffalo"/>
    <s v="New York"/>
    <n v="14215"/>
    <x v="3"/>
    <s v="FUR-FU-10003268"/>
    <x v="0"/>
    <x v="5"/>
    <s v="Eldon Radial Chair Mat for Low to Medium Pile Carpets"/>
    <n v="199.9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6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n v="1099.96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099999999999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 Clip USB flash drive - 8 GB"/>
    <n v="30.08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n v="36.287999999999997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n v="10.272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n v="252.8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 x 11, Light Blue"/>
    <n v="2.9460000000000002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n v="12.96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</r>
  <r>
    <n v="9440"/>
    <s v="US-2015-154655"/>
    <d v="2015-10-12T00:00:00"/>
    <d v="2015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 Cut, 8L"/>
    <n v="22.24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"/>
  </r>
  <r>
    <n v="9445"/>
    <s v="CA-2016-104052"/>
    <d v="2016-03-01T00:00:00"/>
    <d v="2016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n v="12.39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n v="35.880000000000003"/>
  </r>
  <r>
    <n v="9448"/>
    <s v="CA-2018-136882"/>
    <d v="2018-05-27T00:00:00"/>
    <d v="2018-06-03T00:00:00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s Clamp-On Swing Arm Lamp, Black"/>
    <n v="477.3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n v="12.32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 X 11"/>
    <n v="8.6080000000000005"/>
  </r>
  <r>
    <n v="9451"/>
    <s v="CA-2018-145506"/>
    <d v="2018-06-03T00:00:00"/>
    <d v="2018-06-07T00:00:00"/>
    <s v="Standard Class"/>
    <s v="MO-17800"/>
    <s v="Meg OConnel"/>
    <s v="Home Office"/>
    <s v="United States"/>
    <s v="Spokane"/>
    <s v="Washington"/>
    <n v="99207"/>
    <x v="1"/>
    <s v="OFF-ST-10004963"/>
    <x v="1"/>
    <x v="4"/>
    <s v="Eldon Gobal File Keepers"/>
    <n v="136.26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6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2000000000001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n v="19.456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n v="17.28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799999999999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n v="12.96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, Black"/>
    <n v="101.4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n v="5.9039999999999999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n v="173.488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 x 48"/>
    <n v="51.56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n v="13.16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9"/>
  </r>
  <r>
    <n v="9482"/>
    <s v="CA-2018-150504"/>
    <d v="2018-11-06T00:00:00"/>
    <d v="2018-11-12T00:00:00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400000000003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n v="30.815999999999999"/>
  </r>
  <r>
    <n v="9487"/>
    <s v="CA-2018-130505"/>
    <d v="2018-10-12T00:00:00"/>
    <d v="2018-10-12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 x 96 Racetrack Double Pedestal Table"/>
    <n v="673.34400000000005"/>
  </r>
  <r>
    <n v="9488"/>
    <s v="US-2018-125213"/>
    <d v="2018-12-11T00:00:00"/>
    <d v="2018-12-13T00:00:00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n v="6.54"/>
  </r>
  <r>
    <n v="9489"/>
    <s v="CA-2016-156566"/>
    <d v="2016-10-01T00:00:00"/>
    <d v="2016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79999999999995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5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 holder"/>
    <n v="8.67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 x 9, Gregg Ruled"/>
    <n v="4.41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n v="167.94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n v="32.130000000000003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n v="2.88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n v="1091.93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n v="111.96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2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n v="9.2639999999999993"/>
  </r>
  <r>
    <n v="9513"/>
    <s v="CA-2018-142461"/>
    <d v="2018-05-30T00:00:00"/>
    <d v="2018-06-03T00:00:00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</r>
  <r>
    <n v="9515"/>
    <s v="CA-2015-100293"/>
    <d v="2015-03-14T00:00:00"/>
    <d v="2015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s v="Xerox 1887"/>
    <n v="91.055999999999997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n v="54.207999999999998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n v="6.9119999999999999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n v="15.55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n v="12.768000000000001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Easy-staple paper"/>
    <n v="52.76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7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n v="9.7279999999999998"/>
  </r>
  <r>
    <n v="9537"/>
    <s v="CA-2018-124191"/>
    <d v="2018-06-12T00:00:00"/>
    <d v="2018-06-14T00:00:00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n v="39.96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n v="191.96799999999999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n v="35.520000000000003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n v="6.23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n v="56.704000000000001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s v="OSullivan Manor Hill 2-Door Library in Brianna Oak"/>
    <n v="369.19920000000002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n v="1.98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n v="6.8479999999999999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"/>
    <n v="577.58399999999995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n v="151.96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02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 Wall Clock"/>
    <n v="71.12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n v="3.008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n v="184.66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 16GB Mini TravelDrive USB 2.0 Flash Drive"/>
    <n v="132.52000000000001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n v="195.64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"/>
    <n v="51.968000000000004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 VX Revolution Cordless Laser Mouse for Notebooks (Black)"/>
    <n v="431.976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1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n v="6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X8 1/2, 300/Messages"/>
    <n v="11.76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02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n v="33.567999999999998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n v="15.84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n v="17.12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n v="31.56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n v="105.68600000000001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4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n v="31.007999999999999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 x 8 1/4 Rapid Memo Book"/>
    <n v="17.472000000000001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n v="104.58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 x 53"/>
    <n v="302.72000000000003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n v="8.56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n v="11.56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 Cord Length"/>
    <n v="25.86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 speaker phone"/>
    <n v="110.352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 Cubicle Clock"/>
    <n v="60.84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</r>
  <r>
    <n v="9601"/>
    <s v="CA-2018-107797"/>
    <d v="2018-05-08T00:00:00"/>
    <d v="2018-05-11T00:00:00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n v="41.472000000000001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n v="239.5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</r>
  <r>
    <n v="9605"/>
    <s v="CA-2016-138625"/>
    <d v="2016-11-02T00:00:00"/>
    <d v="2016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Hx23 3/4W Media Storage Unit"/>
    <n v="194.352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 x 6"/>
    <n v="21.6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n v="11.07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n v="27.72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n v="11.68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n v="5.76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n v="139.96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 X 4 Forms/Pg., 200 Dupl. Sets/Book"/>
    <n v="32.896000000000001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9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FUR-BO-10000780"/>
    <x v="0"/>
    <x v="0"/>
    <s v="OSullivan Plantations 2-Door Library in Landvery Oak"/>
    <n v="409.99919999999997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n v="9.2479999999999993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n v="14.67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n v="37.408000000000001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n v="3.4380000000000002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 Diameter Rosebrook Wall Clock"/>
    <n v="137.54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n v="11.56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n v="20.65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H Heavy-Duty Storage System"/>
    <n v="204.9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n v="89.543999999999997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7999999999994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n v="281.97000000000003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n v="37.17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 Fluorescent Tube, Cool White Energy Saver, 34 Watts, 30/Box"/>
    <n v="595.38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"/>
    <n v="97.44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79999999999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n v="12.96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2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</r>
  <r>
    <n v="9670"/>
    <s v="CA-2018-145275"/>
    <d v="2018-04-02T00:00:00"/>
    <d v="2018-04-06T00:00:00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n v="14.94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n v="7.968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n v="1499.97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 Career Panel/Partition Cubicle Clock"/>
    <n v="41.6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n v="6.99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 Stainless Steel Bent Scissors w/Champagne Handles, 3-1/8 Cut"/>
    <n v="6.84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n v="8.64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n v="12.96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1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n v="11.646000000000001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n v="32.4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n v="503.96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n v="7.04"/>
  </r>
  <r>
    <n v="9692"/>
    <s v="CA-2016-130183"/>
    <d v="2016-11-13T00:00:00"/>
    <d v="2016-11-17T00:00:00"/>
    <s v="Standard Class"/>
    <s v="PO-18850"/>
    <s v="Patrick O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n v="31.08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 x 5 Forms per Page"/>
    <n v="22.83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 x 8 1/2"/>
    <n v="11.01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n v="39.624000000000002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n v="12.39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</r>
  <r>
    <n v="9720"/>
    <s v="CA-2018-166835"/>
    <d v="2018-11-12T00:00:00"/>
    <d v="2018-11-14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Spel-Binder"/>
    <n v="296.71199999999999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n v="12.224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</r>
  <r>
    <n v="9727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n v="286.86"/>
  </r>
  <r>
    <n v="9728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n v="979.95"/>
  </r>
  <r>
    <n v="9729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 remover"/>
    <n v="4.3600000000000003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 Combs"/>
    <n v="10.048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n v="34.24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n v="500.24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 X 11 Cards, 25 Env./Pack"/>
    <n v="5.88"/>
  </r>
  <r>
    <n v="9737"/>
    <s v="US-2016-100069"/>
    <d v="2016-06-29T00:00:00"/>
    <d v="2016-07-03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n v="269.98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"/>
    <n v="70.463999999999999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s v="Vermont"/>
    <m/>
    <x v="3"/>
    <s v="FUR-BO-10004834"/>
    <x v="0"/>
    <x v="0"/>
    <s v="Riverside Palais Royal Lawyers Bookcase, Royale Cherry Finish"/>
    <n v="4404.8999999999996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n v="9.4499999999999993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n v="268.57600000000002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n v="10.984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</r>
  <r>
    <n v="9751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</r>
  <r>
    <n v="9752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n v="27.72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n v="2.496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 x 9, Gregg Ruled"/>
    <n v="17.64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7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n v="7.78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n v="54.9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 X 8 1/2, 100 Messages"/>
    <n v="50.04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Sullivan Cherrywood Estates Traditional Bookcase"/>
    <n v="339.9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n v="123.92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 Phone 7961G VoIP phone - Dark gray"/>
    <n v="135.94999999999999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8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n v="17.495999999999999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5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799999999998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n v="274.8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 X 14 7/8"/>
    <n v="48.81"/>
  </r>
  <r>
    <n v="9787"/>
    <s v="US-2015-114377"/>
    <d v="2015-11-05T00:00:00"/>
    <d v="2015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2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s Chair"/>
    <n v="600.55799999999999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"/>
    <n v="39.991999999999997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 envelope"/>
    <n v="56.064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” x 11”"/>
    <n v="4.8319999999999999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8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8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n v="235.18799999999999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</r>
  <r>
    <m/>
    <m/>
    <m/>
    <m/>
    <m/>
    <m/>
    <m/>
    <m/>
    <m/>
    <m/>
    <m/>
    <m/>
    <x v="4"/>
    <m/>
    <x v="3"/>
    <x v="1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1FBE2-5587-40CB-B70F-2026538BE7F5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3:B7" firstHeaderRow="1" firstDataRow="1" firstDataCol="1"/>
  <pivotFields count="19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">
        <item h="1" x="2"/>
        <item h="1" x="3"/>
        <item x="0"/>
        <item h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4">
        <item sd="0" x="0"/>
        <item sd="0" x="1"/>
        <item sd="0" x="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850">
        <item h="1" x="754"/>
        <item h="1" x="589"/>
        <item h="1" x="319"/>
        <item h="1" x="1462"/>
        <item h="1" x="1345"/>
        <item h="1" x="36"/>
        <item h="1" x="1641"/>
        <item h="1" x="77"/>
        <item h="1" x="1831"/>
        <item h="1" x="1018"/>
        <item h="1" x="561"/>
        <item h="1" x="1684"/>
        <item h="1" x="353"/>
        <item h="1" x="1660"/>
        <item h="1" x="885"/>
        <item h="1" x="1203"/>
        <item h="1" x="1465"/>
        <item h="1" x="1635"/>
        <item h="1" x="1772"/>
        <item h="1" x="346"/>
        <item h="1" x="409"/>
        <item h="1" x="805"/>
        <item h="1" x="1599"/>
        <item h="1" x="1355"/>
        <item h="1" x="977"/>
        <item h="1" x="621"/>
        <item h="1" x="1838"/>
        <item h="1" x="183"/>
        <item h="1" x="402"/>
        <item h="1" x="74"/>
        <item h="1" x="93"/>
        <item h="1" x="298"/>
        <item h="1" x="1480"/>
        <item h="1" x="238"/>
        <item h="1" x="1237"/>
        <item h="1" x="1537"/>
        <item h="1" x="931"/>
        <item h="1" x="1190"/>
        <item h="1" x="167"/>
        <item h="1" x="1570"/>
        <item h="1" x="1043"/>
        <item h="1" x="1113"/>
        <item h="1" x="411"/>
        <item h="1" x="1572"/>
        <item h="1" x="843"/>
        <item h="1" x="1513"/>
        <item h="1" x="979"/>
        <item h="1" x="1732"/>
        <item h="1" x="316"/>
        <item h="1" x="1308"/>
        <item h="1" x="1059"/>
        <item h="1" x="1010"/>
        <item h="1" x="720"/>
        <item h="1" x="733"/>
        <item h="1" x="31"/>
        <item h="1" x="697"/>
        <item h="1" x="537"/>
        <item h="1" x="61"/>
        <item h="1" x="637"/>
        <item h="1" x="968"/>
        <item h="1" x="1774"/>
        <item h="1" x="1558"/>
        <item h="1" x="22"/>
        <item h="1" x="1312"/>
        <item h="1" x="1085"/>
        <item h="1" x="756"/>
        <item h="1" x="606"/>
        <item h="1" x="918"/>
        <item h="1" x="858"/>
        <item h="1" x="1376"/>
        <item h="1" x="355"/>
        <item h="1" x="683"/>
        <item h="1" x="1827"/>
        <item h="1" x="1713"/>
        <item h="1" x="1049"/>
        <item h="1" x="661"/>
        <item h="1" x="1789"/>
        <item h="1" x="1191"/>
        <item h="1" x="1553"/>
        <item h="1" x="1309"/>
        <item h="1" x="1242"/>
        <item h="1" x="676"/>
        <item h="1" x="169"/>
        <item h="1" x="1835"/>
        <item h="1" x="598"/>
        <item h="1" x="516"/>
        <item h="1" x="558"/>
        <item h="1" x="1757"/>
        <item h="1" x="504"/>
        <item h="1" x="1556"/>
        <item h="1" x="321"/>
        <item h="1" x="162"/>
        <item h="1" x="563"/>
        <item h="1" x="1009"/>
        <item h="1" x="228"/>
        <item h="1" x="671"/>
        <item h="1" x="1394"/>
        <item h="1" x="254"/>
        <item h="1" x="247"/>
        <item h="1" x="1560"/>
        <item h="1" x="204"/>
        <item h="1" x="42"/>
        <item h="1" x="1423"/>
        <item h="1" x="1420"/>
        <item h="1" x="1389"/>
        <item h="1" x="494"/>
        <item h="1" x="1111"/>
        <item h="1" x="660"/>
        <item h="1" x="52"/>
        <item h="1" x="197"/>
        <item h="1" x="1412"/>
        <item h="1" x="458"/>
        <item h="1" x="264"/>
        <item h="1" x="486"/>
        <item h="1" x="556"/>
        <item h="1" x="1543"/>
        <item h="1" x="338"/>
        <item h="1" x="495"/>
        <item h="1" x="1458"/>
        <item h="1" x="1493"/>
        <item h="1" x="430"/>
        <item h="1" x="392"/>
        <item h="1" x="785"/>
        <item h="1" x="1683"/>
        <item h="1" x="374"/>
        <item h="1" x="965"/>
        <item h="1" x="1329"/>
        <item h="1" x="830"/>
        <item h="1" x="251"/>
        <item h="1" x="903"/>
        <item h="1" x="703"/>
        <item h="1" x="1466"/>
        <item h="1" x="348"/>
        <item h="1" x="521"/>
        <item h="1" x="1340"/>
        <item h="1" x="126"/>
        <item h="1" x="141"/>
        <item h="1" x="1419"/>
        <item h="1" x="1219"/>
        <item h="1" x="702"/>
        <item h="1" x="1417"/>
        <item h="1" x="1467"/>
        <item h="1" x="1137"/>
        <item h="1" x="831"/>
        <item h="1" x="433"/>
        <item h="1" x="1039"/>
        <item h="1" x="1247"/>
        <item h="1" x="57"/>
        <item h="1" x="116"/>
        <item h="1" x="803"/>
        <item h="1" x="1701"/>
        <item h="1" x="289"/>
        <item h="1" x="816"/>
        <item h="1" x="1534"/>
        <item h="1" x="1396"/>
        <item h="1" x="303"/>
        <item h="1" x="1404"/>
        <item h="1" x="1118"/>
        <item h="1" x="53"/>
        <item h="1" x="1406"/>
        <item h="1" x="507"/>
        <item h="1" x="173"/>
        <item h="1" x="1392"/>
        <item h="1" x="1536"/>
        <item h="1" x="811"/>
        <item h="1" x="1261"/>
        <item h="1" x="37"/>
        <item h="1" x="180"/>
        <item h="1" x="788"/>
        <item h="1" x="1712"/>
        <item h="1" x="1097"/>
        <item h="1" x="1178"/>
        <item h="1" x="1777"/>
        <item h="1" x="150"/>
        <item h="1" x="1194"/>
        <item h="1" x="1561"/>
        <item h="1" x="859"/>
        <item h="1" x="581"/>
        <item h="1" x="489"/>
        <item h="1" x="1173"/>
        <item h="1" x="1749"/>
        <item h="1" x="618"/>
        <item h="1" x="927"/>
        <item h="1" x="1112"/>
        <item h="1" x="1786"/>
        <item h="1" x="912"/>
        <item h="1" x="548"/>
        <item h="1" x="1029"/>
        <item h="1" x="689"/>
        <item h="1" x="691"/>
        <item h="1" x="1806"/>
        <item h="1" x="49"/>
        <item h="1" x="677"/>
        <item h="1" x="1636"/>
        <item h="1" x="813"/>
        <item h="1" x="256"/>
        <item h="1" x="1350"/>
        <item h="1" x="580"/>
        <item h="1" x="1709"/>
        <item h="1" x="1559"/>
        <item h="1" x="523"/>
        <item h="1" x="942"/>
        <item h="1" x="1716"/>
        <item h="1" x="1331"/>
        <item h="1" x="1089"/>
        <item h="1" x="1373"/>
        <item h="1" x="640"/>
        <item h="1" x="1663"/>
        <item h="1" x="1338"/>
        <item h="1" x="1090"/>
        <item h="1" x="1128"/>
        <item h="1" x="835"/>
        <item h="1" x="1643"/>
        <item h="1" x="200"/>
        <item h="1" x="1001"/>
        <item h="1" x="1224"/>
        <item h="1" x="608"/>
        <item h="1" x="287"/>
        <item h="1" x="166"/>
        <item h="1" x="1158"/>
        <item h="1" x="85"/>
        <item h="1" x="265"/>
        <item h="1" x="1129"/>
        <item h="1" x="782"/>
        <item h="1" x="1577"/>
        <item h="1" x="574"/>
        <item h="1" x="926"/>
        <item h="1" x="1032"/>
        <item h="1" x="149"/>
        <item h="1" x="1222"/>
        <item h="1" x="397"/>
        <item h="1" x="323"/>
        <item h="1" x="913"/>
        <item h="1" x="1055"/>
        <item h="1" x="68"/>
        <item h="1" x="615"/>
        <item h="1" x="109"/>
        <item h="1" x="555"/>
        <item h="1" x="740"/>
        <item h="1" x="806"/>
        <item h="1" x="122"/>
        <item h="1" x="744"/>
        <item h="1" x="1390"/>
        <item h="1" x="1399"/>
        <item h="1" x="1214"/>
        <item h="1" x="571"/>
        <item h="1" x="78"/>
        <item h="1" x="1192"/>
        <item h="1" x="98"/>
        <item h="1" x="1544"/>
        <item h="1" x="360"/>
        <item h="1" x="1160"/>
        <item h="1" x="1718"/>
        <item h="1" x="1826"/>
        <item h="1" x="1651"/>
        <item h="1" x="798"/>
        <item h="1" x="1776"/>
        <item h="1" x="1535"/>
        <item h="1" x="308"/>
        <item h="1" x="946"/>
        <item h="1" x="96"/>
        <item h="1" x="176"/>
        <item h="1" x="277"/>
        <item h="1" x="482"/>
        <item h="1" x="27"/>
        <item h="1" x="915"/>
        <item h="1" x="797"/>
        <item h="1" x="1268"/>
        <item h="1" x="735"/>
        <item h="1" x="102"/>
        <item h="1" x="1687"/>
        <item h="1" x="1495"/>
        <item h="1" x="932"/>
        <item h="1" x="1139"/>
        <item h="1" x="244"/>
        <item h="1" x="439"/>
        <item h="1" x="1285"/>
        <item h="1" x="1573"/>
        <item h="1" x="1731"/>
        <item h="1" x="1516"/>
        <item h="1" x="1714"/>
        <item h="1" x="1745"/>
        <item h="1" x="234"/>
        <item h="1" x="851"/>
        <item h="1" x="1295"/>
        <item h="1" x="924"/>
        <item h="1" x="644"/>
        <item h="1" x="143"/>
        <item h="1" x="1793"/>
        <item h="1" x="1347"/>
        <item h="1" x="809"/>
        <item h="1" x="322"/>
        <item h="1" x="1699"/>
        <item h="1" x="9"/>
        <item h="1" x="1038"/>
        <item h="1" x="651"/>
        <item h="1" x="551"/>
        <item h="1" x="1416"/>
        <item h="1" x="790"/>
        <item h="1" x="404"/>
        <item h="1" x="612"/>
        <item h="1" x="1024"/>
        <item h="1" x="536"/>
        <item h="1" x="388"/>
        <item h="1" x="1235"/>
        <item h="1" x="1193"/>
        <item h="1" x="1371"/>
        <item h="1" x="893"/>
        <item h="1" x="211"/>
        <item h="1" x="121"/>
        <item h="1" x="736"/>
        <item h="1" x="966"/>
        <item h="1" x="1328"/>
        <item h="1" x="259"/>
        <item h="1" x="1281"/>
        <item h="1" x="1199"/>
        <item h="1" x="364"/>
        <item h="1" x="372"/>
        <item h="1" x="602"/>
        <item h="1" x="1185"/>
        <item h="1" x="752"/>
        <item h="1" x="155"/>
        <item h="1" x="314"/>
        <item h="1" x="917"/>
        <item h="1" x="1075"/>
        <item h="1" x="1198"/>
        <item h="1" x="706"/>
        <item h="1" x="184"/>
        <item h="1" x="582"/>
        <item h="1" x="1527"/>
        <item h="1" x="185"/>
        <item h="1" x="1597"/>
        <item h="1" x="1283"/>
        <item h="1" x="590"/>
        <item h="1" x="1603"/>
        <item h="1" x="1802"/>
        <item h="1" x="1739"/>
        <item h="1" x="1332"/>
        <item h="1" x="1407"/>
        <item h="1" x="1115"/>
        <item h="1" x="923"/>
        <item h="1" x="883"/>
        <item h="1" x="1494"/>
        <item h="1" x="258"/>
        <item h="1" x="401"/>
        <item h="1" x="941"/>
        <item h="1" x="1438"/>
        <item h="1" x="1748"/>
        <item h="1" x="667"/>
        <item h="1" x="1380"/>
        <item h="1" x="1490"/>
        <item h="1" x="1633"/>
        <item h="1" x="1605"/>
        <item h="1" x="627"/>
        <item h="1" x="1460"/>
        <item h="1" x="282"/>
        <item h="1" x="1549"/>
        <item h="1" x="1227"/>
        <item h="1" x="1255"/>
        <item h="1" x="30"/>
        <item h="1" x="1052"/>
        <item h="1" x="291"/>
        <item h="1" x="190"/>
        <item h="1" x="278"/>
        <item h="1" x="191"/>
        <item h="1" x="490"/>
        <item h="1" x="3"/>
        <item h="1" x="1367"/>
        <item h="1" x="217"/>
        <item h="1" x="1070"/>
        <item h="1" x="845"/>
        <item h="1" x="1805"/>
        <item h="1" x="619"/>
        <item h="1" x="757"/>
        <item h="1" x="371"/>
        <item h="1" x="412"/>
        <item h="1" x="216"/>
        <item h="1" x="575"/>
        <item h="1" x="970"/>
        <item h="1" x="1533"/>
        <item h="1" x="1474"/>
        <item h="1" x="1733"/>
        <item h="1" x="1593"/>
        <item h="1" x="416"/>
        <item h="1" x="829"/>
        <item h="1" x="0"/>
        <item h="1" x="1354"/>
        <item h="1" x="1818"/>
        <item h="1" x="713"/>
        <item h="1" x="267"/>
        <item h="1" x="634"/>
        <item h="1" x="389"/>
        <item h="1" x="457"/>
        <item x="1374"/>
        <item h="1" x="884"/>
        <item h="1" x="293"/>
        <item h="1" x="1280"/>
        <item h="1" x="350"/>
        <item h="1" x="1607"/>
        <item h="1" x="1675"/>
        <item h="1" x="1068"/>
        <item h="1" x="980"/>
        <item h="1" x="625"/>
        <item h="1" x="592"/>
        <item h="1" x="417"/>
        <item h="1" x="1330"/>
        <item h="1" x="853"/>
        <item h="1" x="474"/>
        <item h="1" x="531"/>
        <item h="1" x="839"/>
        <item h="1" x="1747"/>
        <item h="1" x="866"/>
        <item h="1" x="461"/>
        <item h="1" x="880"/>
        <item h="1" x="1427"/>
        <item h="1" x="953"/>
        <item h="1" x="1071"/>
        <item h="1" x="1796"/>
        <item h="1" x="849"/>
        <item h="1" x="1243"/>
        <item h="1" x="595"/>
        <item h="1" x="562"/>
        <item h="1" x="10"/>
        <item h="1" x="617"/>
        <item h="1" x="1846"/>
        <item h="1" x="525"/>
        <item h="1" x="202"/>
        <item h="1" x="940"/>
        <item h="1" x="1629"/>
        <item h="1" x="1007"/>
        <item h="1" x="1613"/>
        <item h="1" x="241"/>
        <item h="1" x="19"/>
        <item h="1" x="1177"/>
        <item h="1" x="1501"/>
        <item h="1" x="496"/>
        <item h="1" x="781"/>
        <item h="1" x="775"/>
        <item h="1" x="425"/>
        <item x="1398"/>
        <item h="1" x="639"/>
        <item h="1" x="666"/>
        <item h="1" x="1149"/>
        <item h="1" x="441"/>
        <item h="1" x="648"/>
        <item h="1" x="559"/>
        <item h="1" x="1313"/>
        <item h="1" x="600"/>
        <item h="1" x="854"/>
        <item h="1" x="284"/>
        <item h="1" x="628"/>
        <item h="1" x="48"/>
        <item h="1" x="1502"/>
        <item h="1" x="745"/>
        <item h="1" x="437"/>
        <item h="1" x="1079"/>
        <item h="1" x="380"/>
        <item h="1" x="916"/>
        <item h="1" x="1026"/>
        <item h="1" x="1408"/>
        <item h="1" x="117"/>
        <item h="1" x="1324"/>
        <item h="1" x="747"/>
        <item h="1" x="1221"/>
        <item h="1" x="1403"/>
        <item h="1" x="1041"/>
        <item h="1" x="1771"/>
        <item h="1" x="1358"/>
        <item h="1" x="357"/>
        <item h="1" x="505"/>
        <item h="1" x="136"/>
        <item h="1" x="378"/>
        <item h="1" x="847"/>
        <item h="1" x="347"/>
        <item h="1" x="1485"/>
        <item h="1" x="573"/>
        <item h="1" x="501"/>
        <item h="1" x="780"/>
        <item h="1" x="1143"/>
        <item h="1" x="515"/>
        <item h="1" x="1432"/>
        <item h="1" x="1236"/>
        <item h="1" x="749"/>
        <item h="1" x="1170"/>
        <item h="1" x="699"/>
        <item h="1" x="1461"/>
        <item h="1" x="1691"/>
        <item h="1" x="1590"/>
        <item h="1" x="1126"/>
        <item h="1" x="1673"/>
        <item h="1" x="974"/>
        <item h="1" x="527"/>
        <item h="1" x="1083"/>
        <item h="1" x="1311"/>
        <item h="1" x="1448"/>
        <item h="1" x="1642"/>
        <item h="1" x="528"/>
        <item h="1" x="994"/>
        <item h="1" x="1638"/>
        <item h="1" x="186"/>
        <item h="1" x="422"/>
        <item h="1" x="1795"/>
        <item h="1" x="101"/>
        <item h="1" x="1693"/>
        <item h="1" x="481"/>
        <item h="1" x="1279"/>
        <item h="1" x="443"/>
        <item h="1" x="737"/>
        <item h="1" x="288"/>
        <item h="1" x="1357"/>
        <item h="1" x="685"/>
        <item h="1" x="710"/>
        <item h="1" x="405"/>
        <item h="1" x="383"/>
        <item h="1" x="1779"/>
        <item h="1" x="1704"/>
        <item h="1" x="951"/>
        <item h="1" x="1505"/>
        <item h="1" x="629"/>
        <item h="1" x="680"/>
        <item h="1" x="320"/>
        <item h="1" x="1574"/>
        <item h="1" x="1821"/>
        <item h="1" x="795"/>
        <item h="1" x="1044"/>
        <item h="1" x="1307"/>
        <item h="1" x="1690"/>
        <item h="1" x="292"/>
        <item h="1" x="1233"/>
        <item h="1" x="1670"/>
        <item h="1" x="509"/>
        <item h="1" x="1436"/>
        <item h="1" x="1456"/>
        <item h="1" x="8"/>
        <item h="1" x="1109"/>
        <item h="1" x="952"/>
        <item h="1" x="33"/>
        <item h="1" x="418"/>
        <item h="1" x="1439"/>
        <item h="1" x="1588"/>
        <item h="1" x="73"/>
        <item h="1" x="547"/>
        <item h="1" x="1720"/>
        <item h="1" x="226"/>
        <item h="1" x="546"/>
        <item h="1" x="964"/>
        <item h="1" x="193"/>
        <item h="1" x="1435"/>
        <item h="1" x="1584"/>
        <item h="1" x="1443"/>
        <item h="1" x="1719"/>
        <item h="1" x="784"/>
        <item h="1" x="796"/>
        <item h="1" x="792"/>
        <item h="1" x="41"/>
        <item h="1" x="1267"/>
        <item h="1" x="125"/>
        <item h="1" x="270"/>
        <item h="1" x="767"/>
        <item h="1" x="1471"/>
        <item h="1" x="1523"/>
        <item h="1" x="1254"/>
        <item h="1" x="76"/>
        <item h="1" x="286"/>
        <item h="1" x="1452"/>
        <item h="1" x="1429"/>
        <item h="1" x="877"/>
        <item h="1" x="5"/>
        <item h="1" x="1602"/>
        <item h="1" x="1241"/>
        <item h="1" x="1565"/>
        <item h="1" x="4"/>
        <item h="1" x="466"/>
        <item h="1" x="1364"/>
        <item h="1" x="999"/>
        <item h="1" x="1708"/>
        <item h="1" x="887"/>
        <item h="1" x="1589"/>
        <item h="1" x="394"/>
        <item h="1" x="1334"/>
        <item h="1" x="86"/>
        <item h="1" x="1205"/>
        <item h="1" x="886"/>
        <item h="1" x="1564"/>
        <item h="1" x="846"/>
        <item h="1" x="701"/>
        <item h="1" x="255"/>
        <item h="1" x="1201"/>
        <item h="1" x="646"/>
        <item h="1" x="326"/>
        <item h="1" x="279"/>
        <item h="1" x="35"/>
        <item h="1" x="1807"/>
        <item h="1" x="623"/>
        <item h="1" x="1131"/>
        <item h="1" x="1557"/>
        <item h="1" x="1425"/>
        <item h="1" x="769"/>
        <item h="1" x="477"/>
        <item h="1" x="1182"/>
        <item h="1" x="1455"/>
        <item h="1" x="1375"/>
        <item h="1" x="382"/>
        <item h="1" x="239"/>
        <item h="1" x="1847"/>
        <item h="1" x="928"/>
        <item h="1" x="192"/>
        <item h="1" x="1284"/>
        <item h="1" x="475"/>
        <item h="1" x="1304"/>
        <item h="1" x="550"/>
        <item h="1" x="1700"/>
        <item h="1" x="1257"/>
        <item h="1" x="1517"/>
        <item h="1" x="1366"/>
        <item h="1" x="1579"/>
        <item h="1" x="1381"/>
        <item h="1" x="1442"/>
        <item h="1" x="1365"/>
        <item h="1" x="643"/>
        <item h="1" x="1822"/>
        <item h="1" x="207"/>
        <item h="1" x="1819"/>
        <item h="1" x="1151"/>
        <item h="1" x="453"/>
        <item h="1" x="283"/>
        <item h="1" x="891"/>
        <item h="1" x="587"/>
        <item h="1" x="731"/>
        <item h="1" x="1099"/>
        <item h="1" x="1262"/>
        <item h="1" x="400"/>
        <item h="1" x="393"/>
        <item h="1" x="904"/>
        <item h="1" x="1278"/>
        <item h="1" x="95"/>
        <item h="1" x="674"/>
        <item h="1" x="700"/>
        <item h="1" x="1514"/>
        <item h="1" x="1666"/>
        <item h="1" x="881"/>
        <item h="1" x="718"/>
        <item h="1" x="1251"/>
        <item h="1" x="818"/>
        <item h="1" x="572"/>
        <item h="1" x="436"/>
        <item h="1" x="13"/>
        <item h="1" x="759"/>
        <item x="452"/>
        <item h="1" x="232"/>
        <item h="1" x="1507"/>
        <item h="1" x="415"/>
        <item h="1" x="933"/>
        <item h="1" x="1655"/>
        <item h="1" x="664"/>
        <item h="1" x="1650"/>
        <item h="1" x="622"/>
        <item h="1" x="427"/>
        <item h="1" x="17"/>
        <item h="1" x="765"/>
        <item h="1" x="514"/>
        <item h="1" x="1216"/>
        <item h="1" x="331"/>
        <item h="1" x="299"/>
        <item h="1" x="552"/>
        <item h="1" x="1769"/>
        <item h="1" x="611"/>
        <item h="1" x="1266"/>
        <item h="1" x="134"/>
        <item h="1" x="1339"/>
        <item h="1" x="1144"/>
        <item h="1" x="92"/>
        <item h="1" x="276"/>
        <item h="1" x="704"/>
        <item h="1" x="770"/>
        <item h="1" x="1482"/>
        <item h="1" x="920"/>
        <item h="1" x="281"/>
        <item h="1" x="1165"/>
        <item h="1" x="115"/>
        <item h="1" x="890"/>
        <item h="1" x="317"/>
        <item h="1" x="1226"/>
        <item h="1" x="1175"/>
        <item h="1" x="1163"/>
        <item h="1" x="613"/>
        <item h="1" x="693"/>
        <item h="1" x="1035"/>
        <item h="1" x="215"/>
        <item h="1" x="626"/>
        <item h="1" x="1382"/>
        <item h="1" x="583"/>
        <item h="1" x="1209"/>
        <item h="1" x="777"/>
        <item h="1" x="1414"/>
        <item h="1" x="1587"/>
        <item h="1" x="302"/>
        <item h="1" x="1386"/>
        <item h="1" x="492"/>
        <item h="1" x="142"/>
        <item h="1" x="384"/>
        <item h="1" x="670"/>
        <item h="1" x="1086"/>
        <item h="1" x="656"/>
        <item h="1" x="973"/>
        <item h="1" x="819"/>
        <item h="1" x="609"/>
        <item h="1" x="825"/>
        <item h="1" x="445"/>
        <item h="1" x="1669"/>
        <item h="1" x="1183"/>
        <item h="1" x="339"/>
        <item h="1" x="1078"/>
        <item h="1" x="804"/>
        <item h="1" x="262"/>
        <item h="1" x="381"/>
        <item h="1" x="1725"/>
        <item h="1" x="498"/>
        <item h="1" x="1325"/>
        <item h="1" x="133"/>
        <item h="1" x="518"/>
        <item h="1" x="1122"/>
        <item h="1" x="34"/>
        <item h="1" x="1430"/>
        <item h="1" x="1061"/>
        <item h="1" x="879"/>
        <item h="1" x="398"/>
        <item h="1" x="1362"/>
        <item h="1" x="714"/>
        <item h="1" x="911"/>
        <item h="1" x="857"/>
        <item h="1" x="1385"/>
        <item h="1" x="1648"/>
        <item h="1" x="663"/>
        <item h="1" x="1522"/>
        <item h="1" x="872"/>
        <item h="1" x="774"/>
        <item h="1" x="1167"/>
        <item h="1" x="465"/>
        <item h="1" x="1176"/>
        <item h="1" x="120"/>
        <item h="1" x="1336"/>
        <item h="1" x="269"/>
        <item h="1" x="23"/>
        <item h="1" x="391"/>
        <item h="1" x="1621"/>
        <item h="1" x="1839"/>
        <item h="1" x="324"/>
        <item h="1" x="996"/>
        <item h="1" x="38"/>
        <item h="1" x="407"/>
        <item h="1" x="1441"/>
        <item h="1" x="810"/>
        <item h="1" x="1388"/>
        <item h="1" x="1305"/>
        <item h="1" x="1484"/>
        <item h="1" x="655"/>
        <item h="1" x="230"/>
        <item h="1" x="51"/>
        <item h="1" x="213"/>
        <item h="1" x="532"/>
        <item h="1" x="214"/>
        <item h="1" x="1133"/>
        <item h="1" x="791"/>
        <item h="1" x="985"/>
        <item h="1" x="124"/>
        <item h="1" x="446"/>
        <item h="1" x="64"/>
        <item h="1" x="164"/>
        <item h="1" x="1195"/>
        <item h="1" x="118"/>
        <item h="1" x="1387"/>
        <item h="1" x="198"/>
        <item h="1" x="45"/>
        <item h="1" x="530"/>
        <item h="1" x="1072"/>
        <item h="1" x="459"/>
        <item h="1" x="1384"/>
        <item h="1" x="1626"/>
        <item h="1" x="1752"/>
        <item h="1" x="1794"/>
        <item h="1" x="1842"/>
        <item h="1" x="868"/>
        <item h="1" x="1623"/>
        <item h="1" x="1369"/>
        <item h="1" x="1169"/>
        <item h="1" x="947"/>
        <item h="1" x="1445"/>
        <item h="1" x="861"/>
        <item h="1" x="1130"/>
        <item h="1" x="1252"/>
        <item h="1" x="635"/>
        <item h="1" x="1314"/>
        <item h="1" x="616"/>
        <item h="1" x="307"/>
        <item h="1" x="1715"/>
        <item h="1" x="991"/>
        <item h="1" x="1172"/>
        <item h="1" x="1397"/>
        <item h="1" x="1637"/>
        <item h="1" x="1832"/>
        <item h="1" x="1817"/>
        <item h="1" x="1346"/>
        <item h="1" x="70"/>
        <item h="1" x="1644"/>
        <item h="1" x="935"/>
        <item h="1" x="1361"/>
        <item h="1" x="1102"/>
        <item h="1" x="337"/>
        <item h="1" x="668"/>
        <item h="1" x="1187"/>
        <item h="1" x="14"/>
        <item h="1" x="1616"/>
        <item h="1" x="54"/>
        <item h="1" x="300"/>
        <item h="1" x="1013"/>
        <item h="1" x="1105"/>
        <item h="1" x="1156"/>
        <item h="1" x="820"/>
        <item h="1" x="285"/>
        <item h="1" x="624"/>
        <item h="1" x="408"/>
        <item h="1" x="1647"/>
        <item h="1" x="310"/>
        <item h="1" x="484"/>
        <item h="1" x="967"/>
        <item h="1" x="1218"/>
        <item h="1" x="1746"/>
        <item h="1" x="850"/>
        <item h="1" x="1"/>
        <item h="1" x="1411"/>
        <item h="1" x="1697"/>
        <item h="1" x="500"/>
        <item h="1" x="630"/>
        <item h="1" x="1532"/>
        <item h="1" x="1614"/>
        <item h="1" x="1518"/>
        <item h="1" x="1250"/>
        <item h="1" x="379"/>
        <item h="1" x="892"/>
        <item h="1" x="1792"/>
        <item h="1" x="1142"/>
        <item h="1" x="1463"/>
        <item h="1" x="343"/>
        <item h="1" x="114"/>
        <item h="1" x="1323"/>
        <item h="1" x="925"/>
        <item h="1" x="1132"/>
        <item h="1" x="1327"/>
        <item h="1" x="229"/>
        <item h="1" x="533"/>
        <item h="1" x="1141"/>
        <item h="1" x="1799"/>
        <item h="1" x="1768"/>
        <item h="1" x="1028"/>
        <item h="1" x="1813"/>
        <item h="1" x="567"/>
        <item h="1" x="1098"/>
        <item h="1" x="1671"/>
        <item h="1" x="842"/>
        <item h="1" x="1351"/>
        <item h="1" x="957"/>
        <item h="1" x="519"/>
        <item h="1" x="1609"/>
        <item h="1" x="485"/>
        <item h="1" x="690"/>
        <item h="1" x="794"/>
        <item h="1" x="1630"/>
        <item h="1" x="268"/>
        <item h="1" x="593"/>
        <item h="1" x="569"/>
        <item h="1" x="28"/>
        <item h="1" x="442"/>
        <item h="1" x="1253"/>
        <item h="1" x="898"/>
        <item h="1" x="1619"/>
        <item h="1" x="1596"/>
        <item h="1" x="1003"/>
        <item h="1" x="1738"/>
        <item h="1" x="175"/>
        <item h="1" x="1264"/>
        <item h="1" x="1356"/>
        <item h="1" x="65"/>
        <item h="1" x="1743"/>
        <item h="1" x="1121"/>
        <item h="1" x="108"/>
        <item h="1" x="725"/>
        <item h="1" x="181"/>
        <item h="1" x="1391"/>
        <item h="1" x="510"/>
        <item h="1" x="1015"/>
        <item h="1" x="1583"/>
        <item h="1" x="1615"/>
        <item h="1" x="570"/>
        <item h="1" x="1486"/>
        <item h="1" x="271"/>
        <item h="1" x="675"/>
        <item h="1" x="992"/>
        <item h="1" x="1393"/>
        <item h="1" x="304"/>
        <item h="1" x="1758"/>
        <item h="1" x="91"/>
        <item h="1" x="1161"/>
        <item h="1" x="772"/>
        <item h="1" x="1326"/>
        <item h="1" x="993"/>
        <item h="1" x="132"/>
        <item h="1" x="432"/>
        <item h="1" x="1012"/>
        <item h="1" x="1531"/>
        <item h="1" x="578"/>
        <item h="1" x="464"/>
        <item h="1" x="1679"/>
        <item h="1" x="539"/>
        <item h="1" x="46"/>
        <item h="1" x="25"/>
        <item h="1" x="1188"/>
        <item h="1" x="1288"/>
        <item h="1" x="172"/>
        <item h="1" x="1555"/>
        <item h="1" x="428"/>
        <item h="1" x="793"/>
        <item h="1" x="1123"/>
        <item h="1" x="814"/>
        <item h="1" x="1297"/>
        <item h="1" x="387"/>
        <item h="1" x="1652"/>
        <item h="1" x="827"/>
        <item h="1" x="1717"/>
        <item h="1" x="1767"/>
        <item h="1" x="1741"/>
        <item h="1" x="856"/>
        <item h="1" x="950"/>
        <item h="1" x="144"/>
        <item h="1" x="540"/>
        <item h="1" x="1152"/>
        <item h="1" x="1197"/>
        <item h="1" x="1611"/>
        <item h="1" x="1343"/>
        <item h="1" x="1066"/>
        <item h="1" x="161"/>
        <item h="1" x="1664"/>
        <item h="1" x="81"/>
        <item h="1" x="1164"/>
        <item h="1" x="729"/>
        <item h="1" x="723"/>
        <item h="1" x="565"/>
        <item h="1" x="1270"/>
        <item h="1" x="1824"/>
        <item h="1" x="165"/>
        <item h="1" x="160"/>
        <item h="1" x="1457"/>
        <item h="1" x="1510"/>
        <item h="1" x="1337"/>
        <item h="1" x="871"/>
        <item h="1" x="649"/>
        <item h="1" x="376"/>
        <item h="1" x="1530"/>
        <item h="1" x="1372"/>
        <item h="1" x="1360"/>
        <item h="1" x="833"/>
        <item h="1" x="225"/>
        <item h="1" x="1034"/>
        <item h="1" x="659"/>
        <item h="1" x="1724"/>
        <item h="1" x="1618"/>
        <item h="1" x="119"/>
        <item h="1" x="1686"/>
        <item h="1" x="11"/>
        <item h="1" x="1781"/>
        <item h="1" x="585"/>
        <item h="1" x="692"/>
        <item h="1" x="761"/>
        <item h="1" x="949"/>
        <item h="1" x="152"/>
        <item h="1" x="956"/>
        <item h="1" x="719"/>
        <item h="1" x="1497"/>
        <item h="1" x="386"/>
        <item h="1" x="1703"/>
        <item h="1" x="1567"/>
        <item h="1" x="1213"/>
        <item h="1" x="1833"/>
        <item h="1" x="345"/>
        <item h="1" x="156"/>
        <item h="1" x="1300"/>
        <item h="1" x="1014"/>
        <item h="1" x="47"/>
        <item h="1" x="478"/>
        <item h="1" x="1586"/>
        <item h="1" x="1848"/>
        <item h="1" x="1594"/>
        <item h="1" x="636"/>
        <item h="1" x="678"/>
        <item h="1" x="1782"/>
        <item h="1" x="698"/>
        <item h="1" x="248"/>
        <item h="1" x="688"/>
        <item h="1" x="822"/>
        <item h="1" x="954"/>
        <item h="1" x="1274"/>
        <item h="1" x="1080"/>
        <item h="1" x="907"/>
        <item h="1" x="696"/>
        <item h="1" x="1287"/>
        <item h="1" x="1585"/>
        <item h="1" x="1496"/>
        <item h="1" x="1095"/>
        <item h="1" x="429"/>
        <item h="1" x="410"/>
        <item h="1" x="1581"/>
        <item h="1" x="100"/>
        <item h="1" x="1688"/>
        <item h="1" x="435"/>
        <item h="1" x="344"/>
        <item h="1" x="235"/>
        <item h="1" x="1008"/>
        <item h="1" x="1571"/>
        <item h="1" x="266"/>
        <item h="1" x="1469"/>
        <item h="1" x="296"/>
        <item h="1" x="1124"/>
        <item h="1" x="591"/>
        <item h="1" x="607"/>
        <item h="1" x="106"/>
        <item h="1" x="604"/>
        <item h="1" x="84"/>
        <item h="1" x="686"/>
        <item h="1" x="219"/>
        <item h="1" x="1318"/>
        <item h="1" x="1762"/>
        <item h="1" x="1727"/>
        <item h="1" x="50"/>
        <item h="1" x="1021"/>
        <item h="1" x="32"/>
        <item h="1" x="1740"/>
        <item h="1" x="1729"/>
        <item h="1" x="63"/>
        <item h="1" x="742"/>
        <item h="1" x="222"/>
        <item h="1" x="576"/>
        <item h="1" x="1363"/>
        <item h="1" x="763"/>
        <item h="1" x="107"/>
        <item h="1" x="1265"/>
        <item h="1" x="599"/>
        <item h="1" x="467"/>
        <item h="1" x="506"/>
        <item h="1" x="1211"/>
        <item h="1" x="535"/>
        <item h="1" x="1511"/>
        <item h="1" x="1665"/>
        <item h="1" x="1019"/>
        <item h="1" x="560"/>
        <item h="1" x="1418"/>
        <item h="1" x="787"/>
        <item h="1" x="721"/>
        <item h="1" x="1413"/>
        <item h="1" x="1352"/>
        <item h="1" x="910"/>
        <item h="1" x="1591"/>
        <item h="1" x="1825"/>
        <item h="1" x="679"/>
        <item h="1" x="1554"/>
        <item h="1" x="717"/>
        <item h="1" x="1119"/>
        <item h="1" x="1634"/>
        <item h="1" x="1125"/>
        <item h="1" x="943"/>
        <item h="1" x="1608"/>
        <item h="1" x="1548"/>
        <item h="1" x="909"/>
        <item h="1" x="930"/>
        <item h="1" x="1088"/>
        <item h="1" x="1299"/>
        <item h="1" x="1640"/>
        <item h="1" x="199"/>
        <item h="1" x="406"/>
        <item h="1" x="1812"/>
        <item h="1" x="1087"/>
        <item h="1" x="1506"/>
        <item h="1" x="103"/>
        <item h="1" x="1239"/>
        <item h="1" x="732"/>
        <item h="1" x="1524"/>
        <item h="1" x="1258"/>
        <item h="1" x="1062"/>
        <item h="1" x="1592"/>
        <item h="1" x="807"/>
        <item h="1" x="260"/>
        <item h="1" x="633"/>
        <item h="1" x="334"/>
        <item h="1" x="242"/>
        <item h="1" x="1212"/>
        <item h="1" x="534"/>
        <item h="1" x="7"/>
        <item h="1" x="896"/>
        <item h="1" x="1232"/>
        <item h="1" x="647"/>
        <item h="1" x="517"/>
        <item h="1" x="1240"/>
        <item h="1" x="1508"/>
        <item h="1" x="463"/>
        <item h="1" x="1797"/>
        <item h="1" x="522"/>
        <item h="1" x="1180"/>
        <item h="1" x="1069"/>
        <item h="1" x="1662"/>
        <item h="1" x="1145"/>
        <item h="1" x="1023"/>
        <item h="1" x="1798"/>
        <item h="1" x="332"/>
        <item h="1" x="294"/>
        <item h="1" x="1815"/>
        <item h="1" x="66"/>
        <item h="1" x="1053"/>
        <item h="1" x="1230"/>
        <item h="1" x="1162"/>
        <item h="1" x="1550"/>
        <item h="1" x="1030"/>
        <item h="1" x="148"/>
        <item h="1" x="513"/>
        <item h="1" x="1342"/>
        <item h="1" x="312"/>
        <item h="1" x="874"/>
        <item h="1" x="1649"/>
        <item h="1" x="456"/>
        <item h="1" x="21"/>
        <item h="1" x="1031"/>
        <item h="1" x="650"/>
        <item h="1" x="998"/>
        <item h="1" x="1196"/>
        <item h="1" x="6"/>
        <item h="1" x="1632"/>
        <item h="1" x="333"/>
        <item h="1" x="1016"/>
        <item h="1" x="821"/>
        <item h="1" x="455"/>
        <item h="1" x="808"/>
        <item h="1" x="959"/>
        <item h="1" x="1245"/>
        <item h="1" x="252"/>
        <item h="1" x="564"/>
        <item h="1" x="502"/>
        <item h="1" x="325"/>
        <item h="1" x="1155"/>
        <item h="1" x="672"/>
        <item h="1" x="786"/>
        <item h="1" x="687"/>
        <item h="1" x="1620"/>
        <item h="1" x="1464"/>
        <item h="1" x="1488"/>
        <item h="1" x="1000"/>
        <item h="1" x="18"/>
        <item h="1" x="403"/>
        <item h="1" x="135"/>
        <item h="1" x="450"/>
        <item h="1" x="399"/>
        <item h="1" x="823"/>
        <item h="1" x="1036"/>
        <item h="1" x="1600"/>
        <item h="1" x="1225"/>
        <item h="1" x="944"/>
        <item h="1" x="280"/>
        <item h="1" x="832"/>
        <item h="1" x="1189"/>
        <item h="1" x="105"/>
        <item h="1" x="1834"/>
        <item h="1" x="174"/>
        <item h="1" x="1431"/>
        <item h="1" x="1259"/>
        <item h="1" x="194"/>
        <item h="1" x="349"/>
        <item h="1" x="1353"/>
        <item h="1" x="705"/>
        <item h="1" x="1210"/>
        <item h="1" x="369"/>
        <item h="1" x="83"/>
        <item h="1" x="56"/>
        <item h="1" x="1294"/>
        <item h="1" x="1790"/>
        <item h="1" x="1094"/>
        <item h="1" x="614"/>
        <item h="1" x="1668"/>
        <item h="1" x="336"/>
        <item h="1" x="748"/>
        <item h="1" x="894"/>
        <item h="1" x="638"/>
        <item h="1" x="1734"/>
        <item h="1" x="1576"/>
        <item h="1" x="1676"/>
        <item h="1" x="396"/>
        <item h="1" x="542"/>
        <item h="1" x="1569"/>
        <item h="1" x="1120"/>
        <item h="1" x="1841"/>
        <item h="1" x="1706"/>
        <item h="1" x="906"/>
        <item h="1" x="863"/>
        <item h="1" x="295"/>
        <item h="1" x="311"/>
        <item h="1" x="205"/>
        <item h="1" x="110"/>
        <item h="1" x="1521"/>
        <item h="1" x="1694"/>
        <item h="1" x="1761"/>
        <item h="1" x="1836"/>
        <item h="1" x="1478"/>
        <item h="1" x="1787"/>
        <item h="1" x="1542"/>
        <item h="1" x="1820"/>
        <item h="1" x="1539"/>
        <item h="1" x="201"/>
        <item h="1" x="1181"/>
        <item h="1" x="673"/>
        <item h="1" x="368"/>
        <item h="1" x="1622"/>
        <item h="1" x="1645"/>
        <item h="1" x="605"/>
        <item h="1" x="1204"/>
        <item h="1" x="431"/>
        <item h="1" x="1359"/>
        <item h="1" x="588"/>
        <item h="1" x="1093"/>
        <item h="1" x="1319"/>
        <item h="1" x="722"/>
        <item h="1" x="771"/>
        <item h="1" x="988"/>
        <item h="1" x="986"/>
        <item h="1" x="168"/>
        <item h="1" x="1742"/>
        <item h="1" x="972"/>
        <item h="1" x="934"/>
        <item h="1" x="1246"/>
        <item h="1" x="908"/>
        <item h="1" x="1054"/>
        <item h="1" x="1773"/>
        <item h="1" x="1321"/>
        <item h="1" x="1370"/>
        <item h="1" x="960"/>
        <item h="1" x="1174"/>
        <item h="1" x="1680"/>
        <item h="1" x="1348"/>
        <item h="1" x="1483"/>
        <item h="1" x="196"/>
        <item h="1" x="471"/>
        <item h="1" x="1320"/>
        <item h="1" x="40"/>
        <item h="1" x="1627"/>
        <item h="1" x="1037"/>
        <item h="1" x="1546"/>
        <item h="1" x="776"/>
        <item h="1" x="1711"/>
        <item h="1" x="865"/>
        <item h="1" x="1058"/>
        <item h="1" x="902"/>
        <item h="1" x="1843"/>
        <item h="1" x="905"/>
        <item h="1" x="1468"/>
        <item h="1" x="1184"/>
        <item h="1" x="709"/>
        <item h="1" x="1612"/>
        <item h="1" x="497"/>
        <item h="1" x="451"/>
        <item h="1" x="178"/>
        <item h="1" x="603"/>
        <item h="1" x="976"/>
        <item h="1" x="329"/>
        <item h="1" x="802"/>
        <item h="1" x="1217"/>
        <item h="1" x="983"/>
        <item h="1" x="1368"/>
        <item h="1" x="140"/>
        <item h="1" x="1220"/>
        <item h="1" x="764"/>
        <item h="1" x="1504"/>
        <item h="1" x="39"/>
        <item h="1" x="1286"/>
        <item h="1" x="620"/>
        <item h="1" x="1063"/>
        <item h="1" x="1809"/>
        <item h="1" x="1405"/>
        <item h="1" x="760"/>
        <item h="1" x="58"/>
        <item h="1" x="1415"/>
        <item h="1" x="1202"/>
        <item h="1" x="1696"/>
        <item h="1" x="413"/>
        <item h="1" x="29"/>
        <item h="1" x="1489"/>
        <item h="1" x="716"/>
        <item h="1" x="938"/>
        <item h="1" x="1256"/>
        <item h="1" x="1231"/>
        <item h="1" x="1526"/>
        <item h="1" x="1138"/>
        <item h="1" x="762"/>
        <item h="1" x="1744"/>
        <item h="1" x="253"/>
        <item h="1" x="852"/>
        <item h="1" x="426"/>
        <item h="1" x="1051"/>
        <item h="1" x="59"/>
        <item h="1" x="263"/>
        <item h="1" x="414"/>
        <item h="1" x="473"/>
        <item h="1" x="543"/>
        <item h="1" x="1551"/>
        <item h="1" x="79"/>
        <item h="1" x="187"/>
        <item h="1" x="955"/>
        <item h="1" x="875"/>
        <item h="1" x="1168"/>
        <item h="1" x="250"/>
        <item h="1" x="526"/>
        <item h="1" x="1562"/>
        <item h="1" x="768"/>
        <item h="1" x="224"/>
        <item h="1" x="665"/>
        <item h="1" x="1045"/>
        <item h="1" x="1234"/>
        <item h="1" x="789"/>
        <item h="1" x="243"/>
        <item h="1" x="1082"/>
        <item h="1" x="1322"/>
        <item h="1" x="658"/>
        <item h="1" x="652"/>
        <item h="1" x="1735"/>
        <item h="1" x="1598"/>
        <item h="1" x="1845"/>
        <item h="1" x="1754"/>
        <item h="1" x="1077"/>
        <item h="1" x="596"/>
        <item h="1" x="423"/>
        <item h="1" x="529"/>
        <item h="1" x="577"/>
        <item h="1" x="826"/>
        <item h="1" x="246"/>
        <item h="1" x="1315"/>
        <item h="1" x="508"/>
        <item h="1" x="1263"/>
        <item h="1" x="1114"/>
        <item h="1" x="1291"/>
        <item h="1" x="939"/>
        <item h="1" x="503"/>
        <item h="1" x="1092"/>
        <item h="1" x="824"/>
        <item h="1" x="111"/>
        <item h="1" x="249"/>
        <item h="1" x="963"/>
        <item h="1" x="1784"/>
        <item h="1" x="1595"/>
        <item h="1" x="738"/>
        <item h="1" x="1654"/>
        <item h="1" x="26"/>
        <item h="1" x="212"/>
        <item h="1" x="449"/>
        <item h="1" x="1025"/>
        <item h="1" x="1753"/>
        <item h="1" x="1545"/>
        <item h="1" x="257"/>
        <item h="1" x="301"/>
        <item h="1" x="727"/>
        <item h="1" x="1020"/>
        <item h="1" x="1306"/>
        <item h="1" x="1515"/>
        <item h="1" x="1617"/>
        <item h="1" x="236"/>
        <item h="1" x="158"/>
        <item h="1" x="419"/>
        <item h="1" x="1450"/>
        <item h="1" x="245"/>
        <item h="1" x="848"/>
        <item h="1" x="936"/>
        <item h="1" x="469"/>
        <item h="1" x="1157"/>
        <item h="1" x="1575"/>
        <item h="1" x="237"/>
        <item h="1" x="82"/>
        <item h="1" x="72"/>
        <item h="1" x="1341"/>
        <item h="1" x="1377"/>
        <item h="1" x="1736"/>
        <item h="1" x="1100"/>
        <item h="1" x="227"/>
        <item h="1" x="632"/>
        <item h="1" x="1628"/>
        <item h="1" x="961"/>
        <item h="1" x="1707"/>
        <item h="1" x="1447"/>
        <item h="1" x="878"/>
        <item h="1" x="421"/>
        <item h="1" x="753"/>
        <item h="1" x="1705"/>
        <item h="1" x="1568"/>
        <item h="1" x="1136"/>
        <item h="1" x="1500"/>
        <item h="1" x="889"/>
        <item h="1" x="978"/>
        <item h="1" x="1678"/>
        <item h="1" x="454"/>
        <item h="1" x="1682"/>
        <item h="1" x="479"/>
        <item h="1" x="1410"/>
        <item h="1" x="1409"/>
        <item h="1" x="177"/>
        <item h="1" x="97"/>
        <item h="1" x="888"/>
        <item h="1" x="131"/>
        <item h="1" x="170"/>
        <item h="1" x="1238"/>
        <item h="1" x="1695"/>
        <item h="1" x="159"/>
        <item h="1" x="882"/>
        <item h="1" x="1646"/>
        <item h="1" x="895"/>
        <item h="1" x="726"/>
        <item h="1" x="210"/>
        <item h="1" x="493"/>
        <item h="1" x="864"/>
        <item h="1" x="138"/>
        <item h="1" x="1728"/>
        <item h="1" x="1298"/>
        <item h="1" x="318"/>
        <item h="1" x="1108"/>
        <item h="1" x="1110"/>
        <item h="1" x="1674"/>
        <item h="1" x="921"/>
        <item h="1" x="1096"/>
        <item h="1" x="873"/>
        <item h="1" x="1150"/>
        <item h="1" x="1335"/>
        <item h="1" x="1047"/>
        <item h="1" x="420"/>
        <item h="1" x="662"/>
        <item h="1" x="1658"/>
        <item h="1" x="2"/>
        <item h="1" x="1840"/>
        <item h="1" x="366"/>
        <item h="1" x="654"/>
        <item h="1" x="1033"/>
        <item h="1" x="1582"/>
        <item h="1" x="929"/>
        <item h="1" x="90"/>
        <item h="1" x="1135"/>
        <item h="1" x="139"/>
        <item h="1" x="597"/>
        <item h="1" x="1479"/>
        <item h="1" x="1563"/>
        <item h="1" x="362"/>
        <item h="1" x="844"/>
        <item h="1" x="975"/>
        <item h="1" x="75"/>
        <item h="1" x="476"/>
        <item h="1" x="1166"/>
        <item h="1" x="1459"/>
        <item h="1" x="1698"/>
        <item h="1" x="1065"/>
        <item h="1" x="1538"/>
        <item h="1" x="642"/>
        <item h="1" x="67"/>
        <item h="1" x="1830"/>
        <item h="1" x="1760"/>
        <item h="1" x="553"/>
        <item h="1" x="342"/>
        <item h="1" x="358"/>
        <item h="1" x="1844"/>
        <item h="1" x="203"/>
        <item h="1" x="1765"/>
        <item h="1" x="438"/>
        <item h="1" x="80"/>
        <item h="1" x="694"/>
        <item h="1" x="566"/>
        <item h="1" x="145"/>
        <item h="1" x="179"/>
        <item h="1" x="783"/>
        <item h="1" x="189"/>
        <item h="1" x="1661"/>
        <item h="1" x="1206"/>
        <item h="1" x="340"/>
        <item h="1" x="557"/>
        <item h="1" x="157"/>
        <item h="1" x="1808"/>
        <item h="1" x="104"/>
        <item h="1" x="1528"/>
        <item h="1" x="1244"/>
        <item h="1" x="1303"/>
        <item h="1" x="1046"/>
        <item h="1" x="434"/>
        <item h="1" x="313"/>
        <item h="1" x="341"/>
        <item h="1" x="1378"/>
        <item h="1" x="1064"/>
        <item h="1" x="1454"/>
        <item h="1" x="1723"/>
        <item h="1" x="734"/>
        <item h="1" x="209"/>
        <item h="1" x="815"/>
        <item h="1" x="153"/>
        <item h="1" x="361"/>
        <item h="1" x="684"/>
        <item h="1" x="328"/>
        <item h="1" x="223"/>
        <item h="1" x="860"/>
        <item h="1" x="128"/>
        <item h="1" x="773"/>
        <item h="1" x="1828"/>
        <item h="1" x="841"/>
        <item h="1" x="1084"/>
        <item h="1" x="836"/>
        <item h="1" x="472"/>
        <item h="1" x="1492"/>
        <item h="1" x="1823"/>
        <item h="1" x="1498"/>
        <item h="1" x="800"/>
        <item h="1" x="840"/>
        <item h="1" x="306"/>
        <item h="1" x="15"/>
        <item h="1" x="447"/>
        <item h="1" x="440"/>
        <item h="1" x="1477"/>
        <item h="1" x="981"/>
        <item h="1" x="1801"/>
        <item h="1" x="16"/>
        <item h="1" x="801"/>
        <item h="1" x="356"/>
        <item h="1" x="990"/>
        <item h="1" x="208"/>
        <item h="1" x="1540"/>
        <item h="1" x="69"/>
        <item h="1" x="297"/>
        <item h="1" x="1050"/>
        <item h="1" x="1290"/>
        <item h="1" x="1751"/>
        <item h="1" x="1440"/>
        <item h="1" x="1804"/>
        <item h="1" x="470"/>
        <item h="1" x="1512"/>
        <item h="1" x="218"/>
        <item h="1" x="171"/>
        <item h="1" x="1519"/>
        <item h="1" x="147"/>
        <item h="1" x="1027"/>
        <item h="1" x="584"/>
        <item h="1" x="1525"/>
        <item h="1" x="71"/>
        <item h="1" x="1446"/>
        <item h="1" x="487"/>
        <item h="1" x="1228"/>
        <item h="1" x="1499"/>
        <item h="1" x="899"/>
        <item h="1" x="1154"/>
        <item h="1" x="195"/>
        <item h="1" x="1207"/>
        <item h="1" x="538"/>
        <item h="1" x="460"/>
        <item h="1" x="1349"/>
        <item h="1" x="274"/>
        <item h="1" x="1783"/>
        <item h="1" x="937"/>
        <item h="1" x="1811"/>
        <item h="1" x="1791"/>
        <item h="1" x="1692"/>
        <item h="1" x="1722"/>
        <item h="1" x="707"/>
        <item h="1" x="1580"/>
        <item h="1" x="1578"/>
        <item h="1" x="1296"/>
        <item h="1" x="594"/>
        <item h="1" x="1659"/>
        <item h="1" x="1778"/>
        <item h="1" x="1379"/>
        <item h="1" x="1147"/>
        <item h="1" x="1117"/>
        <item h="1" x="867"/>
        <item h="1" x="1223"/>
        <item h="1" x="123"/>
        <item h="1" x="1103"/>
        <item h="1" x="94"/>
        <item h="1" x="1292"/>
        <item h="1" x="554"/>
        <item h="1" x="544"/>
        <item h="1" x="309"/>
        <item h="1" x="352"/>
        <item h="1" x="87"/>
        <item h="1" x="837"/>
        <item h="1" x="113"/>
        <item h="1" x="1685"/>
        <item h="1" x="233"/>
        <item h="1" x="1770"/>
        <item h="1" x="1604"/>
        <item h="1" x="1159"/>
        <item h="1" x="870"/>
        <item h="1" x="766"/>
        <item h="1" x="99"/>
        <item h="1" x="1475"/>
        <item h="1" x="741"/>
        <item h="1" x="1730"/>
        <item h="1" x="1057"/>
        <item h="1" x="1453"/>
        <item h="1" x="541"/>
        <item h="1" x="568"/>
        <item h="1" x="43"/>
        <item h="1" x="60"/>
        <item h="1" x="1566"/>
        <item h="1" x="272"/>
        <item h="1" x="444"/>
        <item h="1" x="1750"/>
        <item h="1" x="1472"/>
        <item h="1" x="1056"/>
        <item h="1" x="755"/>
        <item h="1" x="1289"/>
        <item h="1" x="1606"/>
        <item h="1" x="1186"/>
        <item h="1" x="1006"/>
        <item h="1" x="897"/>
        <item h="1" x="922"/>
        <item h="1" x="377"/>
        <item h="1" x="1067"/>
        <item h="1" x="1091"/>
        <item h="1" x="206"/>
        <item h="1" x="468"/>
        <item h="1" x="962"/>
        <item h="1" x="448"/>
        <item h="1" x="375"/>
        <item h="1" x="1101"/>
        <item h="1" x="1272"/>
        <item h="1" x="1107"/>
        <item h="1" x="327"/>
        <item h="1" x="1076"/>
        <item h="1" x="945"/>
        <item h="1" x="24"/>
        <item h="1" x="351"/>
        <item h="1" x="1444"/>
        <item h="1" x="305"/>
        <item h="1" x="1248"/>
        <item h="1" x="989"/>
        <item h="1" x="750"/>
        <item h="1" x="1148"/>
        <item h="1" x="1491"/>
        <item h="1" x="708"/>
        <item h="1" x="20"/>
        <item h="1" x="995"/>
        <item h="1" x="1487"/>
        <item h="1" x="154"/>
        <item h="1" x="44"/>
        <item h="1" x="799"/>
        <item h="1" x="715"/>
        <item h="1" x="876"/>
        <item h="1" x="987"/>
        <item h="1" x="545"/>
        <item h="1" x="900"/>
        <item h="1" x="1395"/>
        <item h="1" x="363"/>
        <item h="1" x="728"/>
        <item h="1" x="188"/>
        <item h="1" x="1433"/>
        <item h="1" x="1273"/>
        <item h="1" x="1060"/>
        <item h="1" x="231"/>
        <item h="1" x="1785"/>
        <item h="1" x="365"/>
        <item h="1" x="1780"/>
        <item h="1" x="862"/>
        <item h="1" x="385"/>
        <item h="1" x="480"/>
        <item h="1" x="751"/>
        <item h="1" x="130"/>
        <item h="1" x="315"/>
        <item h="1" x="1547"/>
        <item h="1" x="146"/>
        <item h="1" x="682"/>
        <item h="1" x="1402"/>
        <item h="1" x="1042"/>
        <item h="1" x="641"/>
        <item h="1" x="1229"/>
        <item h="1" x="520"/>
        <item h="1" x="971"/>
        <item h="1" x="1610"/>
        <item h="1" x="1171"/>
        <item h="1" x="1657"/>
        <item h="1" x="1509"/>
        <item h="1" x="512"/>
        <item h="1" x="1344"/>
        <item h="1" x="838"/>
        <item h="1" x="390"/>
        <item h="1" x="483"/>
        <item h="1" x="1816"/>
        <item h="1" x="1681"/>
        <item h="1" x="1656"/>
        <item h="1" x="1520"/>
        <item h="1" x="1048"/>
        <item h="1" x="1756"/>
        <item h="1" x="1317"/>
        <item h="1" x="828"/>
        <item h="1" x="1721"/>
        <item h="1" x="1481"/>
        <item h="1" x="367"/>
        <item h="1" x="948"/>
        <item h="1" x="370"/>
        <item h="1" x="695"/>
        <item h="1" x="137"/>
        <item h="1" x="424"/>
        <item h="1" x="163"/>
        <item h="1" x="1755"/>
        <item h="1" x="914"/>
        <item h="1" x="127"/>
        <item h="1" x="1677"/>
        <item h="1" x="1302"/>
        <item h="1" x="1116"/>
        <item h="1" x="1002"/>
        <item h="1" x="151"/>
        <item h="1" x="112"/>
        <item h="1" x="1208"/>
        <item h="1" x="711"/>
        <item h="1" x="869"/>
        <item h="1" x="1081"/>
        <item h="1" x="1301"/>
        <item h="1" x="631"/>
        <item h="1" x="1601"/>
        <item h="1" x="1127"/>
        <item h="1" x="1766"/>
        <item h="1" x="330"/>
        <item h="1" x="712"/>
        <item h="1" x="1689"/>
        <item h="1" x="1625"/>
        <item h="1" x="958"/>
        <item h="1" x="779"/>
        <item h="1" x="1775"/>
        <item h="1" x="1672"/>
        <item h="1" x="1814"/>
        <item h="1" x="275"/>
        <item h="1" x="1473"/>
        <item h="1" x="1073"/>
        <item h="1" x="657"/>
        <item h="1" x="1426"/>
        <item h="1" x="62"/>
        <item h="1" x="1400"/>
        <item h="1" x="834"/>
        <item h="1" x="997"/>
        <item h="1" x="1764"/>
        <item h="1" x="984"/>
        <item h="1" x="1040"/>
        <item h="1" x="129"/>
        <item h="1" x="817"/>
        <item h="1" x="1310"/>
        <item h="1" x="1215"/>
        <item h="1" x="1421"/>
        <item h="1" x="1424"/>
        <item h="1" x="1829"/>
        <item h="1" x="1667"/>
        <item h="1" x="221"/>
        <item h="1" x="354"/>
        <item h="1" x="1269"/>
        <item h="1" x="610"/>
        <item h="1" x="335"/>
        <item h="1" x="1106"/>
        <item h="1" x="1726"/>
        <item h="1" x="601"/>
        <item h="1" x="1282"/>
        <item h="1" x="1552"/>
        <item h="1" x="12"/>
        <item h="1" x="653"/>
        <item h="1" x="1434"/>
        <item h="1" x="1011"/>
        <item h="1" x="1017"/>
        <item h="1" x="1437"/>
        <item h="1" x="524"/>
        <item h="1" x="919"/>
        <item h="1" x="359"/>
        <item h="1" x="1631"/>
        <item h="1" x="1800"/>
        <item h="1" x="579"/>
        <item h="1" x="1200"/>
        <item h="1" x="758"/>
        <item h="1" x="1449"/>
        <item h="1" x="1476"/>
        <item h="1" x="1146"/>
        <item h="1" x="1249"/>
        <item h="1" x="1803"/>
        <item h="1" x="1276"/>
        <item h="1" x="724"/>
        <item h="1" x="1074"/>
        <item h="1" x="373"/>
        <item h="1" x="1022"/>
        <item h="1" x="1275"/>
        <item h="1" x="1005"/>
        <item h="1" x="1624"/>
        <item h="1" x="1260"/>
        <item h="1" x="1653"/>
        <item h="1" x="549"/>
        <item h="1" x="1293"/>
        <item h="1" x="88"/>
        <item h="1" x="855"/>
        <item h="1" x="1451"/>
        <item h="1" x="1140"/>
        <item h="1" x="89"/>
        <item h="1" x="778"/>
        <item h="1" x="1737"/>
        <item h="1" x="1541"/>
        <item h="1" x="1383"/>
        <item h="1" x="1428"/>
        <item h="1" x="681"/>
        <item h="1" x="982"/>
        <item h="1" x="1529"/>
        <item h="1" x="182"/>
        <item h="1" x="1134"/>
        <item h="1" x="1759"/>
        <item h="1" x="1639"/>
        <item h="1" x="1710"/>
        <item h="1" x="290"/>
        <item h="1" x="739"/>
        <item h="1" x="1153"/>
        <item h="1" x="746"/>
        <item h="1" x="730"/>
        <item h="1" x="1179"/>
        <item h="1" x="1401"/>
        <item h="1" x="261"/>
        <item h="1" x="969"/>
        <item h="1" x="645"/>
        <item h="1" x="1316"/>
        <item h="1" x="1271"/>
        <item h="1" x="586"/>
        <item h="1" x="1503"/>
        <item h="1" x="499"/>
        <item h="1" x="273"/>
        <item h="1" x="812"/>
        <item h="1" x="511"/>
        <item h="1" x="491"/>
        <item h="1" x="1277"/>
        <item h="1" x="1422"/>
        <item h="1" x="1788"/>
        <item h="1" x="1333"/>
        <item h="1" x="1470"/>
        <item h="1" x="1104"/>
        <item h="1" x="55"/>
        <item h="1" x="220"/>
        <item h="1" x="1837"/>
        <item h="1" x="395"/>
        <item h="1" x="240"/>
        <item h="1" x="1763"/>
        <item h="1" x="1004"/>
        <item h="1" x="901"/>
        <item h="1" x="462"/>
        <item h="1" x="1810"/>
        <item h="1" x="669"/>
        <item h="1" x="488"/>
        <item h="1" x="1702"/>
        <item h="1" x="74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3">
    <field x="14"/>
    <field x="15"/>
    <field x="12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Sales" fld="17" baseField="0" baseItem="0"/>
  </dataFields>
  <chartFormats count="4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75DAE-655C-4932-B835-2309167DD7FF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F96084-5634-477A-9F65-335BD6DDC3A9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h="1" x="2"/>
        <item h="1" x="3"/>
        <item x="0"/>
        <item h="1" x="1"/>
        <item h="1" x="4"/>
        <item t="default"/>
      </items>
    </pivotField>
    <pivotField showAll="0"/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2">
    <field x="14"/>
    <field x="12"/>
  </rowFields>
  <rowItems count="7">
    <i>
      <x v="2"/>
    </i>
    <i r="1">
      <x v="2"/>
    </i>
    <i>
      <x v="1"/>
    </i>
    <i r="1">
      <x v="2"/>
    </i>
    <i>
      <x/>
    </i>
    <i r="1"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67DC2-EBA6-47C4-99A2-E05FFB3DD6B6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0" firstHeaderRow="1" firstDataRow="1" firstDataCol="1"/>
  <pivotFields count="19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2"/>
        <item h="1" x="3"/>
        <item x="0"/>
        <item h="1" x="1"/>
        <item t="default"/>
      </items>
    </pivotField>
    <pivotField showAll="0"/>
    <pivotField showAll="0"/>
    <pivotField axis="axisRow" showAll="0" sortType="descending">
      <items count="18">
        <item h="1" x="11"/>
        <item h="1" x="9"/>
        <item h="1" x="6"/>
        <item h="1" x="8"/>
        <item h="1" x="0"/>
        <item x="1"/>
        <item h="1" x="16"/>
        <item h="1" x="12"/>
        <item h="1" x="13"/>
        <item h="1" x="5"/>
        <item h="1" x="2"/>
        <item x="15"/>
        <item h="1" x="10"/>
        <item x="7"/>
        <item h="1" x="4"/>
        <item h="1" x="14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5"/>
    <field x="12"/>
  </rowFields>
  <rowItems count="7">
    <i>
      <x v="13"/>
    </i>
    <i r="1">
      <x v="2"/>
    </i>
    <i>
      <x v="11"/>
    </i>
    <i r="1">
      <x v="2"/>
    </i>
    <i>
      <x v="5"/>
    </i>
    <i r="1"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DEE409-25D7-43FF-8213-F04C133282FE}" name="PivotTable6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6" firstHeaderRow="1" firstDataRow="1" firstDataCol="1"/>
  <pivotFields count="19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58756-9BDB-4A21-A88F-789DBC5E2661}" name="PivotTable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order Needed?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44947-F93D-43CC-A668-C71C9FE80037}" name="PivotTable3" cacheId="17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2">
  <location ref="A3:B8" firstHeaderRow="1" firstDataRow="2" firstDataCol="1"/>
  <pivotFields count="10">
    <pivotField showAll="0"/>
    <pivotField dataField="1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13">
        <item h="1" x="11"/>
        <item x="9"/>
        <item h="1" x="6"/>
        <item x="8"/>
        <item h="1" x="0"/>
        <item h="1" x="1"/>
        <item h="1" x="5"/>
        <item h="1" x="2"/>
        <item h="1" x="10"/>
        <item h="1" x="7"/>
        <item h="1" x="4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9" count="1" selected="0">
              <x v="1"/>
            </reference>
          </references>
        </pivotArea>
      </autoSortScope>
    </pivotField>
    <pivotField showAll="0"/>
    <pivotField showAll="0"/>
    <pivotField axis="axisCol" showAll="0">
      <items count="3">
        <item h="1" x="1"/>
        <item x="0"/>
        <item t="default"/>
      </items>
    </pivotField>
  </pivotFields>
  <rowFields count="1">
    <field x="6"/>
  </rowFields>
  <rowItems count="4">
    <i>
      <x v="3"/>
    </i>
    <i>
      <x v="11"/>
    </i>
    <i>
      <x v="1"/>
    </i>
    <i t="grand">
      <x/>
    </i>
  </rowItems>
  <colFields count="1">
    <field x="9"/>
  </colFields>
  <colItems count="1">
    <i>
      <x v="1"/>
    </i>
  </colItems>
  <dataFields count="1">
    <dataField name="Count of Product Name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B3BB9D-DB42-420E-A98D-2AF39B11A0F6}" name="Table1" displayName="Table1" ref="A1:R9801" totalsRowShown="0">
  <autoFilter ref="A1:R9801" xr:uid="{91B3BB9D-DB42-420E-A98D-2AF39B11A0F6}"/>
  <tableColumns count="18">
    <tableColumn id="1" xr3:uid="{4167A00F-57D6-462C-B1EC-64EBBDBDD424}" name="Row_ID"/>
    <tableColumn id="2" xr3:uid="{C802F237-AFBE-4CD9-98CE-638977AAE5C2}" name="Order_ID"/>
    <tableColumn id="3" xr3:uid="{F9EDAAAC-40E3-4A35-AD57-F25F7F9D252F}" name="Order_Date" dataDxfId="8"/>
    <tableColumn id="4" xr3:uid="{8FA24067-FD84-4CD0-A91D-4E964EB03091}" name="Ship_Date" dataDxfId="7"/>
    <tableColumn id="5" xr3:uid="{C5487D34-6A6A-4283-B3AB-233B8E90E885}" name="Ship_Mode"/>
    <tableColumn id="6" xr3:uid="{5340D548-E300-4947-BB2E-986C736967D7}" name="Customer_ID"/>
    <tableColumn id="7" xr3:uid="{AED75054-F1CD-4701-AA9C-35B537EDE2FB}" name="Customer_Name"/>
    <tableColumn id="8" xr3:uid="{4E2B01C2-FF9B-48D4-80EE-FA99D561F1E5}" name="Segment"/>
    <tableColumn id="9" xr3:uid="{5B51D2C8-00B8-4772-8FA7-C14162A73E95}" name="Country"/>
    <tableColumn id="10" xr3:uid="{344B067B-F1B1-4EB9-9469-A678F61A7FE2}" name="City"/>
    <tableColumn id="11" xr3:uid="{9BB5F9FE-8FED-4D22-A0B4-9051E2A2E799}" name="State"/>
    <tableColumn id="12" xr3:uid="{E1BF828C-696B-4835-94B2-A458BB94A820}" name="Postal_Code"/>
    <tableColumn id="13" xr3:uid="{4DFFE1B3-E689-4148-9595-9238A4771DEE}" name="Region"/>
    <tableColumn id="14" xr3:uid="{9CD4B8DC-92E4-4E97-8470-30C3CF5A3ADC}" name="Product_ID"/>
    <tableColumn id="15" xr3:uid="{E9450F20-C38F-43F0-959D-77AD6F8217C6}" name="Category"/>
    <tableColumn id="16" xr3:uid="{350CB65B-A0DC-4090-955E-9AE23B013FFF}" name="Sub_Category"/>
    <tableColumn id="17" xr3:uid="{C633707E-FAD9-4A2D-ACB4-3BDBBD0AAD37}" name="Product_Name"/>
    <tableColumn id="18" xr3:uid="{36A47E5F-C679-4983-BC7D-5D0EB6318189}" name="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5922759-333B-4DF2-B50E-A4EBFA1EC578}" name="Table2" displayName="Table2" ref="A1:J31" totalsRowShown="0">
  <autoFilter ref="A1:J31" xr:uid="{85922759-333B-4DF2-B50E-A4EBFA1EC578}"/>
  <tableColumns count="10">
    <tableColumn id="1" xr3:uid="{6BB3048C-F3A2-43E6-A68D-5DBDB0BF44A6}" name="Product_ID"/>
    <tableColumn id="2" xr3:uid="{19C22683-90D3-41DE-A521-7CA73E8EC0E2}" name="Product Name" dataDxfId="6">
      <calculatedColumnFormula>VLOOKUP(Table2[[#This Row],[Product_ID]],Table1[[Product_ID]:[Product_Name]],4,FALSE)</calculatedColumnFormula>
    </tableColumn>
    <tableColumn id="3" xr3:uid="{8EDEED78-E245-4E08-8DF3-CF10D0800171}" name="Starting Stock" dataDxfId="5">
      <calculatedColumnFormula>Table1[[#This Row],[Sales]]*1.5</calculatedColumnFormula>
    </tableColumn>
    <tableColumn id="4" xr3:uid="{4F3BC524-5EAC-40FD-A7C6-78AF713F6E00}" name="Reorder Point" dataDxfId="4">
      <calculatedColumnFormula>Table2[[#This Row],[Starting Stock]]*0.4</calculatedColumnFormula>
    </tableColumn>
    <tableColumn id="5" xr3:uid="{557F08FC-1D53-4843-9B83-732F280D3C72}" name="Current Stock" dataDxfId="3">
      <calculatedColumnFormula>Table2[[#This Row],[Starting Stock]]-Table1[[#This Row],[Sales]]</calculatedColumnFormula>
    </tableColumn>
    <tableColumn id="13" xr3:uid="{67FA5A09-C1E8-445D-9794-9807C84A6C2F}" name="Category"/>
    <tableColumn id="12" xr3:uid="{6BD03A84-8FB4-44FF-A53D-FA3B5F2C3B4A}" name="Sub category"/>
    <tableColumn id="10" xr3:uid="{E8B3CBDC-F8A4-4812-BD8E-C0CC375191E9}" name="Sales" dataDxfId="2"/>
    <tableColumn id="9" xr3:uid="{2B1CF0DF-AE17-4390-BD71-0EBA61AEA22D}" name="Sales Efficiency" dataDxfId="1">
      <calculatedColumnFormula>SUMIF(Table1[[#This Row],[Product_ID]],Table2[[#This Row],[Product_ID]],Table1[[#This Row],[Sales]])</calculatedColumnFormula>
    </tableColumn>
    <tableColumn id="6" xr3:uid="{A9EAC6A6-9F82-48E6-B74B-3AE3A83010A6}" name="Reorder Needed?" dataDxfId="0">
      <calculatedColumnFormula>IF(Table2[[#This Row],[Current Stock]]&lt;Table2[[#This Row],[Reorder Point]],"Yes","No")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049DC-9099-4F1F-A6B1-5CEB95298EEB}">
  <dimension ref="A1:R9801"/>
  <sheetViews>
    <sheetView workbookViewId="0">
      <selection activeCell="N14" sqref="N14"/>
    </sheetView>
  </sheetViews>
  <sheetFormatPr defaultRowHeight="14.5" x14ac:dyDescent="0.35"/>
  <cols>
    <col min="1" max="1" width="9" customWidth="1"/>
    <col min="2" max="2" width="10.08984375" customWidth="1"/>
    <col min="3" max="3" width="12.1796875" customWidth="1"/>
    <col min="4" max="4" width="11.36328125" customWidth="1"/>
    <col min="5" max="5" width="12" customWidth="1"/>
    <col min="6" max="6" width="13.6328125" customWidth="1"/>
    <col min="7" max="7" width="16.7265625" customWidth="1"/>
    <col min="8" max="8" width="10.1796875" customWidth="1"/>
    <col min="9" max="9" width="9.453125" customWidth="1"/>
    <col min="12" max="12" width="13.1796875" customWidth="1"/>
    <col min="14" max="14" width="12" customWidth="1"/>
    <col min="15" max="15" width="10.1796875" customWidth="1"/>
    <col min="16" max="16" width="14.26953125" customWidth="1"/>
    <col min="17" max="17" width="15.0898437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759</v>
      </c>
      <c r="R190">
        <v>20.015999999999998</v>
      </c>
    </row>
    <row r="191" spans="1:18" x14ac:dyDescent="0.35">
      <c r="A191">
        <v>190</v>
      </c>
      <c r="B191" t="s">
        <v>760</v>
      </c>
      <c r="C191" s="1">
        <v>42655</v>
      </c>
      <c r="D191" s="1">
        <v>42657</v>
      </c>
      <c r="E191" t="s">
        <v>184</v>
      </c>
      <c r="F191" t="s">
        <v>761</v>
      </c>
      <c r="G191" t="s">
        <v>762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</row>
    <row r="192" spans="1:18" x14ac:dyDescent="0.35">
      <c r="A192">
        <v>191</v>
      </c>
      <c r="B192" t="s">
        <v>760</v>
      </c>
      <c r="C192" s="1">
        <v>42655</v>
      </c>
      <c r="D192" s="1">
        <v>42657</v>
      </c>
      <c r="E192" t="s">
        <v>184</v>
      </c>
      <c r="F192" t="s">
        <v>761</v>
      </c>
      <c r="G192" t="s">
        <v>762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765</v>
      </c>
      <c r="O192" t="s">
        <v>67</v>
      </c>
      <c r="P192" t="s">
        <v>68</v>
      </c>
      <c r="Q192" t="s">
        <v>766</v>
      </c>
      <c r="R192">
        <v>71.760000000000005</v>
      </c>
    </row>
    <row r="193" spans="1:18" x14ac:dyDescent="0.35">
      <c r="A193">
        <v>192</v>
      </c>
      <c r="B193" t="s">
        <v>760</v>
      </c>
      <c r="C193" s="1">
        <v>42655</v>
      </c>
      <c r="D193" s="1">
        <v>42657</v>
      </c>
      <c r="E193" t="s">
        <v>184</v>
      </c>
      <c r="F193" t="s">
        <v>761</v>
      </c>
      <c r="G193" t="s">
        <v>762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767</v>
      </c>
      <c r="O193" t="s">
        <v>42</v>
      </c>
      <c r="P193" t="s">
        <v>86</v>
      </c>
      <c r="Q193" t="s">
        <v>768</v>
      </c>
      <c r="R193">
        <v>51.84</v>
      </c>
    </row>
    <row r="194" spans="1:18" x14ac:dyDescent="0.35">
      <c r="A194">
        <v>193</v>
      </c>
      <c r="B194" t="s">
        <v>760</v>
      </c>
      <c r="C194" s="1">
        <v>42655</v>
      </c>
      <c r="D194" s="1">
        <v>42657</v>
      </c>
      <c r="E194" t="s">
        <v>184</v>
      </c>
      <c r="F194" t="s">
        <v>761</v>
      </c>
      <c r="G194" t="s">
        <v>762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760</v>
      </c>
      <c r="C195" s="1">
        <v>42655</v>
      </c>
      <c r="D195" s="1">
        <v>42657</v>
      </c>
      <c r="E195" t="s">
        <v>184</v>
      </c>
      <c r="F195" t="s">
        <v>761</v>
      </c>
      <c r="G195" t="s">
        <v>762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769</v>
      </c>
      <c r="O195" t="s">
        <v>42</v>
      </c>
      <c r="P195" t="s">
        <v>64</v>
      </c>
      <c r="Q195" t="s">
        <v>770</v>
      </c>
      <c r="R195">
        <v>19.899999999999999</v>
      </c>
    </row>
    <row r="196" spans="1:18" x14ac:dyDescent="0.35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494</v>
      </c>
      <c r="L197">
        <v>45011</v>
      </c>
      <c r="M197" t="s">
        <v>144</v>
      </c>
      <c r="N197" t="s">
        <v>779</v>
      </c>
      <c r="O197" t="s">
        <v>42</v>
      </c>
      <c r="P197" t="s">
        <v>64</v>
      </c>
      <c r="Q197" t="s">
        <v>780</v>
      </c>
      <c r="R197">
        <v>7.4080000000000004</v>
      </c>
    </row>
    <row r="198" spans="1:18" x14ac:dyDescent="0.35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494</v>
      </c>
      <c r="L198">
        <v>45011</v>
      </c>
      <c r="M198" t="s">
        <v>144</v>
      </c>
      <c r="N198" t="s">
        <v>781</v>
      </c>
      <c r="O198" t="s">
        <v>42</v>
      </c>
      <c r="P198" t="s">
        <v>64</v>
      </c>
      <c r="Q198" t="s">
        <v>782</v>
      </c>
      <c r="R198">
        <v>6.048</v>
      </c>
    </row>
    <row r="199" spans="1:18" x14ac:dyDescent="0.35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98</v>
      </c>
      <c r="I199" t="s">
        <v>23</v>
      </c>
      <c r="J199" t="s">
        <v>786</v>
      </c>
      <c r="K199" t="s">
        <v>787</v>
      </c>
      <c r="L199">
        <v>7090</v>
      </c>
      <c r="M199" t="s">
        <v>144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</row>
    <row r="200" spans="1:18" x14ac:dyDescent="0.35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793</v>
      </c>
      <c r="O200" t="s">
        <v>42</v>
      </c>
      <c r="P200" t="s">
        <v>71</v>
      </c>
      <c r="Q200" t="s">
        <v>794</v>
      </c>
      <c r="R200">
        <v>2.9460000000000002</v>
      </c>
    </row>
    <row r="201" spans="1:18" x14ac:dyDescent="0.35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795</v>
      </c>
      <c r="O201" t="s">
        <v>42</v>
      </c>
      <c r="P201" t="s">
        <v>86</v>
      </c>
      <c r="Q201" t="s">
        <v>796</v>
      </c>
      <c r="R201">
        <v>16.056000000000001</v>
      </c>
    </row>
    <row r="202" spans="1:18" x14ac:dyDescent="0.35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494</v>
      </c>
      <c r="L202">
        <v>44312</v>
      </c>
      <c r="M202" t="s">
        <v>144</v>
      </c>
      <c r="N202" t="s">
        <v>801</v>
      </c>
      <c r="O202" t="s">
        <v>42</v>
      </c>
      <c r="P202" t="s">
        <v>86</v>
      </c>
      <c r="Q202" t="s">
        <v>802</v>
      </c>
      <c r="R202">
        <v>21.744</v>
      </c>
    </row>
    <row r="203" spans="1:18" x14ac:dyDescent="0.35">
      <c r="A203">
        <v>202</v>
      </c>
      <c r="B203" t="s">
        <v>803</v>
      </c>
      <c r="C203" s="1">
        <v>42219</v>
      </c>
      <c r="D203" s="1">
        <v>42221</v>
      </c>
      <c r="E203" t="s">
        <v>184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453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</row>
    <row r="204" spans="1:18" x14ac:dyDescent="0.35">
      <c r="A204">
        <v>203</v>
      </c>
      <c r="B204" t="s">
        <v>803</v>
      </c>
      <c r="C204" s="1">
        <v>42219</v>
      </c>
      <c r="D204" s="1">
        <v>42221</v>
      </c>
      <c r="E204" t="s">
        <v>184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453</v>
      </c>
      <c r="L204">
        <v>80219</v>
      </c>
      <c r="M204" t="s">
        <v>40</v>
      </c>
      <c r="N204" t="s">
        <v>809</v>
      </c>
      <c r="O204" t="s">
        <v>42</v>
      </c>
      <c r="P204" t="s">
        <v>74</v>
      </c>
      <c r="Q204" t="s">
        <v>810</v>
      </c>
      <c r="R204">
        <v>2.6</v>
      </c>
    </row>
    <row r="205" spans="1:18" x14ac:dyDescent="0.35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100</v>
      </c>
      <c r="L205">
        <v>75220</v>
      </c>
      <c r="M205" t="s">
        <v>101</v>
      </c>
      <c r="N205" t="s">
        <v>815</v>
      </c>
      <c r="O205" t="s">
        <v>42</v>
      </c>
      <c r="P205" t="s">
        <v>74</v>
      </c>
      <c r="Q205" t="s">
        <v>816</v>
      </c>
      <c r="R205">
        <v>66.284000000000006</v>
      </c>
    </row>
    <row r="206" spans="1:18" x14ac:dyDescent="0.35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</row>
    <row r="207" spans="1:18" x14ac:dyDescent="0.35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67</v>
      </c>
      <c r="P207" t="s">
        <v>68</v>
      </c>
      <c r="Q207" t="s">
        <v>827</v>
      </c>
      <c r="R207">
        <v>444.76799999999997</v>
      </c>
    </row>
    <row r="208" spans="1:18" x14ac:dyDescent="0.35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234</v>
      </c>
      <c r="L208">
        <v>48601</v>
      </c>
      <c r="M208" t="s">
        <v>101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</row>
    <row r="209" spans="1:18" x14ac:dyDescent="0.35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234</v>
      </c>
      <c r="L209">
        <v>48601</v>
      </c>
      <c r="M209" t="s">
        <v>101</v>
      </c>
      <c r="N209" t="s">
        <v>834</v>
      </c>
      <c r="O209" t="s">
        <v>67</v>
      </c>
      <c r="P209" t="s">
        <v>68</v>
      </c>
      <c r="Q209" t="s">
        <v>835</v>
      </c>
      <c r="R209">
        <v>131.97999999999999</v>
      </c>
    </row>
    <row r="210" spans="1:18" x14ac:dyDescent="0.35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234</v>
      </c>
      <c r="L211">
        <v>48601</v>
      </c>
      <c r="M211" t="s">
        <v>101</v>
      </c>
      <c r="N211" t="s">
        <v>836</v>
      </c>
      <c r="O211" t="s">
        <v>42</v>
      </c>
      <c r="P211" t="s">
        <v>265</v>
      </c>
      <c r="Q211" t="s">
        <v>837</v>
      </c>
      <c r="R211">
        <v>52.29</v>
      </c>
    </row>
    <row r="212" spans="1:18" x14ac:dyDescent="0.35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234</v>
      </c>
      <c r="L212">
        <v>48601</v>
      </c>
      <c r="M212" t="s">
        <v>101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</row>
    <row r="213" spans="1:18" x14ac:dyDescent="0.35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100</v>
      </c>
      <c r="L213">
        <v>75220</v>
      </c>
      <c r="M213" t="s">
        <v>101</v>
      </c>
      <c r="N213" t="s">
        <v>843</v>
      </c>
      <c r="O213" t="s">
        <v>67</v>
      </c>
      <c r="P213" t="s">
        <v>157</v>
      </c>
      <c r="Q213" t="s">
        <v>844</v>
      </c>
      <c r="R213">
        <v>20.8</v>
      </c>
    </row>
    <row r="214" spans="1:18" x14ac:dyDescent="0.35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494</v>
      </c>
      <c r="L214">
        <v>44256</v>
      </c>
      <c r="M214" t="s">
        <v>144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</row>
    <row r="215" spans="1:18" x14ac:dyDescent="0.35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494</v>
      </c>
      <c r="L215">
        <v>44256</v>
      </c>
      <c r="M215" t="s">
        <v>144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</row>
    <row r="216" spans="1:18" x14ac:dyDescent="0.35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494</v>
      </c>
      <c r="L217">
        <v>44256</v>
      </c>
      <c r="M217" t="s">
        <v>144</v>
      </c>
      <c r="N217" t="s">
        <v>853</v>
      </c>
      <c r="O217" t="s">
        <v>67</v>
      </c>
      <c r="P217" t="s">
        <v>680</v>
      </c>
      <c r="Q217" t="s">
        <v>854</v>
      </c>
      <c r="R217">
        <v>1188</v>
      </c>
    </row>
    <row r="218" spans="1:18" x14ac:dyDescent="0.35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494</v>
      </c>
      <c r="L218">
        <v>44256</v>
      </c>
      <c r="M218" t="s">
        <v>144</v>
      </c>
      <c r="N218" t="s">
        <v>855</v>
      </c>
      <c r="O218" t="s">
        <v>67</v>
      </c>
      <c r="P218" t="s">
        <v>157</v>
      </c>
      <c r="Q218" t="s">
        <v>856</v>
      </c>
      <c r="R218">
        <v>89.584000000000003</v>
      </c>
    </row>
    <row r="219" spans="1:18" x14ac:dyDescent="0.35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67</v>
      </c>
      <c r="P220" t="s">
        <v>68</v>
      </c>
      <c r="Q220" t="s">
        <v>861</v>
      </c>
      <c r="R220">
        <v>302.37599999999998</v>
      </c>
    </row>
    <row r="221" spans="1:18" x14ac:dyDescent="0.35">
      <c r="A221">
        <v>220</v>
      </c>
      <c r="B221" t="s">
        <v>862</v>
      </c>
      <c r="C221" s="1">
        <v>42728</v>
      </c>
      <c r="D221" s="1">
        <v>42731</v>
      </c>
      <c r="E221" t="s">
        <v>184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494</v>
      </c>
      <c r="L221">
        <v>43017</v>
      </c>
      <c r="M221" t="s">
        <v>144</v>
      </c>
      <c r="N221" t="s">
        <v>866</v>
      </c>
      <c r="O221" t="s">
        <v>42</v>
      </c>
      <c r="P221" t="s">
        <v>265</v>
      </c>
      <c r="Q221" t="s">
        <v>867</v>
      </c>
      <c r="R221">
        <v>5.5839999999999996</v>
      </c>
    </row>
    <row r="222" spans="1:18" x14ac:dyDescent="0.35">
      <c r="A222">
        <v>221</v>
      </c>
      <c r="B222" t="s">
        <v>862</v>
      </c>
      <c r="C222" s="1">
        <v>42728</v>
      </c>
      <c r="D222" s="1">
        <v>42731</v>
      </c>
      <c r="E222" t="s">
        <v>184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494</v>
      </c>
      <c r="L222">
        <v>43017</v>
      </c>
      <c r="M222" t="s">
        <v>144</v>
      </c>
      <c r="N222" t="s">
        <v>868</v>
      </c>
      <c r="O222" t="s">
        <v>42</v>
      </c>
      <c r="P222" t="s">
        <v>86</v>
      </c>
      <c r="Q222" t="s">
        <v>869</v>
      </c>
      <c r="R222">
        <v>22.704000000000001</v>
      </c>
    </row>
    <row r="223" spans="1:18" x14ac:dyDescent="0.35">
      <c r="A223">
        <v>222</v>
      </c>
      <c r="B223" t="s">
        <v>862</v>
      </c>
      <c r="C223" s="1">
        <v>42728</v>
      </c>
      <c r="D223" s="1">
        <v>42731</v>
      </c>
      <c r="E223" t="s">
        <v>184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862</v>
      </c>
      <c r="C224" s="1">
        <v>42728</v>
      </c>
      <c r="D224" s="1">
        <v>42731</v>
      </c>
      <c r="E224" t="s">
        <v>184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494</v>
      </c>
      <c r="L224">
        <v>43017</v>
      </c>
      <c r="M224" t="s">
        <v>144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</row>
    <row r="225" spans="1:18" x14ac:dyDescent="0.35">
      <c r="A225">
        <v>224</v>
      </c>
      <c r="B225" t="s">
        <v>862</v>
      </c>
      <c r="C225" s="1">
        <v>42728</v>
      </c>
      <c r="D225" s="1">
        <v>42731</v>
      </c>
      <c r="E225" t="s">
        <v>184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494</v>
      </c>
      <c r="L225">
        <v>43017</v>
      </c>
      <c r="M225" t="s">
        <v>144</v>
      </c>
      <c r="N225" t="s">
        <v>872</v>
      </c>
      <c r="O225" t="s">
        <v>67</v>
      </c>
      <c r="P225" t="s">
        <v>680</v>
      </c>
      <c r="Q225" t="s">
        <v>873</v>
      </c>
      <c r="R225">
        <v>479.988</v>
      </c>
    </row>
    <row r="226" spans="1:18" x14ac:dyDescent="0.35">
      <c r="A226">
        <v>225</v>
      </c>
      <c r="B226" t="s">
        <v>862</v>
      </c>
      <c r="C226" s="1">
        <v>42728</v>
      </c>
      <c r="D226" s="1">
        <v>42731</v>
      </c>
      <c r="E226" t="s">
        <v>184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494</v>
      </c>
      <c r="L226">
        <v>43017</v>
      </c>
      <c r="M226" t="s">
        <v>144</v>
      </c>
      <c r="N226" t="s">
        <v>874</v>
      </c>
      <c r="O226" t="s">
        <v>42</v>
      </c>
      <c r="P226" t="s">
        <v>64</v>
      </c>
      <c r="Q226" t="s">
        <v>875</v>
      </c>
      <c r="R226">
        <v>27.167999999999999</v>
      </c>
    </row>
    <row r="227" spans="1:18" x14ac:dyDescent="0.35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234</v>
      </c>
      <c r="L227">
        <v>48227</v>
      </c>
      <c r="M227" t="s">
        <v>101</v>
      </c>
      <c r="N227" t="s">
        <v>880</v>
      </c>
      <c r="O227" t="s">
        <v>42</v>
      </c>
      <c r="P227" t="s">
        <v>64</v>
      </c>
      <c r="Q227" t="s">
        <v>881</v>
      </c>
      <c r="R227">
        <v>2.2000000000000002</v>
      </c>
    </row>
    <row r="228" spans="1:18" x14ac:dyDescent="0.35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234</v>
      </c>
      <c r="L228">
        <v>48227</v>
      </c>
      <c r="M228" t="s">
        <v>101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</row>
    <row r="229" spans="1:18" x14ac:dyDescent="0.35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234</v>
      </c>
      <c r="L229">
        <v>48227</v>
      </c>
      <c r="M229" t="s">
        <v>101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</row>
    <row r="230" spans="1:18" x14ac:dyDescent="0.35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</row>
    <row r="231" spans="1:18" x14ac:dyDescent="0.35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</row>
    <row r="232" spans="1:18" x14ac:dyDescent="0.35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896</v>
      </c>
      <c r="O232" t="s">
        <v>42</v>
      </c>
      <c r="P232" t="s">
        <v>71</v>
      </c>
      <c r="Q232" t="s">
        <v>897</v>
      </c>
      <c r="R232">
        <v>18.648</v>
      </c>
    </row>
    <row r="233" spans="1:18" x14ac:dyDescent="0.35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</row>
    <row r="234" spans="1:18" x14ac:dyDescent="0.35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</row>
    <row r="235" spans="1:18" x14ac:dyDescent="0.35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71</v>
      </c>
      <c r="Q235" t="s">
        <v>897</v>
      </c>
      <c r="R235">
        <v>5.3280000000000003</v>
      </c>
    </row>
    <row r="236" spans="1:18" x14ac:dyDescent="0.35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</row>
    <row r="237" spans="1:18" x14ac:dyDescent="0.35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67</v>
      </c>
      <c r="P237" t="s">
        <v>157</v>
      </c>
      <c r="Q237" t="s">
        <v>907</v>
      </c>
      <c r="R237">
        <v>617.976</v>
      </c>
    </row>
    <row r="238" spans="1:18" x14ac:dyDescent="0.35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86</v>
      </c>
      <c r="Q238" t="s">
        <v>913</v>
      </c>
      <c r="R238">
        <v>10.56</v>
      </c>
    </row>
    <row r="239" spans="1:18" x14ac:dyDescent="0.35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917</v>
      </c>
      <c r="O239" t="s">
        <v>42</v>
      </c>
      <c r="P239" t="s">
        <v>86</v>
      </c>
      <c r="Q239" t="s">
        <v>918</v>
      </c>
      <c r="R239">
        <v>25.92</v>
      </c>
    </row>
    <row r="240" spans="1:18" x14ac:dyDescent="0.35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</row>
    <row r="241" spans="1:18" x14ac:dyDescent="0.35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</row>
    <row r="242" spans="1:18" x14ac:dyDescent="0.35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923</v>
      </c>
      <c r="O242" t="s">
        <v>67</v>
      </c>
      <c r="P242" t="s">
        <v>68</v>
      </c>
      <c r="Q242" t="s">
        <v>924</v>
      </c>
      <c r="R242">
        <v>31.984000000000002</v>
      </c>
    </row>
    <row r="243" spans="1:18" x14ac:dyDescent="0.35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</row>
    <row r="244" spans="1:18" x14ac:dyDescent="0.35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</row>
    <row r="245" spans="1:18" x14ac:dyDescent="0.35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779</v>
      </c>
      <c r="O245" t="s">
        <v>42</v>
      </c>
      <c r="P245" t="s">
        <v>64</v>
      </c>
      <c r="Q245" t="s">
        <v>780</v>
      </c>
      <c r="R245">
        <v>7.4080000000000004</v>
      </c>
    </row>
    <row r="246" spans="1:18" x14ac:dyDescent="0.35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98</v>
      </c>
      <c r="I246" t="s">
        <v>23</v>
      </c>
      <c r="J246" t="s">
        <v>932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98</v>
      </c>
      <c r="I247" t="s">
        <v>23</v>
      </c>
      <c r="J247" t="s">
        <v>932</v>
      </c>
      <c r="K247" t="s">
        <v>225</v>
      </c>
      <c r="L247">
        <v>55044</v>
      </c>
      <c r="M247" t="s">
        <v>101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</row>
    <row r="248" spans="1:18" x14ac:dyDescent="0.35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98</v>
      </c>
      <c r="I248" t="s">
        <v>23</v>
      </c>
      <c r="J248" t="s">
        <v>932</v>
      </c>
      <c r="K248" t="s">
        <v>225</v>
      </c>
      <c r="L248">
        <v>55044</v>
      </c>
      <c r="M248" t="s">
        <v>101</v>
      </c>
      <c r="N248" t="s">
        <v>935</v>
      </c>
      <c r="O248" t="s">
        <v>42</v>
      </c>
      <c r="P248" t="s">
        <v>86</v>
      </c>
      <c r="Q248" t="s">
        <v>936</v>
      </c>
      <c r="R248">
        <v>47.88</v>
      </c>
    </row>
    <row r="249" spans="1:18" x14ac:dyDescent="0.35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98</v>
      </c>
      <c r="I249" t="s">
        <v>23</v>
      </c>
      <c r="J249" t="s">
        <v>932</v>
      </c>
      <c r="K249" t="s">
        <v>225</v>
      </c>
      <c r="L249">
        <v>55044</v>
      </c>
      <c r="M249" t="s">
        <v>101</v>
      </c>
      <c r="N249" t="s">
        <v>937</v>
      </c>
      <c r="O249" t="s">
        <v>42</v>
      </c>
      <c r="P249" t="s">
        <v>74</v>
      </c>
      <c r="Q249" t="s">
        <v>938</v>
      </c>
      <c r="R249">
        <v>1503.25</v>
      </c>
    </row>
    <row r="250" spans="1:18" x14ac:dyDescent="0.35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98</v>
      </c>
      <c r="I250" t="s">
        <v>23</v>
      </c>
      <c r="J250" t="s">
        <v>932</v>
      </c>
      <c r="K250" t="s">
        <v>225</v>
      </c>
      <c r="L250">
        <v>55044</v>
      </c>
      <c r="M250" t="s">
        <v>101</v>
      </c>
      <c r="N250" t="s">
        <v>767</v>
      </c>
      <c r="O250" t="s">
        <v>42</v>
      </c>
      <c r="P250" t="s">
        <v>86</v>
      </c>
      <c r="Q250" t="s">
        <v>768</v>
      </c>
      <c r="R250">
        <v>25.92</v>
      </c>
    </row>
    <row r="251" spans="1:18" x14ac:dyDescent="0.35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</row>
    <row r="252" spans="1:18" x14ac:dyDescent="0.35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86</v>
      </c>
      <c r="Q252" t="s">
        <v>949</v>
      </c>
      <c r="R252">
        <v>7.61</v>
      </c>
    </row>
    <row r="253" spans="1:18" x14ac:dyDescent="0.35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67</v>
      </c>
      <c r="P253" t="s">
        <v>157</v>
      </c>
      <c r="Q253" t="s">
        <v>907</v>
      </c>
      <c r="R253">
        <v>3347.37</v>
      </c>
    </row>
    <row r="254" spans="1:18" x14ac:dyDescent="0.35">
      <c r="A254">
        <v>253</v>
      </c>
      <c r="B254" t="s">
        <v>950</v>
      </c>
      <c r="C254" s="1">
        <v>43079</v>
      </c>
      <c r="D254" s="1">
        <v>43082</v>
      </c>
      <c r="E254" t="s">
        <v>184</v>
      </c>
      <c r="F254" t="s">
        <v>951</v>
      </c>
      <c r="G254" t="s">
        <v>952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</row>
    <row r="255" spans="1:18" x14ac:dyDescent="0.35">
      <c r="A255">
        <v>254</v>
      </c>
      <c r="B255" t="s">
        <v>950</v>
      </c>
      <c r="C255" s="1">
        <v>43079</v>
      </c>
      <c r="D255" s="1">
        <v>43082</v>
      </c>
      <c r="E255" t="s">
        <v>184</v>
      </c>
      <c r="F255" t="s">
        <v>951</v>
      </c>
      <c r="G255" t="s">
        <v>952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955</v>
      </c>
      <c r="O255" t="s">
        <v>42</v>
      </c>
      <c r="P255" t="s">
        <v>169</v>
      </c>
      <c r="Q255" t="s">
        <v>956</v>
      </c>
      <c r="R255">
        <v>361.92</v>
      </c>
    </row>
    <row r="256" spans="1:18" x14ac:dyDescent="0.35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</row>
    <row r="257" spans="1:18" x14ac:dyDescent="0.35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</row>
    <row r="258" spans="1:18" x14ac:dyDescent="0.35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962</v>
      </c>
      <c r="O259" t="s">
        <v>67</v>
      </c>
      <c r="P259" t="s">
        <v>68</v>
      </c>
      <c r="Q259" t="s">
        <v>963</v>
      </c>
      <c r="R259">
        <v>647.904</v>
      </c>
    </row>
    <row r="260" spans="1:18" x14ac:dyDescent="0.35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967</v>
      </c>
      <c r="O260" t="s">
        <v>67</v>
      </c>
      <c r="P260" t="s">
        <v>157</v>
      </c>
      <c r="Q260" t="s">
        <v>968</v>
      </c>
      <c r="R260">
        <v>20.37</v>
      </c>
    </row>
    <row r="261" spans="1:18" x14ac:dyDescent="0.35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</row>
    <row r="262" spans="1:18" x14ac:dyDescent="0.35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971</v>
      </c>
      <c r="O262" t="s">
        <v>42</v>
      </c>
      <c r="P262" t="s">
        <v>71</v>
      </c>
      <c r="Q262" t="s">
        <v>972</v>
      </c>
      <c r="R262">
        <v>17.52</v>
      </c>
    </row>
    <row r="263" spans="1:18" x14ac:dyDescent="0.35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976</v>
      </c>
      <c r="O263" t="s">
        <v>42</v>
      </c>
      <c r="P263" t="s">
        <v>74</v>
      </c>
      <c r="Q263" t="s">
        <v>977</v>
      </c>
      <c r="R263">
        <v>1.6240000000000001</v>
      </c>
    </row>
    <row r="264" spans="1:18" x14ac:dyDescent="0.35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981</v>
      </c>
      <c r="O265" t="s">
        <v>67</v>
      </c>
      <c r="P265" t="s">
        <v>680</v>
      </c>
      <c r="Q265" t="s">
        <v>982</v>
      </c>
      <c r="R265">
        <v>2519.9580000000001</v>
      </c>
    </row>
    <row r="266" spans="1:18" x14ac:dyDescent="0.35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986</v>
      </c>
      <c r="O266" t="s">
        <v>67</v>
      </c>
      <c r="P266" t="s">
        <v>68</v>
      </c>
      <c r="Q266" t="s">
        <v>987</v>
      </c>
      <c r="R266">
        <v>328.22399999999999</v>
      </c>
    </row>
    <row r="267" spans="1:18" x14ac:dyDescent="0.35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67</v>
      </c>
      <c r="P267" t="s">
        <v>157</v>
      </c>
      <c r="Q267" t="s">
        <v>993</v>
      </c>
      <c r="R267">
        <v>79.900000000000006</v>
      </c>
    </row>
    <row r="268" spans="1:18" x14ac:dyDescent="0.35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84</v>
      </c>
      <c r="L268">
        <v>27514</v>
      </c>
      <c r="M268" t="s">
        <v>26</v>
      </c>
      <c r="N268" t="s">
        <v>998</v>
      </c>
      <c r="O268" t="s">
        <v>42</v>
      </c>
      <c r="P268" t="s">
        <v>64</v>
      </c>
      <c r="Q268" t="s">
        <v>999</v>
      </c>
      <c r="R268">
        <v>14.016</v>
      </c>
    </row>
    <row r="269" spans="1:18" x14ac:dyDescent="0.35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144</v>
      </c>
      <c r="N269" t="s">
        <v>1002</v>
      </c>
      <c r="O269" t="s">
        <v>42</v>
      </c>
      <c r="P269" t="s">
        <v>265</v>
      </c>
      <c r="Q269" t="s">
        <v>1003</v>
      </c>
      <c r="R269">
        <v>7.56</v>
      </c>
    </row>
    <row r="270" spans="1:18" x14ac:dyDescent="0.35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494</v>
      </c>
      <c r="L270">
        <v>45231</v>
      </c>
      <c r="M270" t="s">
        <v>144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</row>
    <row r="271" spans="1:18" x14ac:dyDescent="0.35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494</v>
      </c>
      <c r="L271">
        <v>45231</v>
      </c>
      <c r="M271" t="s">
        <v>144</v>
      </c>
      <c r="N271" t="s">
        <v>1010</v>
      </c>
      <c r="O271" t="s">
        <v>42</v>
      </c>
      <c r="P271" t="s">
        <v>169</v>
      </c>
      <c r="Q271" t="s">
        <v>1011</v>
      </c>
      <c r="R271">
        <v>57.576000000000001</v>
      </c>
    </row>
    <row r="272" spans="1:18" x14ac:dyDescent="0.35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</row>
    <row r="273" spans="1:18" x14ac:dyDescent="0.35">
      <c r="A273">
        <v>272</v>
      </c>
      <c r="B273" t="s">
        <v>1017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1018</v>
      </c>
      <c r="O273" t="s">
        <v>67</v>
      </c>
      <c r="P273" t="s">
        <v>157</v>
      </c>
      <c r="Q273" t="s">
        <v>1019</v>
      </c>
      <c r="R273">
        <v>209.93</v>
      </c>
    </row>
    <row r="274" spans="1:18" x14ac:dyDescent="0.35">
      <c r="A274">
        <v>273</v>
      </c>
      <c r="B274" t="s">
        <v>1017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</row>
    <row r="275" spans="1:18" x14ac:dyDescent="0.35">
      <c r="A275">
        <v>274</v>
      </c>
      <c r="B275" t="s">
        <v>1017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71</v>
      </c>
      <c r="Q275" t="s">
        <v>1023</v>
      </c>
      <c r="R275">
        <v>10.92</v>
      </c>
    </row>
    <row r="276" spans="1:18" x14ac:dyDescent="0.35">
      <c r="A276">
        <v>275</v>
      </c>
      <c r="B276" t="s">
        <v>1024</v>
      </c>
      <c r="C276" s="1">
        <v>43359</v>
      </c>
      <c r="D276" s="1">
        <v>43360</v>
      </c>
      <c r="E276" t="s">
        <v>184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86</v>
      </c>
      <c r="Q276" t="s">
        <v>1029</v>
      </c>
      <c r="R276">
        <v>8.82</v>
      </c>
    </row>
    <row r="277" spans="1:18" x14ac:dyDescent="0.35">
      <c r="A277">
        <v>276</v>
      </c>
      <c r="B277" t="s">
        <v>1024</v>
      </c>
      <c r="C277" s="1">
        <v>43359</v>
      </c>
      <c r="D277" s="1">
        <v>43360</v>
      </c>
      <c r="E277" t="s">
        <v>184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64</v>
      </c>
      <c r="Q277" t="s">
        <v>1031</v>
      </c>
      <c r="R277">
        <v>5.98</v>
      </c>
    </row>
    <row r="278" spans="1:18" x14ac:dyDescent="0.35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1035</v>
      </c>
      <c r="O278" t="s">
        <v>42</v>
      </c>
      <c r="P278" t="s">
        <v>86</v>
      </c>
      <c r="Q278" t="s">
        <v>1036</v>
      </c>
      <c r="R278">
        <v>11.648</v>
      </c>
    </row>
    <row r="279" spans="1:18" x14ac:dyDescent="0.35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1037</v>
      </c>
      <c r="O279" t="s">
        <v>42</v>
      </c>
      <c r="P279" t="s">
        <v>86</v>
      </c>
      <c r="Q279" t="s">
        <v>1038</v>
      </c>
      <c r="R279">
        <v>18.175999999999998</v>
      </c>
    </row>
    <row r="280" spans="1:18" x14ac:dyDescent="0.35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</row>
    <row r="281" spans="1:18" x14ac:dyDescent="0.35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</row>
    <row r="282" spans="1:18" x14ac:dyDescent="0.35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1044</v>
      </c>
      <c r="O282" t="s">
        <v>42</v>
      </c>
      <c r="P282" t="s">
        <v>71</v>
      </c>
      <c r="Q282" t="s">
        <v>1045</v>
      </c>
      <c r="R282">
        <v>2.08</v>
      </c>
    </row>
    <row r="283" spans="1:18" x14ac:dyDescent="0.35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1046</v>
      </c>
      <c r="O283" t="s">
        <v>67</v>
      </c>
      <c r="P283" t="s">
        <v>68</v>
      </c>
      <c r="Q283" t="s">
        <v>1047</v>
      </c>
      <c r="R283">
        <v>1114.4000000000001</v>
      </c>
    </row>
    <row r="284" spans="1:18" x14ac:dyDescent="0.35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</row>
    <row r="285" spans="1:18" x14ac:dyDescent="0.35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1054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1055</v>
      </c>
      <c r="O286" t="s">
        <v>67</v>
      </c>
      <c r="P286" t="s">
        <v>157</v>
      </c>
      <c r="Q286" t="s">
        <v>1056</v>
      </c>
      <c r="R286">
        <v>239.8</v>
      </c>
    </row>
    <row r="287" spans="1:18" x14ac:dyDescent="0.35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1057</v>
      </c>
      <c r="O287" t="s">
        <v>42</v>
      </c>
      <c r="P287" t="s">
        <v>86</v>
      </c>
      <c r="Q287" t="s">
        <v>1058</v>
      </c>
      <c r="R287">
        <v>31.103999999999999</v>
      </c>
    </row>
    <row r="288" spans="1:18" x14ac:dyDescent="0.35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71</v>
      </c>
      <c r="Q288" t="s">
        <v>1064</v>
      </c>
      <c r="R288">
        <v>254.05799999999999</v>
      </c>
    </row>
    <row r="289" spans="1:18" x14ac:dyDescent="0.35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575</v>
      </c>
      <c r="Q290" t="s">
        <v>1066</v>
      </c>
      <c r="R290">
        <v>961.48</v>
      </c>
    </row>
    <row r="291" spans="1:18" x14ac:dyDescent="0.35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1070</v>
      </c>
      <c r="O291" t="s">
        <v>42</v>
      </c>
      <c r="P291" t="s">
        <v>265</v>
      </c>
      <c r="Q291" t="s">
        <v>1071</v>
      </c>
      <c r="R291">
        <v>19.096</v>
      </c>
    </row>
    <row r="292" spans="1:18" x14ac:dyDescent="0.35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</row>
    <row r="293" spans="1:18" x14ac:dyDescent="0.35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1074</v>
      </c>
      <c r="O293" t="s">
        <v>67</v>
      </c>
      <c r="P293" t="s">
        <v>157</v>
      </c>
      <c r="Q293" t="s">
        <v>1075</v>
      </c>
      <c r="R293">
        <v>255.98400000000001</v>
      </c>
    </row>
    <row r="294" spans="1:18" x14ac:dyDescent="0.35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</row>
    <row r="295" spans="1:18" x14ac:dyDescent="0.35">
      <c r="A295">
        <v>294</v>
      </c>
      <c r="B295" t="s">
        <v>1078</v>
      </c>
      <c r="C295" s="1">
        <v>42364</v>
      </c>
      <c r="D295" s="1">
        <v>42366</v>
      </c>
      <c r="E295" t="s">
        <v>184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453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</row>
    <row r="296" spans="1:18" x14ac:dyDescent="0.35">
      <c r="A296">
        <v>295</v>
      </c>
      <c r="B296" t="s">
        <v>1078</v>
      </c>
      <c r="C296" s="1">
        <v>42364</v>
      </c>
      <c r="D296" s="1">
        <v>42366</v>
      </c>
      <c r="E296" t="s">
        <v>184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453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</row>
    <row r="297" spans="1:18" x14ac:dyDescent="0.35">
      <c r="A297">
        <v>296</v>
      </c>
      <c r="B297" t="s">
        <v>1078</v>
      </c>
      <c r="C297" s="1">
        <v>42364</v>
      </c>
      <c r="D297" s="1">
        <v>42366</v>
      </c>
      <c r="E297" t="s">
        <v>184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453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</row>
    <row r="298" spans="1:18" x14ac:dyDescent="0.35">
      <c r="A298">
        <v>297</v>
      </c>
      <c r="B298" t="s">
        <v>1078</v>
      </c>
      <c r="C298" s="1">
        <v>42364</v>
      </c>
      <c r="D298" s="1">
        <v>42366</v>
      </c>
      <c r="E298" t="s">
        <v>184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453</v>
      </c>
      <c r="L298">
        <v>80906</v>
      </c>
      <c r="M298" t="s">
        <v>40</v>
      </c>
      <c r="N298" t="s">
        <v>1088</v>
      </c>
      <c r="O298" t="s">
        <v>42</v>
      </c>
      <c r="P298" t="s">
        <v>71</v>
      </c>
      <c r="Q298" t="s">
        <v>1089</v>
      </c>
      <c r="R298">
        <v>78.599999999999994</v>
      </c>
    </row>
    <row r="299" spans="1:18" x14ac:dyDescent="0.35">
      <c r="A299">
        <v>298</v>
      </c>
      <c r="B299" t="s">
        <v>1078</v>
      </c>
      <c r="C299" s="1">
        <v>42364</v>
      </c>
      <c r="D299" s="1">
        <v>42366</v>
      </c>
      <c r="E299" t="s">
        <v>184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453</v>
      </c>
      <c r="L299">
        <v>80906</v>
      </c>
      <c r="M299" t="s">
        <v>40</v>
      </c>
      <c r="N299" t="s">
        <v>1090</v>
      </c>
      <c r="O299" t="s">
        <v>42</v>
      </c>
      <c r="P299" t="s">
        <v>265</v>
      </c>
      <c r="Q299" t="s">
        <v>1091</v>
      </c>
      <c r="R299">
        <v>27.552</v>
      </c>
    </row>
    <row r="300" spans="1:18" x14ac:dyDescent="0.35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144</v>
      </c>
      <c r="N300" t="s">
        <v>1094</v>
      </c>
      <c r="O300" t="s">
        <v>42</v>
      </c>
      <c r="P300" t="s">
        <v>86</v>
      </c>
      <c r="Q300" t="s">
        <v>1095</v>
      </c>
      <c r="R300">
        <v>32.4</v>
      </c>
    </row>
    <row r="301" spans="1:18" x14ac:dyDescent="0.35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144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</row>
    <row r="302" spans="1:18" x14ac:dyDescent="0.35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144</v>
      </c>
      <c r="N302" t="s">
        <v>1098</v>
      </c>
      <c r="O302" t="s">
        <v>42</v>
      </c>
      <c r="P302" t="s">
        <v>86</v>
      </c>
      <c r="Q302" t="s">
        <v>1099</v>
      </c>
      <c r="R302">
        <v>56.91</v>
      </c>
    </row>
    <row r="303" spans="1:18" x14ac:dyDescent="0.35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144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</row>
    <row r="304" spans="1:18" x14ac:dyDescent="0.35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144</v>
      </c>
      <c r="N304" t="s">
        <v>1102</v>
      </c>
      <c r="O304" t="s">
        <v>42</v>
      </c>
      <c r="P304" t="s">
        <v>71</v>
      </c>
      <c r="Q304" t="s">
        <v>1103</v>
      </c>
      <c r="R304">
        <v>14.28</v>
      </c>
    </row>
    <row r="305" spans="1:18" x14ac:dyDescent="0.35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</row>
    <row r="306" spans="1:18" x14ac:dyDescent="0.35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</row>
    <row r="307" spans="1:18" x14ac:dyDescent="0.35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1113</v>
      </c>
      <c r="K307" t="s">
        <v>234</v>
      </c>
      <c r="L307">
        <v>48180</v>
      </c>
      <c r="M307" t="s">
        <v>101</v>
      </c>
      <c r="N307" t="s">
        <v>1114</v>
      </c>
      <c r="O307" t="s">
        <v>42</v>
      </c>
      <c r="P307" t="s">
        <v>64</v>
      </c>
      <c r="Q307" t="s">
        <v>1115</v>
      </c>
      <c r="R307">
        <v>9.84</v>
      </c>
    </row>
    <row r="308" spans="1:18" x14ac:dyDescent="0.35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98</v>
      </c>
      <c r="I308" t="s">
        <v>23</v>
      </c>
      <c r="J308" t="s">
        <v>1119</v>
      </c>
      <c r="K308" t="s">
        <v>787</v>
      </c>
      <c r="L308">
        <v>8701</v>
      </c>
      <c r="M308" t="s">
        <v>144</v>
      </c>
      <c r="N308" t="s">
        <v>1120</v>
      </c>
      <c r="O308" t="s">
        <v>42</v>
      </c>
      <c r="P308" t="s">
        <v>71</v>
      </c>
      <c r="Q308" t="s">
        <v>1121</v>
      </c>
      <c r="R308">
        <v>45.48</v>
      </c>
    </row>
    <row r="309" spans="1:18" x14ac:dyDescent="0.35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98</v>
      </c>
      <c r="I309" t="s">
        <v>23</v>
      </c>
      <c r="J309" t="s">
        <v>1119</v>
      </c>
      <c r="K309" t="s">
        <v>787</v>
      </c>
      <c r="L309">
        <v>8701</v>
      </c>
      <c r="M309" t="s">
        <v>144</v>
      </c>
      <c r="N309" t="s">
        <v>1122</v>
      </c>
      <c r="O309" t="s">
        <v>42</v>
      </c>
      <c r="P309" t="s">
        <v>64</v>
      </c>
      <c r="Q309" t="s">
        <v>1123</v>
      </c>
      <c r="R309">
        <v>289.2</v>
      </c>
    </row>
    <row r="310" spans="1:18" x14ac:dyDescent="0.35">
      <c r="A310">
        <v>309</v>
      </c>
      <c r="B310" t="s">
        <v>1124</v>
      </c>
      <c r="C310" s="1">
        <v>43205</v>
      </c>
      <c r="D310" s="1">
        <v>43207</v>
      </c>
      <c r="E310" t="s">
        <v>184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315</v>
      </c>
      <c r="L310">
        <v>22204</v>
      </c>
      <c r="M310" t="s">
        <v>26</v>
      </c>
      <c r="N310" t="s">
        <v>1128</v>
      </c>
      <c r="O310" t="s">
        <v>42</v>
      </c>
      <c r="P310" t="s">
        <v>64</v>
      </c>
      <c r="Q310" t="s">
        <v>1129</v>
      </c>
      <c r="R310">
        <v>4.8899999999999997</v>
      </c>
    </row>
    <row r="311" spans="1:18" x14ac:dyDescent="0.35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453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</row>
    <row r="312" spans="1:18" x14ac:dyDescent="0.35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453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</row>
    <row r="313" spans="1:18" x14ac:dyDescent="0.35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453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</row>
    <row r="314" spans="1:18" x14ac:dyDescent="0.35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453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</row>
    <row r="315" spans="1:18" x14ac:dyDescent="0.35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144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</row>
    <row r="316" spans="1:18" x14ac:dyDescent="0.35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67</v>
      </c>
      <c r="P316" t="s">
        <v>68</v>
      </c>
      <c r="Q316" t="s">
        <v>1153</v>
      </c>
      <c r="R316">
        <v>178.38399999999999</v>
      </c>
    </row>
    <row r="317" spans="1:18" x14ac:dyDescent="0.35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86</v>
      </c>
      <c r="Q317" t="s">
        <v>1155</v>
      </c>
      <c r="R317">
        <v>15.552</v>
      </c>
    </row>
    <row r="318" spans="1:18" x14ac:dyDescent="0.35">
      <c r="A318">
        <v>317</v>
      </c>
      <c r="B318" t="s">
        <v>1156</v>
      </c>
      <c r="C318" s="1">
        <v>42366</v>
      </c>
      <c r="D318" s="1">
        <v>42368</v>
      </c>
      <c r="E318" t="s">
        <v>184</v>
      </c>
      <c r="F318" t="s">
        <v>1157</v>
      </c>
      <c r="G318" t="s">
        <v>1158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1159</v>
      </c>
      <c r="O318" t="s">
        <v>42</v>
      </c>
      <c r="P318" t="s">
        <v>64</v>
      </c>
      <c r="Q318" t="s">
        <v>1160</v>
      </c>
      <c r="R318">
        <v>99.135999999999996</v>
      </c>
    </row>
    <row r="319" spans="1:18" x14ac:dyDescent="0.35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</row>
    <row r="320" spans="1:18" x14ac:dyDescent="0.35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1166</v>
      </c>
      <c r="O320" t="s">
        <v>67</v>
      </c>
      <c r="P320" t="s">
        <v>680</v>
      </c>
      <c r="Q320" t="s">
        <v>1167</v>
      </c>
      <c r="R320">
        <v>3991.98</v>
      </c>
    </row>
    <row r="321" spans="1:18" x14ac:dyDescent="0.35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1168</v>
      </c>
      <c r="O322" t="s">
        <v>67</v>
      </c>
      <c r="P322" t="s">
        <v>157</v>
      </c>
      <c r="Q322" t="s">
        <v>1169</v>
      </c>
      <c r="R322">
        <v>360</v>
      </c>
    </row>
    <row r="323" spans="1:18" x14ac:dyDescent="0.35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265</v>
      </c>
      <c r="Q324" t="s">
        <v>1175</v>
      </c>
      <c r="R324">
        <v>7.16</v>
      </c>
    </row>
    <row r="325" spans="1:18" x14ac:dyDescent="0.35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71</v>
      </c>
      <c r="Q325" t="s">
        <v>1089</v>
      </c>
      <c r="R325">
        <v>251.52</v>
      </c>
    </row>
    <row r="326" spans="1:18" x14ac:dyDescent="0.35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67</v>
      </c>
      <c r="P326" t="s">
        <v>157</v>
      </c>
      <c r="Q326" t="s">
        <v>1181</v>
      </c>
      <c r="R326">
        <v>99.99</v>
      </c>
    </row>
    <row r="327" spans="1:18" x14ac:dyDescent="0.35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331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</row>
    <row r="328" spans="1:18" x14ac:dyDescent="0.35">
      <c r="A328">
        <v>327</v>
      </c>
      <c r="B328" t="s">
        <v>1188</v>
      </c>
      <c r="C328" s="1">
        <v>42977</v>
      </c>
      <c r="D328" s="1">
        <v>42979</v>
      </c>
      <c r="E328" t="s">
        <v>184</v>
      </c>
      <c r="F328" t="s">
        <v>1189</v>
      </c>
      <c r="G328" t="s">
        <v>1190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1191</v>
      </c>
      <c r="O328" t="s">
        <v>67</v>
      </c>
      <c r="P328" t="s">
        <v>68</v>
      </c>
      <c r="Q328" t="s">
        <v>1192</v>
      </c>
      <c r="R328">
        <v>290.89800000000002</v>
      </c>
    </row>
    <row r="329" spans="1:18" x14ac:dyDescent="0.35">
      <c r="A329">
        <v>328</v>
      </c>
      <c r="B329" t="s">
        <v>1188</v>
      </c>
      <c r="C329" s="1">
        <v>42977</v>
      </c>
      <c r="D329" s="1">
        <v>42979</v>
      </c>
      <c r="E329" t="s">
        <v>184</v>
      </c>
      <c r="F329" t="s">
        <v>1189</v>
      </c>
      <c r="G329" t="s">
        <v>1190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</row>
    <row r="330" spans="1:18" x14ac:dyDescent="0.35">
      <c r="A330">
        <v>329</v>
      </c>
      <c r="B330" t="s">
        <v>1188</v>
      </c>
      <c r="C330" s="1">
        <v>42977</v>
      </c>
      <c r="D330" s="1">
        <v>42979</v>
      </c>
      <c r="E330" t="s">
        <v>184</v>
      </c>
      <c r="F330" t="s">
        <v>1189</v>
      </c>
      <c r="G330" t="s">
        <v>1190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</row>
    <row r="331" spans="1:18" x14ac:dyDescent="0.35">
      <c r="A331">
        <v>330</v>
      </c>
      <c r="B331" t="s">
        <v>1188</v>
      </c>
      <c r="C331" s="1">
        <v>42977</v>
      </c>
      <c r="D331" s="1">
        <v>42979</v>
      </c>
      <c r="E331" t="s">
        <v>184</v>
      </c>
      <c r="F331" t="s">
        <v>1189</v>
      </c>
      <c r="G331" t="s">
        <v>1190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</row>
    <row r="332" spans="1:18" x14ac:dyDescent="0.35">
      <c r="A332">
        <v>331</v>
      </c>
      <c r="B332" t="s">
        <v>1188</v>
      </c>
      <c r="C332" s="1">
        <v>42977</v>
      </c>
      <c r="D332" s="1">
        <v>42979</v>
      </c>
      <c r="E332" t="s">
        <v>184</v>
      </c>
      <c r="F332" t="s">
        <v>1189</v>
      </c>
      <c r="G332" t="s">
        <v>1190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1199</v>
      </c>
      <c r="O332" t="s">
        <v>42</v>
      </c>
      <c r="P332" t="s">
        <v>71</v>
      </c>
      <c r="Q332" t="s">
        <v>1200</v>
      </c>
      <c r="R332">
        <v>37.764000000000003</v>
      </c>
    </row>
    <row r="333" spans="1:18" x14ac:dyDescent="0.35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1204</v>
      </c>
      <c r="O333" t="s">
        <v>67</v>
      </c>
      <c r="P333" t="s">
        <v>68</v>
      </c>
      <c r="Q333" t="s">
        <v>1205</v>
      </c>
      <c r="R333">
        <v>82.8</v>
      </c>
    </row>
    <row r="334" spans="1:18" x14ac:dyDescent="0.35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1206</v>
      </c>
      <c r="O334" t="s">
        <v>42</v>
      </c>
      <c r="P334" t="s">
        <v>71</v>
      </c>
      <c r="Q334" t="s">
        <v>1207</v>
      </c>
      <c r="R334">
        <v>20.724</v>
      </c>
    </row>
    <row r="335" spans="1:18" x14ac:dyDescent="0.35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1208</v>
      </c>
      <c r="O335" t="s">
        <v>42</v>
      </c>
      <c r="P335" t="s">
        <v>71</v>
      </c>
      <c r="Q335" t="s">
        <v>1209</v>
      </c>
      <c r="R335">
        <v>4.8959999999999999</v>
      </c>
    </row>
    <row r="336" spans="1:18" x14ac:dyDescent="0.35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71</v>
      </c>
      <c r="Q336" t="s">
        <v>1214</v>
      </c>
      <c r="R336">
        <v>4.7519999999999998</v>
      </c>
    </row>
    <row r="337" spans="1:18" x14ac:dyDescent="0.35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67</v>
      </c>
      <c r="P337" t="s">
        <v>1216</v>
      </c>
      <c r="Q337" t="s">
        <v>1217</v>
      </c>
      <c r="R337">
        <v>959.98400000000004</v>
      </c>
    </row>
    <row r="338" spans="1:18" x14ac:dyDescent="0.35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71</v>
      </c>
      <c r="Q338" t="s">
        <v>1219</v>
      </c>
      <c r="R338">
        <v>14.368</v>
      </c>
    </row>
    <row r="339" spans="1:18" x14ac:dyDescent="0.35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71</v>
      </c>
      <c r="Q339" t="s">
        <v>1224</v>
      </c>
      <c r="R339">
        <v>7.7119999999999997</v>
      </c>
    </row>
    <row r="340" spans="1:18" x14ac:dyDescent="0.35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</row>
    <row r="341" spans="1:18" x14ac:dyDescent="0.35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117</v>
      </c>
      <c r="L341">
        <v>84041</v>
      </c>
      <c r="M341" t="s">
        <v>40</v>
      </c>
      <c r="N341" t="s">
        <v>1229</v>
      </c>
      <c r="O341" t="s">
        <v>42</v>
      </c>
      <c r="P341" t="s">
        <v>265</v>
      </c>
      <c r="Q341" t="s">
        <v>1230</v>
      </c>
      <c r="R341">
        <v>4.96</v>
      </c>
    </row>
    <row r="342" spans="1:18" x14ac:dyDescent="0.35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1232</v>
      </c>
      <c r="O342" t="s">
        <v>42</v>
      </c>
      <c r="P342" t="s">
        <v>64</v>
      </c>
      <c r="Q342" t="s">
        <v>1233</v>
      </c>
      <c r="R342">
        <v>17.856000000000002</v>
      </c>
    </row>
    <row r="343" spans="1:18" x14ac:dyDescent="0.35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1234</v>
      </c>
      <c r="O345" t="s">
        <v>67</v>
      </c>
      <c r="P345" t="s">
        <v>68</v>
      </c>
      <c r="Q345" t="s">
        <v>1235</v>
      </c>
      <c r="R345">
        <v>71.927999999999997</v>
      </c>
    </row>
    <row r="346" spans="1:18" x14ac:dyDescent="0.35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1237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144</v>
      </c>
      <c r="N348" t="s">
        <v>781</v>
      </c>
      <c r="O348" t="s">
        <v>42</v>
      </c>
      <c r="P348" t="s">
        <v>64</v>
      </c>
      <c r="Q348" t="s">
        <v>782</v>
      </c>
      <c r="R348">
        <v>7.56</v>
      </c>
    </row>
    <row r="349" spans="1:18" x14ac:dyDescent="0.35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144</v>
      </c>
      <c r="N350" t="s">
        <v>1246</v>
      </c>
      <c r="O350" t="s">
        <v>42</v>
      </c>
      <c r="P350" t="s">
        <v>64</v>
      </c>
      <c r="Q350" t="s">
        <v>1247</v>
      </c>
      <c r="R350">
        <v>12.96</v>
      </c>
    </row>
    <row r="351" spans="1:18" x14ac:dyDescent="0.35">
      <c r="A351">
        <v>350</v>
      </c>
      <c r="B351" t="s">
        <v>1248</v>
      </c>
      <c r="C351" s="1">
        <v>42979</v>
      </c>
      <c r="D351" s="1">
        <v>42981</v>
      </c>
      <c r="E351" t="s">
        <v>184</v>
      </c>
      <c r="F351" t="s">
        <v>1249</v>
      </c>
      <c r="G351" t="s">
        <v>1250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967</v>
      </c>
      <c r="O351" t="s">
        <v>67</v>
      </c>
      <c r="P351" t="s">
        <v>157</v>
      </c>
      <c r="Q351" t="s">
        <v>968</v>
      </c>
      <c r="R351">
        <v>6.79</v>
      </c>
    </row>
    <row r="352" spans="1:18" x14ac:dyDescent="0.35">
      <c r="A352">
        <v>351</v>
      </c>
      <c r="B352" t="s">
        <v>1248</v>
      </c>
      <c r="C352" s="1">
        <v>42979</v>
      </c>
      <c r="D352" s="1">
        <v>42981</v>
      </c>
      <c r="E352" t="s">
        <v>184</v>
      </c>
      <c r="F352" t="s">
        <v>1249</v>
      </c>
      <c r="G352" t="s">
        <v>1250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1251</v>
      </c>
      <c r="O352" t="s">
        <v>42</v>
      </c>
      <c r="P352" t="s">
        <v>86</v>
      </c>
      <c r="Q352" t="s">
        <v>1252</v>
      </c>
      <c r="R352">
        <v>24.56</v>
      </c>
    </row>
    <row r="353" spans="1:18" x14ac:dyDescent="0.35">
      <c r="A353">
        <v>352</v>
      </c>
      <c r="B353" t="s">
        <v>1248</v>
      </c>
      <c r="C353" s="1">
        <v>42979</v>
      </c>
      <c r="D353" s="1">
        <v>42981</v>
      </c>
      <c r="E353" t="s">
        <v>184</v>
      </c>
      <c r="F353" t="s">
        <v>1249</v>
      </c>
      <c r="G353" t="s">
        <v>1250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1253</v>
      </c>
      <c r="O353" t="s">
        <v>42</v>
      </c>
      <c r="P353" t="s">
        <v>71</v>
      </c>
      <c r="Q353" t="s">
        <v>1254</v>
      </c>
      <c r="R353">
        <v>3.048</v>
      </c>
    </row>
    <row r="354" spans="1:18" x14ac:dyDescent="0.35">
      <c r="A354">
        <v>353</v>
      </c>
      <c r="B354" t="s">
        <v>1248</v>
      </c>
      <c r="C354" s="1">
        <v>42979</v>
      </c>
      <c r="D354" s="1">
        <v>42981</v>
      </c>
      <c r="E354" t="s">
        <v>184</v>
      </c>
      <c r="F354" t="s">
        <v>1249</v>
      </c>
      <c r="G354" t="s">
        <v>1250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1251</v>
      </c>
      <c r="O354" t="s">
        <v>42</v>
      </c>
      <c r="P354" t="s">
        <v>86</v>
      </c>
      <c r="Q354" t="s">
        <v>1252</v>
      </c>
      <c r="R354">
        <v>49.12</v>
      </c>
    </row>
    <row r="355" spans="1:18" x14ac:dyDescent="0.35">
      <c r="A355">
        <v>354</v>
      </c>
      <c r="B355" t="s">
        <v>1248</v>
      </c>
      <c r="C355" s="1">
        <v>42979</v>
      </c>
      <c r="D355" s="1">
        <v>42981</v>
      </c>
      <c r="E355" t="s">
        <v>184</v>
      </c>
      <c r="F355" t="s">
        <v>1249</v>
      </c>
      <c r="G355" t="s">
        <v>1250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1255</v>
      </c>
      <c r="O355" t="s">
        <v>42</v>
      </c>
      <c r="P355" t="s">
        <v>71</v>
      </c>
      <c r="Q355" t="s">
        <v>1256</v>
      </c>
      <c r="R355">
        <v>4355.1679999999997</v>
      </c>
    </row>
    <row r="356" spans="1:18" x14ac:dyDescent="0.35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</row>
    <row r="357" spans="1:18" x14ac:dyDescent="0.35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1262</v>
      </c>
      <c r="O357" t="s">
        <v>42</v>
      </c>
      <c r="P357" t="s">
        <v>169</v>
      </c>
      <c r="Q357" t="s">
        <v>1263</v>
      </c>
      <c r="R357">
        <v>8.26</v>
      </c>
    </row>
    <row r="358" spans="1:18" x14ac:dyDescent="0.35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1264</v>
      </c>
      <c r="O358" t="s">
        <v>42</v>
      </c>
      <c r="P358" t="s">
        <v>64</v>
      </c>
      <c r="Q358" t="s">
        <v>1265</v>
      </c>
      <c r="R358">
        <v>17.04</v>
      </c>
    </row>
    <row r="359" spans="1:18" x14ac:dyDescent="0.35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1266</v>
      </c>
      <c r="O359" t="s">
        <v>42</v>
      </c>
      <c r="P359" t="s">
        <v>86</v>
      </c>
      <c r="Q359" t="s">
        <v>1267</v>
      </c>
      <c r="R359">
        <v>34.4</v>
      </c>
    </row>
    <row r="360" spans="1:18" x14ac:dyDescent="0.35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801</v>
      </c>
      <c r="O360" t="s">
        <v>42</v>
      </c>
      <c r="P360" t="s">
        <v>86</v>
      </c>
      <c r="Q360" t="s">
        <v>802</v>
      </c>
      <c r="R360">
        <v>36.24</v>
      </c>
    </row>
    <row r="361" spans="1:18" x14ac:dyDescent="0.35">
      <c r="A361">
        <v>360</v>
      </c>
      <c r="B361" t="s">
        <v>1269</v>
      </c>
      <c r="C361" s="1">
        <v>43167</v>
      </c>
      <c r="D361" s="1">
        <v>43170</v>
      </c>
      <c r="E361" t="s">
        <v>184</v>
      </c>
      <c r="F361" t="s">
        <v>1270</v>
      </c>
      <c r="G361" t="s">
        <v>1271</v>
      </c>
      <c r="H361" t="s">
        <v>37</v>
      </c>
      <c r="I361" t="s">
        <v>23</v>
      </c>
      <c r="J361" t="s">
        <v>493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74</v>
      </c>
      <c r="Q361" t="s">
        <v>1274</v>
      </c>
      <c r="R361">
        <v>647.84</v>
      </c>
    </row>
    <row r="362" spans="1:18" x14ac:dyDescent="0.35">
      <c r="A362">
        <v>361</v>
      </c>
      <c r="B362" t="s">
        <v>1269</v>
      </c>
      <c r="C362" s="1">
        <v>43167</v>
      </c>
      <c r="D362" s="1">
        <v>43170</v>
      </c>
      <c r="E362" t="s">
        <v>184</v>
      </c>
      <c r="F362" t="s">
        <v>1270</v>
      </c>
      <c r="G362" t="s">
        <v>1271</v>
      </c>
      <c r="H362" t="s">
        <v>37</v>
      </c>
      <c r="I362" t="s">
        <v>23</v>
      </c>
      <c r="J362" t="s">
        <v>493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</row>
    <row r="363" spans="1:18" x14ac:dyDescent="0.35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</row>
    <row r="364" spans="1:18" x14ac:dyDescent="0.35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</row>
    <row r="365" spans="1:18" x14ac:dyDescent="0.35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1282</v>
      </c>
      <c r="O365" t="s">
        <v>42</v>
      </c>
      <c r="P365" t="s">
        <v>64</v>
      </c>
      <c r="Q365" t="s">
        <v>1283</v>
      </c>
      <c r="R365">
        <v>5.56</v>
      </c>
    </row>
    <row r="366" spans="1:18" x14ac:dyDescent="0.35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</row>
    <row r="367" spans="1:18" x14ac:dyDescent="0.35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745</v>
      </c>
      <c r="L368">
        <v>6040</v>
      </c>
      <c r="M368" t="s">
        <v>144</v>
      </c>
      <c r="N368" t="s">
        <v>1294</v>
      </c>
      <c r="O368" t="s">
        <v>42</v>
      </c>
      <c r="P368" t="s">
        <v>71</v>
      </c>
      <c r="Q368" t="s">
        <v>1295</v>
      </c>
      <c r="R368">
        <v>23.2</v>
      </c>
    </row>
    <row r="369" spans="1:18" x14ac:dyDescent="0.35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745</v>
      </c>
      <c r="L369">
        <v>6040</v>
      </c>
      <c r="M369" t="s">
        <v>144</v>
      </c>
      <c r="N369" t="s">
        <v>1296</v>
      </c>
      <c r="O369" t="s">
        <v>42</v>
      </c>
      <c r="P369" t="s">
        <v>575</v>
      </c>
      <c r="Q369" t="s">
        <v>1297</v>
      </c>
      <c r="R369">
        <v>7.36</v>
      </c>
    </row>
    <row r="370" spans="1:18" x14ac:dyDescent="0.35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745</v>
      </c>
      <c r="L370">
        <v>6040</v>
      </c>
      <c r="M370" t="s">
        <v>144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</row>
    <row r="371" spans="1:18" x14ac:dyDescent="0.35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100</v>
      </c>
      <c r="L372">
        <v>78550</v>
      </c>
      <c r="M372" t="s">
        <v>101</v>
      </c>
      <c r="N372" t="s">
        <v>1304</v>
      </c>
      <c r="O372" t="s">
        <v>42</v>
      </c>
      <c r="P372" t="s">
        <v>86</v>
      </c>
      <c r="Q372" t="s">
        <v>1305</v>
      </c>
      <c r="R372">
        <v>25.92</v>
      </c>
    </row>
    <row r="373" spans="1:18" x14ac:dyDescent="0.35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100</v>
      </c>
      <c r="L373">
        <v>78550</v>
      </c>
      <c r="M373" t="s">
        <v>101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</row>
    <row r="374" spans="1:18" x14ac:dyDescent="0.35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306</v>
      </c>
      <c r="L374">
        <v>85705</v>
      </c>
      <c r="M374" t="s">
        <v>40</v>
      </c>
      <c r="N374" t="s">
        <v>1208</v>
      </c>
      <c r="O374" t="s">
        <v>42</v>
      </c>
      <c r="P374" t="s">
        <v>71</v>
      </c>
      <c r="Q374" t="s">
        <v>1209</v>
      </c>
      <c r="R374">
        <v>8.16</v>
      </c>
    </row>
    <row r="375" spans="1:18" x14ac:dyDescent="0.35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306</v>
      </c>
      <c r="L375">
        <v>85705</v>
      </c>
      <c r="M375" t="s">
        <v>40</v>
      </c>
      <c r="N375" t="s">
        <v>1312</v>
      </c>
      <c r="O375" t="s">
        <v>67</v>
      </c>
      <c r="P375" t="s">
        <v>157</v>
      </c>
      <c r="Q375" t="s">
        <v>1313</v>
      </c>
      <c r="R375">
        <v>1023.936</v>
      </c>
    </row>
    <row r="376" spans="1:18" x14ac:dyDescent="0.35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306</v>
      </c>
      <c r="L376">
        <v>85705</v>
      </c>
      <c r="M376" t="s">
        <v>40</v>
      </c>
      <c r="N376" t="s">
        <v>1314</v>
      </c>
      <c r="O376" t="s">
        <v>42</v>
      </c>
      <c r="P376" t="s">
        <v>64</v>
      </c>
      <c r="Q376" t="s">
        <v>1315</v>
      </c>
      <c r="R376">
        <v>9.24</v>
      </c>
    </row>
    <row r="377" spans="1:18" x14ac:dyDescent="0.35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306</v>
      </c>
      <c r="L377">
        <v>85705</v>
      </c>
      <c r="M377" t="s">
        <v>40</v>
      </c>
      <c r="N377" t="s">
        <v>1316</v>
      </c>
      <c r="O377" t="s">
        <v>67</v>
      </c>
      <c r="P377" t="s">
        <v>157</v>
      </c>
      <c r="Q377" t="s">
        <v>1317</v>
      </c>
      <c r="R377">
        <v>479.04</v>
      </c>
    </row>
    <row r="378" spans="1:18" x14ac:dyDescent="0.35">
      <c r="A378">
        <v>377</v>
      </c>
      <c r="B378" t="s">
        <v>1318</v>
      </c>
      <c r="C378" s="1">
        <v>43006</v>
      </c>
      <c r="D378" s="1">
        <v>43009</v>
      </c>
      <c r="E378" t="s">
        <v>184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207</v>
      </c>
      <c r="L378">
        <v>62301</v>
      </c>
      <c r="M378" t="s">
        <v>101</v>
      </c>
      <c r="N378" t="s">
        <v>1322</v>
      </c>
      <c r="O378" t="s">
        <v>42</v>
      </c>
      <c r="P378" t="s">
        <v>86</v>
      </c>
      <c r="Q378" t="s">
        <v>1323</v>
      </c>
      <c r="R378">
        <v>99.135999999999996</v>
      </c>
    </row>
    <row r="379" spans="1:18" x14ac:dyDescent="0.35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609</v>
      </c>
      <c r="K379" t="s">
        <v>1245</v>
      </c>
      <c r="L379">
        <v>2038</v>
      </c>
      <c r="M379" t="s">
        <v>144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</row>
    <row r="380" spans="1:18" x14ac:dyDescent="0.35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1332</v>
      </c>
      <c r="O380" t="s">
        <v>42</v>
      </c>
      <c r="P380" t="s">
        <v>74</v>
      </c>
      <c r="Q380" t="s">
        <v>1333</v>
      </c>
      <c r="R380">
        <v>8.6519999999999992</v>
      </c>
    </row>
    <row r="381" spans="1:18" x14ac:dyDescent="0.35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</row>
    <row r="382" spans="1:18" x14ac:dyDescent="0.35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1336</v>
      </c>
      <c r="O382" t="s">
        <v>42</v>
      </c>
      <c r="P382" t="s">
        <v>71</v>
      </c>
      <c r="Q382" t="s">
        <v>1337</v>
      </c>
      <c r="R382">
        <v>12.176</v>
      </c>
    </row>
    <row r="383" spans="1:18" x14ac:dyDescent="0.35">
      <c r="A383">
        <v>382</v>
      </c>
      <c r="B383" t="s">
        <v>1338</v>
      </c>
      <c r="C383" s="1">
        <v>43036</v>
      </c>
      <c r="D383" s="1">
        <v>43037</v>
      </c>
      <c r="E383" t="s">
        <v>184</v>
      </c>
      <c r="F383" t="s">
        <v>1339</v>
      </c>
      <c r="G383" t="s">
        <v>1340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86</v>
      </c>
      <c r="Q383" t="s">
        <v>1342</v>
      </c>
      <c r="R383">
        <v>50.96</v>
      </c>
    </row>
    <row r="384" spans="1:18" x14ac:dyDescent="0.35">
      <c r="A384">
        <v>383</v>
      </c>
      <c r="B384" t="s">
        <v>1338</v>
      </c>
      <c r="C384" s="1">
        <v>43036</v>
      </c>
      <c r="D384" s="1">
        <v>43037</v>
      </c>
      <c r="E384" t="s">
        <v>184</v>
      </c>
      <c r="F384" t="s">
        <v>1339</v>
      </c>
      <c r="G384" t="s">
        <v>1340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71</v>
      </c>
      <c r="Q384" t="s">
        <v>1344</v>
      </c>
      <c r="R384">
        <v>49.536000000000001</v>
      </c>
    </row>
    <row r="385" spans="1:18" x14ac:dyDescent="0.35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234</v>
      </c>
      <c r="L385">
        <v>48180</v>
      </c>
      <c r="M385" t="s">
        <v>101</v>
      </c>
      <c r="N385" t="s">
        <v>1348</v>
      </c>
      <c r="O385" t="s">
        <v>67</v>
      </c>
      <c r="P385" t="s">
        <v>157</v>
      </c>
      <c r="Q385" t="s">
        <v>1349</v>
      </c>
      <c r="R385">
        <v>41.9</v>
      </c>
    </row>
    <row r="386" spans="1:18" x14ac:dyDescent="0.35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</row>
    <row r="387" spans="1:18" x14ac:dyDescent="0.35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67</v>
      </c>
      <c r="P387" t="s">
        <v>157</v>
      </c>
      <c r="Q387" t="s">
        <v>1357</v>
      </c>
      <c r="R387">
        <v>83.975999999999999</v>
      </c>
    </row>
    <row r="388" spans="1:18" x14ac:dyDescent="0.35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1361</v>
      </c>
      <c r="O388" t="s">
        <v>67</v>
      </c>
      <c r="P388" t="s">
        <v>680</v>
      </c>
      <c r="Q388" t="s">
        <v>1362</v>
      </c>
      <c r="R388">
        <v>482.34</v>
      </c>
    </row>
    <row r="389" spans="1:18" x14ac:dyDescent="0.35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</row>
    <row r="390" spans="1:18" x14ac:dyDescent="0.35">
      <c r="A390">
        <v>389</v>
      </c>
      <c r="B390" t="s">
        <v>1365</v>
      </c>
      <c r="C390" s="1">
        <v>42332</v>
      </c>
      <c r="D390" s="1">
        <v>42334</v>
      </c>
      <c r="E390" t="s">
        <v>184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494</v>
      </c>
      <c r="L390">
        <v>45231</v>
      </c>
      <c r="M390" t="s">
        <v>144</v>
      </c>
      <c r="N390" t="s">
        <v>1368</v>
      </c>
      <c r="O390" t="s">
        <v>42</v>
      </c>
      <c r="P390" t="s">
        <v>64</v>
      </c>
      <c r="Q390" t="s">
        <v>1369</v>
      </c>
      <c r="R390">
        <v>2.6240000000000001</v>
      </c>
    </row>
    <row r="391" spans="1:18" x14ac:dyDescent="0.35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1373</v>
      </c>
      <c r="O391" t="s">
        <v>42</v>
      </c>
      <c r="P391" t="s">
        <v>71</v>
      </c>
      <c r="Q391" t="s">
        <v>1374</v>
      </c>
      <c r="R391">
        <v>23.36</v>
      </c>
    </row>
    <row r="392" spans="1:18" x14ac:dyDescent="0.35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92</v>
      </c>
      <c r="L393">
        <v>98198</v>
      </c>
      <c r="M393" t="s">
        <v>40</v>
      </c>
      <c r="N393" t="s">
        <v>1379</v>
      </c>
      <c r="O393" t="s">
        <v>67</v>
      </c>
      <c r="P393" t="s">
        <v>68</v>
      </c>
      <c r="Q393" t="s">
        <v>1380</v>
      </c>
      <c r="R393">
        <v>246.38399999999999</v>
      </c>
    </row>
    <row r="394" spans="1:18" x14ac:dyDescent="0.35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92</v>
      </c>
      <c r="L394">
        <v>98198</v>
      </c>
      <c r="M394" t="s">
        <v>40</v>
      </c>
      <c r="N394" t="s">
        <v>1381</v>
      </c>
      <c r="O394" t="s">
        <v>67</v>
      </c>
      <c r="P394" t="s">
        <v>1216</v>
      </c>
      <c r="Q394" t="s">
        <v>1382</v>
      </c>
      <c r="R394">
        <v>1799.97</v>
      </c>
    </row>
    <row r="395" spans="1:18" x14ac:dyDescent="0.35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207</v>
      </c>
      <c r="L395">
        <v>61604</v>
      </c>
      <c r="M395" t="s">
        <v>101</v>
      </c>
      <c r="N395" t="s">
        <v>1387</v>
      </c>
      <c r="O395" t="s">
        <v>42</v>
      </c>
      <c r="P395" t="s">
        <v>71</v>
      </c>
      <c r="Q395" t="s">
        <v>1388</v>
      </c>
      <c r="R395">
        <v>12.462</v>
      </c>
    </row>
    <row r="396" spans="1:18" x14ac:dyDescent="0.35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98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71</v>
      </c>
      <c r="Q396" t="s">
        <v>1395</v>
      </c>
      <c r="R396">
        <v>75.792000000000002</v>
      </c>
    </row>
    <row r="397" spans="1:18" x14ac:dyDescent="0.35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144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</row>
    <row r="398" spans="1:18" x14ac:dyDescent="0.35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144</v>
      </c>
      <c r="N398" t="s">
        <v>1403</v>
      </c>
      <c r="O398" t="s">
        <v>42</v>
      </c>
      <c r="P398" t="s">
        <v>86</v>
      </c>
      <c r="Q398" t="s">
        <v>1404</v>
      </c>
      <c r="R398">
        <v>12.96</v>
      </c>
    </row>
    <row r="399" spans="1:18" x14ac:dyDescent="0.35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1406</v>
      </c>
      <c r="O399" t="s">
        <v>42</v>
      </c>
      <c r="P399" t="s">
        <v>575</v>
      </c>
      <c r="Q399" t="s">
        <v>1407</v>
      </c>
      <c r="R399">
        <v>70.12</v>
      </c>
    </row>
    <row r="400" spans="1:18" x14ac:dyDescent="0.35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</row>
    <row r="401" spans="1:18" x14ac:dyDescent="0.35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</row>
    <row r="403" spans="1:18" x14ac:dyDescent="0.35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1415</v>
      </c>
      <c r="O403" t="s">
        <v>67</v>
      </c>
      <c r="P403" t="s">
        <v>157</v>
      </c>
      <c r="Q403" t="s">
        <v>1416</v>
      </c>
      <c r="R403">
        <v>57.584000000000003</v>
      </c>
    </row>
    <row r="404" spans="1:18" x14ac:dyDescent="0.35">
      <c r="A404">
        <v>403</v>
      </c>
      <c r="B404" t="s">
        <v>1417</v>
      </c>
      <c r="C404" s="1">
        <v>42362</v>
      </c>
      <c r="D404" s="1">
        <v>42364</v>
      </c>
      <c r="E404" t="s">
        <v>184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86</v>
      </c>
      <c r="Q404" t="s">
        <v>1422</v>
      </c>
      <c r="R404">
        <v>9.5679999999999996</v>
      </c>
    </row>
    <row r="405" spans="1:18" x14ac:dyDescent="0.35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1424</v>
      </c>
      <c r="O405" t="s">
        <v>42</v>
      </c>
      <c r="P405" t="s">
        <v>64</v>
      </c>
      <c r="Q405" t="s">
        <v>1425</v>
      </c>
      <c r="R405">
        <v>39.072000000000003</v>
      </c>
    </row>
    <row r="406" spans="1:18" x14ac:dyDescent="0.35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1429</v>
      </c>
      <c r="O406" t="s">
        <v>42</v>
      </c>
      <c r="P406" t="s">
        <v>74</v>
      </c>
      <c r="Q406" t="s">
        <v>1430</v>
      </c>
      <c r="R406">
        <v>35.909999999999997</v>
      </c>
    </row>
    <row r="407" spans="1:18" x14ac:dyDescent="0.35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1415</v>
      </c>
      <c r="O407" t="s">
        <v>67</v>
      </c>
      <c r="P407" t="s">
        <v>157</v>
      </c>
      <c r="Q407" t="s">
        <v>1416</v>
      </c>
      <c r="R407">
        <v>179.95</v>
      </c>
    </row>
    <row r="408" spans="1:18" x14ac:dyDescent="0.35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1434</v>
      </c>
      <c r="O408" t="s">
        <v>67</v>
      </c>
      <c r="P408" t="s">
        <v>1216</v>
      </c>
      <c r="Q408" t="s">
        <v>1435</v>
      </c>
      <c r="R408">
        <v>1199.9760000000001</v>
      </c>
    </row>
    <row r="409" spans="1:18" x14ac:dyDescent="0.35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86</v>
      </c>
      <c r="Q409" t="s">
        <v>1437</v>
      </c>
      <c r="R409">
        <v>27.15</v>
      </c>
    </row>
    <row r="410" spans="1:18" x14ac:dyDescent="0.35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</row>
    <row r="411" spans="1:18" x14ac:dyDescent="0.35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86</v>
      </c>
      <c r="Q411" t="s">
        <v>1441</v>
      </c>
      <c r="R411">
        <v>9.68</v>
      </c>
    </row>
    <row r="412" spans="1:18" x14ac:dyDescent="0.35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</row>
    <row r="413" spans="1:18" x14ac:dyDescent="0.35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86</v>
      </c>
      <c r="Q413" t="s">
        <v>1444</v>
      </c>
      <c r="R413">
        <v>55.98</v>
      </c>
    </row>
    <row r="414" spans="1:18" x14ac:dyDescent="0.35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</row>
    <row r="415" spans="1:18" x14ac:dyDescent="0.35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</row>
    <row r="416" spans="1:18" x14ac:dyDescent="0.35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1452</v>
      </c>
      <c r="O416" t="s">
        <v>42</v>
      </c>
      <c r="P416" t="s">
        <v>86</v>
      </c>
      <c r="Q416" t="s">
        <v>1453</v>
      </c>
      <c r="R416">
        <v>139.86000000000001</v>
      </c>
    </row>
    <row r="417" spans="1:18" x14ac:dyDescent="0.35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</row>
    <row r="418" spans="1:18" x14ac:dyDescent="0.35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64</v>
      </c>
      <c r="Q418" t="s">
        <v>1459</v>
      </c>
      <c r="R418">
        <v>95.92</v>
      </c>
    </row>
    <row r="419" spans="1:18" x14ac:dyDescent="0.35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</row>
    <row r="420" spans="1:18" x14ac:dyDescent="0.35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86</v>
      </c>
      <c r="Q420" t="s">
        <v>1468</v>
      </c>
      <c r="R420">
        <v>5.78</v>
      </c>
    </row>
    <row r="421" spans="1:18" x14ac:dyDescent="0.35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64</v>
      </c>
      <c r="Q421" t="s">
        <v>1471</v>
      </c>
      <c r="R421">
        <v>9.32</v>
      </c>
    </row>
    <row r="422" spans="1:18" x14ac:dyDescent="0.35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169</v>
      </c>
      <c r="Q422" t="s">
        <v>1473</v>
      </c>
      <c r="R422">
        <v>15.25</v>
      </c>
    </row>
    <row r="423" spans="1:18" x14ac:dyDescent="0.35">
      <c r="A423">
        <v>422</v>
      </c>
      <c r="B423" t="s">
        <v>1474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1475</v>
      </c>
      <c r="K423" t="s">
        <v>453</v>
      </c>
      <c r="L423">
        <v>80027</v>
      </c>
      <c r="M423" t="s">
        <v>40</v>
      </c>
      <c r="N423" t="s">
        <v>1476</v>
      </c>
      <c r="O423" t="s">
        <v>67</v>
      </c>
      <c r="P423" t="s">
        <v>157</v>
      </c>
      <c r="Q423" t="s">
        <v>1477</v>
      </c>
      <c r="R423">
        <v>196.75200000000001</v>
      </c>
    </row>
    <row r="424" spans="1:18" x14ac:dyDescent="0.35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144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</row>
    <row r="425" spans="1:18" x14ac:dyDescent="0.35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144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</row>
    <row r="426" spans="1:18" x14ac:dyDescent="0.35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324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</row>
    <row r="427" spans="1:18" x14ac:dyDescent="0.35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1493</v>
      </c>
      <c r="K427" t="s">
        <v>234</v>
      </c>
      <c r="L427">
        <v>48187</v>
      </c>
      <c r="M427" t="s">
        <v>101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</row>
    <row r="428" spans="1:18" x14ac:dyDescent="0.35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1493</v>
      </c>
      <c r="K428" t="s">
        <v>234</v>
      </c>
      <c r="L428">
        <v>48187</v>
      </c>
      <c r="M428" t="s">
        <v>101</v>
      </c>
      <c r="N428" t="s">
        <v>1496</v>
      </c>
      <c r="O428" t="s">
        <v>42</v>
      </c>
      <c r="P428" t="s">
        <v>71</v>
      </c>
      <c r="Q428" t="s">
        <v>1497</v>
      </c>
      <c r="R428">
        <v>287.92</v>
      </c>
    </row>
    <row r="429" spans="1:18" x14ac:dyDescent="0.35">
      <c r="A429">
        <v>428</v>
      </c>
      <c r="B429" t="s">
        <v>1498</v>
      </c>
      <c r="C429" s="1">
        <v>42259</v>
      </c>
      <c r="D429" s="1">
        <v>42260</v>
      </c>
      <c r="E429" t="s">
        <v>184</v>
      </c>
      <c r="F429" t="s">
        <v>1499</v>
      </c>
      <c r="G429" t="s">
        <v>1500</v>
      </c>
      <c r="H429" t="s">
        <v>98</v>
      </c>
      <c r="I429" t="s">
        <v>23</v>
      </c>
      <c r="J429" t="s">
        <v>1501</v>
      </c>
      <c r="K429" t="s">
        <v>263</v>
      </c>
      <c r="L429">
        <v>10801</v>
      </c>
      <c r="M429" t="s">
        <v>144</v>
      </c>
      <c r="N429" t="s">
        <v>1502</v>
      </c>
      <c r="O429" t="s">
        <v>67</v>
      </c>
      <c r="P429" t="s">
        <v>680</v>
      </c>
      <c r="Q429" t="s">
        <v>1503</v>
      </c>
      <c r="R429">
        <v>69.989999999999995</v>
      </c>
    </row>
    <row r="430" spans="1:18" x14ac:dyDescent="0.35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1507</v>
      </c>
      <c r="O430" t="s">
        <v>42</v>
      </c>
      <c r="P430" t="s">
        <v>64</v>
      </c>
      <c r="Q430" t="s">
        <v>1508</v>
      </c>
      <c r="R430">
        <v>6.6719999999999997</v>
      </c>
    </row>
    <row r="431" spans="1:18" x14ac:dyDescent="0.35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98</v>
      </c>
      <c r="I431" t="s">
        <v>23</v>
      </c>
      <c r="J431" t="s">
        <v>1512</v>
      </c>
      <c r="K431" t="s">
        <v>84</v>
      </c>
      <c r="L431">
        <v>28052</v>
      </c>
      <c r="M431" t="s">
        <v>26</v>
      </c>
      <c r="N431" t="s">
        <v>1513</v>
      </c>
      <c r="O431" t="s">
        <v>42</v>
      </c>
      <c r="P431" t="s">
        <v>71</v>
      </c>
      <c r="Q431" t="s">
        <v>1514</v>
      </c>
      <c r="R431">
        <v>189.58799999999999</v>
      </c>
    </row>
    <row r="432" spans="1:18" x14ac:dyDescent="0.35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98</v>
      </c>
      <c r="I432" t="s">
        <v>23</v>
      </c>
      <c r="J432" t="s">
        <v>1512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98</v>
      </c>
      <c r="I433" t="s">
        <v>23</v>
      </c>
      <c r="J433" t="s">
        <v>1512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98</v>
      </c>
      <c r="I434" t="s">
        <v>23</v>
      </c>
      <c r="J434" t="s">
        <v>1512</v>
      </c>
      <c r="K434" t="s">
        <v>84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</row>
    <row r="435" spans="1:18" x14ac:dyDescent="0.35">
      <c r="A435">
        <v>434</v>
      </c>
      <c r="B435" t="s">
        <v>1517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144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</row>
    <row r="436" spans="1:18" x14ac:dyDescent="0.35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71</v>
      </c>
      <c r="Q436" t="s">
        <v>1525</v>
      </c>
      <c r="R436">
        <v>4.8120000000000003</v>
      </c>
    </row>
    <row r="437" spans="1:18" x14ac:dyDescent="0.35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67</v>
      </c>
      <c r="P437" t="s">
        <v>157</v>
      </c>
      <c r="Q437" t="s">
        <v>1527</v>
      </c>
      <c r="R437">
        <v>247.8</v>
      </c>
    </row>
    <row r="438" spans="1:18" x14ac:dyDescent="0.35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1531</v>
      </c>
      <c r="O438" t="s">
        <v>67</v>
      </c>
      <c r="P438" t="s">
        <v>680</v>
      </c>
      <c r="Q438" t="s">
        <v>1532</v>
      </c>
      <c r="R438">
        <v>1007.979</v>
      </c>
    </row>
    <row r="439" spans="1:18" x14ac:dyDescent="0.35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1251</v>
      </c>
      <c r="O439" t="s">
        <v>42</v>
      </c>
      <c r="P439" t="s">
        <v>86</v>
      </c>
      <c r="Q439" t="s">
        <v>1444</v>
      </c>
      <c r="R439">
        <v>313.488</v>
      </c>
    </row>
    <row r="440" spans="1:18" x14ac:dyDescent="0.35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1536</v>
      </c>
      <c r="O440" t="s">
        <v>42</v>
      </c>
      <c r="P440" t="s">
        <v>86</v>
      </c>
      <c r="Q440" t="s">
        <v>1537</v>
      </c>
      <c r="R440">
        <v>31.872</v>
      </c>
    </row>
    <row r="441" spans="1:18" x14ac:dyDescent="0.35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</row>
    <row r="442" spans="1:18" x14ac:dyDescent="0.35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879</v>
      </c>
      <c r="K442" t="s">
        <v>234</v>
      </c>
      <c r="L442">
        <v>48227</v>
      </c>
      <c r="M442" t="s">
        <v>101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</row>
    <row r="443" spans="1:18" x14ac:dyDescent="0.35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879</v>
      </c>
      <c r="K443" t="s">
        <v>234</v>
      </c>
      <c r="L443">
        <v>48227</v>
      </c>
      <c r="M443" t="s">
        <v>101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</row>
    <row r="444" spans="1:18" x14ac:dyDescent="0.35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879</v>
      </c>
      <c r="K444" t="s">
        <v>234</v>
      </c>
      <c r="L444">
        <v>48227</v>
      </c>
      <c r="M444" t="s">
        <v>101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</row>
    <row r="445" spans="1:18" x14ac:dyDescent="0.35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879</v>
      </c>
      <c r="K445" t="s">
        <v>234</v>
      </c>
      <c r="L445">
        <v>48227</v>
      </c>
      <c r="M445" t="s">
        <v>101</v>
      </c>
      <c r="N445" t="s">
        <v>1548</v>
      </c>
      <c r="O445" t="s">
        <v>42</v>
      </c>
      <c r="P445" t="s">
        <v>86</v>
      </c>
      <c r="Q445" t="s">
        <v>1549</v>
      </c>
      <c r="R445">
        <v>91.36</v>
      </c>
    </row>
    <row r="446" spans="1:18" x14ac:dyDescent="0.35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879</v>
      </c>
      <c r="K446" t="s">
        <v>234</v>
      </c>
      <c r="L446">
        <v>48227</v>
      </c>
      <c r="M446" t="s">
        <v>101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</row>
    <row r="447" spans="1:18" x14ac:dyDescent="0.35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879</v>
      </c>
      <c r="K447" t="s">
        <v>234</v>
      </c>
      <c r="L447">
        <v>48227</v>
      </c>
      <c r="M447" t="s">
        <v>101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</row>
    <row r="448" spans="1:18" x14ac:dyDescent="0.35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</row>
    <row r="449" spans="1:18" x14ac:dyDescent="0.35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263</v>
      </c>
      <c r="L449">
        <v>13021</v>
      </c>
      <c r="M449" t="s">
        <v>144</v>
      </c>
      <c r="N449" t="s">
        <v>1563</v>
      </c>
      <c r="O449" t="s">
        <v>42</v>
      </c>
      <c r="P449" t="s">
        <v>64</v>
      </c>
      <c r="Q449" t="s">
        <v>1564</v>
      </c>
      <c r="R449">
        <v>59.52</v>
      </c>
    </row>
    <row r="450" spans="1:18" x14ac:dyDescent="0.35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263</v>
      </c>
      <c r="L450">
        <v>13021</v>
      </c>
      <c r="M450" t="s">
        <v>144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</row>
    <row r="451" spans="1:18" x14ac:dyDescent="0.35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263</v>
      </c>
      <c r="L451">
        <v>13021</v>
      </c>
      <c r="M451" t="s">
        <v>144</v>
      </c>
      <c r="N451" t="s">
        <v>1567</v>
      </c>
      <c r="O451" t="s">
        <v>42</v>
      </c>
      <c r="P451" t="s">
        <v>64</v>
      </c>
      <c r="Q451" t="s">
        <v>1568</v>
      </c>
      <c r="R451">
        <v>263.88</v>
      </c>
    </row>
    <row r="452" spans="1:18" x14ac:dyDescent="0.35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263</v>
      </c>
      <c r="L452">
        <v>13021</v>
      </c>
      <c r="M452" t="s">
        <v>144</v>
      </c>
      <c r="N452" t="s">
        <v>1569</v>
      </c>
      <c r="O452" t="s">
        <v>42</v>
      </c>
      <c r="P452" t="s">
        <v>64</v>
      </c>
      <c r="Q452" t="s">
        <v>1570</v>
      </c>
      <c r="R452">
        <v>30.48</v>
      </c>
    </row>
    <row r="453" spans="1:18" x14ac:dyDescent="0.35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263</v>
      </c>
      <c r="L453">
        <v>13021</v>
      </c>
      <c r="M453" t="s">
        <v>144</v>
      </c>
      <c r="N453" t="s">
        <v>1571</v>
      </c>
      <c r="O453" t="s">
        <v>42</v>
      </c>
      <c r="P453" t="s">
        <v>64</v>
      </c>
      <c r="Q453" t="s">
        <v>1572</v>
      </c>
      <c r="R453">
        <v>9.84</v>
      </c>
    </row>
    <row r="454" spans="1:18" x14ac:dyDescent="0.35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263</v>
      </c>
      <c r="L454">
        <v>13021</v>
      </c>
      <c r="M454" t="s">
        <v>144</v>
      </c>
      <c r="N454" t="s">
        <v>1573</v>
      </c>
      <c r="O454" t="s">
        <v>67</v>
      </c>
      <c r="P454" t="s">
        <v>68</v>
      </c>
      <c r="Q454" t="s">
        <v>1574</v>
      </c>
      <c r="R454">
        <v>35.119999999999997</v>
      </c>
    </row>
    <row r="455" spans="1:18" x14ac:dyDescent="0.35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494</v>
      </c>
      <c r="L456">
        <v>44312</v>
      </c>
      <c r="M456" t="s">
        <v>144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</row>
    <row r="457" spans="1:18" x14ac:dyDescent="0.35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646</v>
      </c>
      <c r="L457">
        <v>73071</v>
      </c>
      <c r="M457" t="s">
        <v>101</v>
      </c>
      <c r="N457" t="s">
        <v>1582</v>
      </c>
      <c r="O457" t="s">
        <v>67</v>
      </c>
      <c r="P457" t="s">
        <v>157</v>
      </c>
      <c r="Q457" t="s">
        <v>1583</v>
      </c>
      <c r="R457">
        <v>63.88</v>
      </c>
    </row>
    <row r="458" spans="1:18" x14ac:dyDescent="0.35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</row>
    <row r="459" spans="1:18" x14ac:dyDescent="0.35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</row>
    <row r="460" spans="1:18" x14ac:dyDescent="0.35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1592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1594</v>
      </c>
      <c r="O461" t="s">
        <v>42</v>
      </c>
      <c r="P461" t="s">
        <v>74</v>
      </c>
      <c r="Q461" t="s">
        <v>1595</v>
      </c>
      <c r="R461">
        <v>103.92</v>
      </c>
    </row>
    <row r="462" spans="1:18" x14ac:dyDescent="0.35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1596</v>
      </c>
      <c r="O462" t="s">
        <v>67</v>
      </c>
      <c r="P462" t="s">
        <v>157</v>
      </c>
      <c r="Q462" t="s">
        <v>1597</v>
      </c>
      <c r="R462">
        <v>899.91</v>
      </c>
    </row>
    <row r="463" spans="1:18" x14ac:dyDescent="0.35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1598</v>
      </c>
      <c r="O463" t="s">
        <v>42</v>
      </c>
      <c r="P463" t="s">
        <v>71</v>
      </c>
      <c r="Q463" t="s">
        <v>1599</v>
      </c>
      <c r="R463">
        <v>51.311999999999998</v>
      </c>
    </row>
    <row r="464" spans="1:18" x14ac:dyDescent="0.35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</row>
    <row r="465" spans="1:18" x14ac:dyDescent="0.35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</row>
    <row r="466" spans="1:18" x14ac:dyDescent="0.35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1605</v>
      </c>
      <c r="O466" t="s">
        <v>42</v>
      </c>
      <c r="P466" t="s">
        <v>71</v>
      </c>
      <c r="Q466" t="s">
        <v>1606</v>
      </c>
      <c r="R466">
        <v>28.484999999999999</v>
      </c>
    </row>
    <row r="467" spans="1:18" x14ac:dyDescent="0.35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1607</v>
      </c>
      <c r="O467" t="s">
        <v>42</v>
      </c>
      <c r="P467" t="s">
        <v>575</v>
      </c>
      <c r="Q467" t="s">
        <v>1608</v>
      </c>
      <c r="R467">
        <v>185.376</v>
      </c>
    </row>
    <row r="468" spans="1:18" x14ac:dyDescent="0.35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1609</v>
      </c>
      <c r="O468" t="s">
        <v>42</v>
      </c>
      <c r="P468" t="s">
        <v>74</v>
      </c>
      <c r="Q468" t="s">
        <v>1610</v>
      </c>
      <c r="R468">
        <v>78.272000000000006</v>
      </c>
    </row>
    <row r="469" spans="1:18" x14ac:dyDescent="0.35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98</v>
      </c>
      <c r="I469" t="s">
        <v>23</v>
      </c>
      <c r="J469" t="s">
        <v>1614</v>
      </c>
      <c r="K469" t="s">
        <v>207</v>
      </c>
      <c r="L469">
        <v>60068</v>
      </c>
      <c r="M469" t="s">
        <v>101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</row>
    <row r="470" spans="1:18" x14ac:dyDescent="0.35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100</v>
      </c>
      <c r="L470">
        <v>79109</v>
      </c>
      <c r="M470" t="s">
        <v>101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</row>
    <row r="471" spans="1:18" x14ac:dyDescent="0.35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1620</v>
      </c>
      <c r="O471" t="s">
        <v>42</v>
      </c>
      <c r="P471" t="s">
        <v>71</v>
      </c>
      <c r="Q471" t="s">
        <v>1621</v>
      </c>
      <c r="R471">
        <v>4.7880000000000003</v>
      </c>
    </row>
    <row r="472" spans="1:18" x14ac:dyDescent="0.35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263</v>
      </c>
      <c r="L472">
        <v>11757</v>
      </c>
      <c r="M472" t="s">
        <v>144</v>
      </c>
      <c r="N472" t="s">
        <v>1626</v>
      </c>
      <c r="O472" t="s">
        <v>42</v>
      </c>
      <c r="P472" t="s">
        <v>86</v>
      </c>
      <c r="Q472" t="s">
        <v>1627</v>
      </c>
      <c r="R472">
        <v>55.48</v>
      </c>
    </row>
    <row r="473" spans="1:18" x14ac:dyDescent="0.35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</row>
    <row r="474" spans="1:18" x14ac:dyDescent="0.35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</row>
    <row r="475" spans="1:18" x14ac:dyDescent="0.35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1635</v>
      </c>
      <c r="O475" t="s">
        <v>67</v>
      </c>
      <c r="P475" t="s">
        <v>68</v>
      </c>
      <c r="Q475" t="s">
        <v>1636</v>
      </c>
      <c r="R475">
        <v>703.96799999999996</v>
      </c>
    </row>
    <row r="476" spans="1:18" x14ac:dyDescent="0.35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</row>
    <row r="477" spans="1:18" x14ac:dyDescent="0.35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86</v>
      </c>
      <c r="Q477" t="s">
        <v>1640</v>
      </c>
      <c r="R477">
        <v>62.65</v>
      </c>
    </row>
    <row r="478" spans="1:18" x14ac:dyDescent="0.35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86</v>
      </c>
      <c r="Q478" t="s">
        <v>1642</v>
      </c>
      <c r="R478">
        <v>94.85</v>
      </c>
    </row>
    <row r="479" spans="1:18" x14ac:dyDescent="0.35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67</v>
      </c>
      <c r="P479" t="s">
        <v>68</v>
      </c>
      <c r="Q479" t="s">
        <v>1645</v>
      </c>
      <c r="R479">
        <v>95.76</v>
      </c>
    </row>
    <row r="480" spans="1:18" x14ac:dyDescent="0.35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</row>
    <row r="481" spans="1:18" x14ac:dyDescent="0.35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1652</v>
      </c>
      <c r="O481" t="s">
        <v>42</v>
      </c>
      <c r="P481" t="s">
        <v>64</v>
      </c>
      <c r="Q481" t="s">
        <v>1653</v>
      </c>
      <c r="R481">
        <v>14.7</v>
      </c>
    </row>
    <row r="482" spans="1:18" x14ac:dyDescent="0.35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</row>
    <row r="483" spans="1:18" x14ac:dyDescent="0.35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67</v>
      </c>
      <c r="P483" t="s">
        <v>157</v>
      </c>
      <c r="Q483" t="s">
        <v>1660</v>
      </c>
      <c r="R483">
        <v>9.09</v>
      </c>
    </row>
    <row r="484" spans="1:18" x14ac:dyDescent="0.35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1664</v>
      </c>
      <c r="O485" t="s">
        <v>67</v>
      </c>
      <c r="P485" t="s">
        <v>157</v>
      </c>
      <c r="Q485" t="s">
        <v>1665</v>
      </c>
      <c r="R485">
        <v>159.97999999999999</v>
      </c>
    </row>
    <row r="486" spans="1:18" x14ac:dyDescent="0.35">
      <c r="A486">
        <v>485</v>
      </c>
      <c r="B486" t="s">
        <v>1666</v>
      </c>
      <c r="C486" s="1">
        <v>43261</v>
      </c>
      <c r="D486" s="1">
        <v>43264</v>
      </c>
      <c r="E486" t="s">
        <v>184</v>
      </c>
      <c r="F486" t="s">
        <v>1667</v>
      </c>
      <c r="G486" t="s">
        <v>1668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</row>
    <row r="487" spans="1:18" x14ac:dyDescent="0.35">
      <c r="A487">
        <v>486</v>
      </c>
      <c r="B487" t="s">
        <v>1666</v>
      </c>
      <c r="C487" s="1">
        <v>43261</v>
      </c>
      <c r="D487" s="1">
        <v>43264</v>
      </c>
      <c r="E487" t="s">
        <v>184</v>
      </c>
      <c r="F487" t="s">
        <v>1667</v>
      </c>
      <c r="G487" t="s">
        <v>1668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</row>
    <row r="488" spans="1:18" x14ac:dyDescent="0.35">
      <c r="A488">
        <v>487</v>
      </c>
      <c r="B488" t="s">
        <v>1666</v>
      </c>
      <c r="C488" s="1">
        <v>43261</v>
      </c>
      <c r="D488" s="1">
        <v>43264</v>
      </c>
      <c r="E488" t="s">
        <v>184</v>
      </c>
      <c r="F488" t="s">
        <v>1667</v>
      </c>
      <c r="G488" t="s">
        <v>1668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67</v>
      </c>
      <c r="P488" t="s">
        <v>68</v>
      </c>
      <c r="Q488" t="s">
        <v>1674</v>
      </c>
      <c r="R488">
        <v>279.95999999999998</v>
      </c>
    </row>
    <row r="489" spans="1:18" x14ac:dyDescent="0.35">
      <c r="A489">
        <v>488</v>
      </c>
      <c r="B489" t="s">
        <v>1675</v>
      </c>
      <c r="C489" s="1">
        <v>42306</v>
      </c>
      <c r="D489" s="1">
        <v>42308</v>
      </c>
      <c r="E489" t="s">
        <v>184</v>
      </c>
      <c r="F489" t="s">
        <v>1676</v>
      </c>
      <c r="G489" t="s">
        <v>1677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1678</v>
      </c>
      <c r="O489" t="s">
        <v>67</v>
      </c>
      <c r="P489" t="s">
        <v>68</v>
      </c>
      <c r="Q489" t="s">
        <v>1679</v>
      </c>
      <c r="R489">
        <v>2735.9520000000002</v>
      </c>
    </row>
    <row r="490" spans="1:18" x14ac:dyDescent="0.35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98</v>
      </c>
      <c r="I490" t="s">
        <v>23</v>
      </c>
      <c r="J490" t="s">
        <v>1683</v>
      </c>
      <c r="K490" t="s">
        <v>100</v>
      </c>
      <c r="L490">
        <v>77340</v>
      </c>
      <c r="M490" t="s">
        <v>101</v>
      </c>
      <c r="N490" t="s">
        <v>1684</v>
      </c>
      <c r="O490" t="s">
        <v>67</v>
      </c>
      <c r="P490" t="s">
        <v>68</v>
      </c>
      <c r="Q490" t="s">
        <v>1685</v>
      </c>
      <c r="R490">
        <v>7.992</v>
      </c>
    </row>
    <row r="491" spans="1:18" x14ac:dyDescent="0.35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98</v>
      </c>
      <c r="I491" t="s">
        <v>23</v>
      </c>
      <c r="J491" t="s">
        <v>1683</v>
      </c>
      <c r="K491" t="s">
        <v>100</v>
      </c>
      <c r="L491">
        <v>77340</v>
      </c>
      <c r="M491" t="s">
        <v>101</v>
      </c>
      <c r="N491" t="s">
        <v>1686</v>
      </c>
      <c r="O491" t="s">
        <v>67</v>
      </c>
      <c r="P491" t="s">
        <v>157</v>
      </c>
      <c r="Q491" t="s">
        <v>1687</v>
      </c>
      <c r="R491">
        <v>63.984000000000002</v>
      </c>
    </row>
    <row r="492" spans="1:18" x14ac:dyDescent="0.35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98</v>
      </c>
      <c r="I492" t="s">
        <v>23</v>
      </c>
      <c r="J492" t="s">
        <v>1683</v>
      </c>
      <c r="K492" t="s">
        <v>100</v>
      </c>
      <c r="L492">
        <v>77340</v>
      </c>
      <c r="M492" t="s">
        <v>101</v>
      </c>
      <c r="N492" t="s">
        <v>1567</v>
      </c>
      <c r="O492" t="s">
        <v>42</v>
      </c>
      <c r="P492" t="s">
        <v>64</v>
      </c>
      <c r="Q492" t="s">
        <v>1568</v>
      </c>
      <c r="R492">
        <v>70.367999999999995</v>
      </c>
    </row>
    <row r="493" spans="1:18" x14ac:dyDescent="0.35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</row>
    <row r="494" spans="1:18" x14ac:dyDescent="0.35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1693</v>
      </c>
      <c r="O494" t="s">
        <v>42</v>
      </c>
      <c r="P494" t="s">
        <v>169</v>
      </c>
      <c r="Q494" t="s">
        <v>1694</v>
      </c>
      <c r="R494">
        <v>11.07</v>
      </c>
    </row>
    <row r="495" spans="1:18" x14ac:dyDescent="0.35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1698</v>
      </c>
      <c r="O495" t="s">
        <v>67</v>
      </c>
      <c r="P495" t="s">
        <v>157</v>
      </c>
      <c r="Q495" t="s">
        <v>1699</v>
      </c>
      <c r="R495">
        <v>93.98</v>
      </c>
    </row>
    <row r="496" spans="1:18" x14ac:dyDescent="0.35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</row>
    <row r="497" spans="1:18" x14ac:dyDescent="0.35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169</v>
      </c>
      <c r="Q497" t="s">
        <v>1711</v>
      </c>
      <c r="R497">
        <v>105.42</v>
      </c>
    </row>
    <row r="498" spans="1:18" x14ac:dyDescent="0.35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71</v>
      </c>
      <c r="Q498" t="s">
        <v>1715</v>
      </c>
      <c r="R498">
        <v>119.616</v>
      </c>
    </row>
    <row r="499" spans="1:18" x14ac:dyDescent="0.35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</row>
    <row r="500" spans="1:18" x14ac:dyDescent="0.35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</row>
    <row r="501" spans="1:18" x14ac:dyDescent="0.35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</row>
    <row r="502" spans="1:18" x14ac:dyDescent="0.35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453</v>
      </c>
      <c r="L502">
        <v>80134</v>
      </c>
      <c r="M502" t="s">
        <v>40</v>
      </c>
      <c r="N502" t="s">
        <v>1724</v>
      </c>
      <c r="O502" t="s">
        <v>42</v>
      </c>
      <c r="P502" t="s">
        <v>71</v>
      </c>
      <c r="Q502" t="s">
        <v>1725</v>
      </c>
      <c r="R502">
        <v>22.62</v>
      </c>
    </row>
    <row r="503" spans="1:18" x14ac:dyDescent="0.35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453</v>
      </c>
      <c r="L503">
        <v>80134</v>
      </c>
      <c r="M503" t="s">
        <v>40</v>
      </c>
      <c r="N503" t="s">
        <v>1726</v>
      </c>
      <c r="O503" t="s">
        <v>42</v>
      </c>
      <c r="P503" t="s">
        <v>71</v>
      </c>
      <c r="Q503" t="s">
        <v>1727</v>
      </c>
      <c r="R503">
        <v>14.952</v>
      </c>
    </row>
    <row r="504" spans="1:18" x14ac:dyDescent="0.35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453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</row>
    <row r="505" spans="1:18" x14ac:dyDescent="0.35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453</v>
      </c>
      <c r="L505">
        <v>80134</v>
      </c>
      <c r="M505" t="s">
        <v>40</v>
      </c>
      <c r="N505" t="s">
        <v>1730</v>
      </c>
      <c r="O505" t="s">
        <v>42</v>
      </c>
      <c r="P505" t="s">
        <v>71</v>
      </c>
      <c r="Q505" t="s">
        <v>1731</v>
      </c>
      <c r="R505">
        <v>2.3759999999999999</v>
      </c>
    </row>
    <row r="506" spans="1:18" x14ac:dyDescent="0.35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453</v>
      </c>
      <c r="L506">
        <v>80134</v>
      </c>
      <c r="M506" t="s">
        <v>40</v>
      </c>
      <c r="N506" t="s">
        <v>1732</v>
      </c>
      <c r="O506" t="s">
        <v>42</v>
      </c>
      <c r="P506" t="s">
        <v>86</v>
      </c>
      <c r="Q506" t="s">
        <v>1733</v>
      </c>
      <c r="R506">
        <v>32.792000000000002</v>
      </c>
    </row>
    <row r="507" spans="1:18" x14ac:dyDescent="0.35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64</v>
      </c>
      <c r="Q508" t="s">
        <v>1740</v>
      </c>
      <c r="R508">
        <v>2.74</v>
      </c>
    </row>
    <row r="509" spans="1:18" x14ac:dyDescent="0.35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64</v>
      </c>
      <c r="Q509" t="s">
        <v>1742</v>
      </c>
      <c r="R509">
        <v>8.34</v>
      </c>
    </row>
    <row r="510" spans="1:18" x14ac:dyDescent="0.35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</row>
    <row r="511" spans="1:18" x14ac:dyDescent="0.35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71</v>
      </c>
      <c r="Q511" t="s">
        <v>1745</v>
      </c>
      <c r="R511">
        <v>6354.95</v>
      </c>
    </row>
    <row r="512" spans="1:18" x14ac:dyDescent="0.35">
      <c r="A512">
        <v>511</v>
      </c>
      <c r="B512" t="s">
        <v>1746</v>
      </c>
      <c r="C512" s="1">
        <v>43430</v>
      </c>
      <c r="D512" s="1">
        <v>43431</v>
      </c>
      <c r="E512" t="s">
        <v>184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593</v>
      </c>
      <c r="L512">
        <v>64118</v>
      </c>
      <c r="M512" t="s">
        <v>101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</row>
    <row r="513" spans="1:18" x14ac:dyDescent="0.35">
      <c r="A513">
        <v>512</v>
      </c>
      <c r="B513" t="s">
        <v>1746</v>
      </c>
      <c r="C513" s="1">
        <v>43430</v>
      </c>
      <c r="D513" s="1">
        <v>43431</v>
      </c>
      <c r="E513" t="s">
        <v>184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593</v>
      </c>
      <c r="L513">
        <v>64118</v>
      </c>
      <c r="M513" t="s">
        <v>101</v>
      </c>
      <c r="N513" t="s">
        <v>1752</v>
      </c>
      <c r="O513" t="s">
        <v>67</v>
      </c>
      <c r="P513" t="s">
        <v>157</v>
      </c>
      <c r="Q513" t="s">
        <v>1753</v>
      </c>
      <c r="R513">
        <v>38.04</v>
      </c>
    </row>
    <row r="514" spans="1:18" x14ac:dyDescent="0.35">
      <c r="A514">
        <v>513</v>
      </c>
      <c r="B514" t="s">
        <v>1754</v>
      </c>
      <c r="C514" s="1">
        <v>43028</v>
      </c>
      <c r="D514" s="1">
        <v>43031</v>
      </c>
      <c r="E514" t="s">
        <v>184</v>
      </c>
      <c r="F514" t="s">
        <v>1418</v>
      </c>
      <c r="G514" t="s">
        <v>1419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64</v>
      </c>
      <c r="Q515" t="s">
        <v>1759</v>
      </c>
      <c r="R515">
        <v>6.63</v>
      </c>
    </row>
    <row r="516" spans="1:18" x14ac:dyDescent="0.35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64</v>
      </c>
      <c r="Q516" t="s">
        <v>1761</v>
      </c>
      <c r="R516">
        <v>5.88</v>
      </c>
    </row>
    <row r="517" spans="1:18" x14ac:dyDescent="0.35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67</v>
      </c>
      <c r="P517" t="s">
        <v>1216</v>
      </c>
      <c r="Q517" t="s">
        <v>1766</v>
      </c>
      <c r="R517">
        <v>2999.95</v>
      </c>
    </row>
    <row r="518" spans="1:18" x14ac:dyDescent="0.35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</row>
    <row r="519" spans="1:18" x14ac:dyDescent="0.35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86</v>
      </c>
      <c r="Q519" t="s">
        <v>1770</v>
      </c>
      <c r="R519">
        <v>11.96</v>
      </c>
    </row>
    <row r="520" spans="1:18" x14ac:dyDescent="0.35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</row>
    <row r="521" spans="1:18" x14ac:dyDescent="0.35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</row>
    <row r="523" spans="1:18" x14ac:dyDescent="0.35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1778</v>
      </c>
      <c r="O523" t="s">
        <v>42</v>
      </c>
      <c r="P523" t="s">
        <v>71</v>
      </c>
      <c r="Q523" t="s">
        <v>1779</v>
      </c>
      <c r="R523">
        <v>14.112</v>
      </c>
    </row>
    <row r="524" spans="1:18" x14ac:dyDescent="0.35">
      <c r="A524">
        <v>523</v>
      </c>
      <c r="B524" t="s">
        <v>1780</v>
      </c>
      <c r="C524" s="1">
        <v>43123</v>
      </c>
      <c r="D524" s="1">
        <v>43125</v>
      </c>
      <c r="E524" t="s">
        <v>184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234</v>
      </c>
      <c r="L524">
        <v>48234</v>
      </c>
      <c r="M524" t="s">
        <v>101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</row>
    <row r="525" spans="1:18" x14ac:dyDescent="0.35">
      <c r="A525">
        <v>524</v>
      </c>
      <c r="B525" t="s">
        <v>1783</v>
      </c>
      <c r="C525" s="1">
        <v>42876</v>
      </c>
      <c r="D525" s="1">
        <v>42878</v>
      </c>
      <c r="E525" t="s">
        <v>184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67</v>
      </c>
      <c r="P525" t="s">
        <v>68</v>
      </c>
      <c r="Q525" t="s">
        <v>1785</v>
      </c>
      <c r="R525">
        <v>55.176000000000002</v>
      </c>
    </row>
    <row r="526" spans="1:18" x14ac:dyDescent="0.35">
      <c r="A526">
        <v>525</v>
      </c>
      <c r="B526" t="s">
        <v>1783</v>
      </c>
      <c r="C526" s="1">
        <v>42876</v>
      </c>
      <c r="D526" s="1">
        <v>42878</v>
      </c>
      <c r="E526" t="s">
        <v>184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67</v>
      </c>
      <c r="P526" t="s">
        <v>157</v>
      </c>
      <c r="Q526" t="s">
        <v>1786</v>
      </c>
      <c r="R526">
        <v>66.260000000000005</v>
      </c>
    </row>
    <row r="527" spans="1:18" x14ac:dyDescent="0.35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144</v>
      </c>
      <c r="N527" t="s">
        <v>1790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98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</row>
    <row r="529" spans="1:18" x14ac:dyDescent="0.35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98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</row>
    <row r="530" spans="1:18" x14ac:dyDescent="0.35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</row>
    <row r="531" spans="1:18" x14ac:dyDescent="0.35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1802</v>
      </c>
      <c r="O531" t="s">
        <v>42</v>
      </c>
      <c r="P531" t="s">
        <v>575</v>
      </c>
      <c r="Q531" t="s">
        <v>1803</v>
      </c>
      <c r="R531">
        <v>666.24800000000005</v>
      </c>
    </row>
    <row r="532" spans="1:18" x14ac:dyDescent="0.35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1804</v>
      </c>
      <c r="O532" t="s">
        <v>42</v>
      </c>
      <c r="P532" t="s">
        <v>169</v>
      </c>
      <c r="Q532" t="s">
        <v>1805</v>
      </c>
      <c r="R532">
        <v>52.512</v>
      </c>
    </row>
    <row r="533" spans="1:18" x14ac:dyDescent="0.35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</row>
    <row r="534" spans="1:18" x14ac:dyDescent="0.35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</row>
    <row r="535" spans="1:18" x14ac:dyDescent="0.35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354</v>
      </c>
      <c r="L535">
        <v>36116</v>
      </c>
      <c r="M535" t="s">
        <v>26</v>
      </c>
      <c r="N535" t="s">
        <v>1820</v>
      </c>
      <c r="O535" t="s">
        <v>67</v>
      </c>
      <c r="P535" t="s">
        <v>68</v>
      </c>
      <c r="Q535" t="s">
        <v>1821</v>
      </c>
      <c r="R535">
        <v>979.95</v>
      </c>
    </row>
    <row r="536" spans="1:18" x14ac:dyDescent="0.35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354</v>
      </c>
      <c r="L536">
        <v>36116</v>
      </c>
      <c r="M536" t="s">
        <v>26</v>
      </c>
      <c r="N536" t="s">
        <v>1022</v>
      </c>
      <c r="O536" t="s">
        <v>42</v>
      </c>
      <c r="P536" t="s">
        <v>71</v>
      </c>
      <c r="Q536" t="s">
        <v>1023</v>
      </c>
      <c r="R536">
        <v>22.75</v>
      </c>
    </row>
    <row r="537" spans="1:18" x14ac:dyDescent="0.35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306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</row>
    <row r="538" spans="1:18" x14ac:dyDescent="0.35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1831</v>
      </c>
      <c r="O538" t="s">
        <v>42</v>
      </c>
      <c r="P538" t="s">
        <v>71</v>
      </c>
      <c r="Q538" t="s">
        <v>1832</v>
      </c>
      <c r="R538">
        <v>42.616</v>
      </c>
    </row>
    <row r="539" spans="1:18" x14ac:dyDescent="0.35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1834</v>
      </c>
      <c r="O539" t="s">
        <v>42</v>
      </c>
      <c r="P539" t="s">
        <v>71</v>
      </c>
      <c r="Q539" t="s">
        <v>1835</v>
      </c>
      <c r="R539">
        <v>10.752000000000001</v>
      </c>
    </row>
    <row r="540" spans="1:18" x14ac:dyDescent="0.35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74</v>
      </c>
      <c r="Q540" t="s">
        <v>1840</v>
      </c>
      <c r="R540">
        <v>152.94</v>
      </c>
    </row>
    <row r="541" spans="1:18" x14ac:dyDescent="0.35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</row>
    <row r="542" spans="1:18" x14ac:dyDescent="0.35">
      <c r="A542">
        <v>541</v>
      </c>
      <c r="B542" t="s">
        <v>1843</v>
      </c>
      <c r="C542" s="1">
        <v>42036</v>
      </c>
      <c r="D542" s="1">
        <v>42038</v>
      </c>
      <c r="E542" t="s">
        <v>184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110</v>
      </c>
      <c r="L542">
        <v>54302</v>
      </c>
      <c r="M542" t="s">
        <v>101</v>
      </c>
      <c r="N542" t="s">
        <v>1847</v>
      </c>
      <c r="O542" t="s">
        <v>67</v>
      </c>
      <c r="P542" t="s">
        <v>157</v>
      </c>
      <c r="Q542" t="s">
        <v>1848</v>
      </c>
      <c r="R542">
        <v>468.9</v>
      </c>
    </row>
    <row r="543" spans="1:18" x14ac:dyDescent="0.35">
      <c r="A543">
        <v>542</v>
      </c>
      <c r="B543" t="s">
        <v>1849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1311</v>
      </c>
      <c r="K543" t="s">
        <v>306</v>
      </c>
      <c r="L543">
        <v>85705</v>
      </c>
      <c r="M543" t="s">
        <v>40</v>
      </c>
      <c r="N543" t="s">
        <v>1850</v>
      </c>
      <c r="O543" t="s">
        <v>67</v>
      </c>
      <c r="P543" t="s">
        <v>68</v>
      </c>
      <c r="Q543" t="s">
        <v>1851</v>
      </c>
      <c r="R543">
        <v>380.86399999999998</v>
      </c>
    </row>
    <row r="544" spans="1:18" x14ac:dyDescent="0.35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</row>
    <row r="545" spans="1:18" x14ac:dyDescent="0.35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1856</v>
      </c>
      <c r="O545" t="s">
        <v>67</v>
      </c>
      <c r="P545" t="s">
        <v>157</v>
      </c>
      <c r="Q545" t="s">
        <v>1857</v>
      </c>
      <c r="R545">
        <v>58.112000000000002</v>
      </c>
    </row>
    <row r="546" spans="1:18" x14ac:dyDescent="0.35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1858</v>
      </c>
      <c r="O546" t="s">
        <v>67</v>
      </c>
      <c r="P546" t="s">
        <v>68</v>
      </c>
      <c r="Q546" t="s">
        <v>1859</v>
      </c>
      <c r="R546">
        <v>100.792</v>
      </c>
    </row>
    <row r="547" spans="1:18" x14ac:dyDescent="0.35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</row>
    <row r="548" spans="1:18" x14ac:dyDescent="0.35">
      <c r="A548">
        <v>547</v>
      </c>
      <c r="B548" t="s">
        <v>1862</v>
      </c>
      <c r="C548" s="1">
        <v>43423</v>
      </c>
      <c r="D548" s="1">
        <v>43426</v>
      </c>
      <c r="E548" t="s">
        <v>184</v>
      </c>
      <c r="F548" t="s">
        <v>1863</v>
      </c>
      <c r="G548" t="s">
        <v>1864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1865</v>
      </c>
      <c r="O548" t="s">
        <v>42</v>
      </c>
      <c r="P548" t="s">
        <v>71</v>
      </c>
      <c r="Q548" t="s">
        <v>1866</v>
      </c>
      <c r="R548">
        <v>41.28</v>
      </c>
    </row>
    <row r="549" spans="1:18" x14ac:dyDescent="0.35">
      <c r="A549">
        <v>548</v>
      </c>
      <c r="B549" t="s">
        <v>1862</v>
      </c>
      <c r="C549" s="1">
        <v>43423</v>
      </c>
      <c r="D549" s="1">
        <v>43426</v>
      </c>
      <c r="E549" t="s">
        <v>184</v>
      </c>
      <c r="F549" t="s">
        <v>1863</v>
      </c>
      <c r="G549" t="s">
        <v>1864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1867</v>
      </c>
      <c r="O549" t="s">
        <v>42</v>
      </c>
      <c r="P549" t="s">
        <v>86</v>
      </c>
      <c r="Q549" t="s">
        <v>1868</v>
      </c>
      <c r="R549">
        <v>13.36</v>
      </c>
    </row>
    <row r="550" spans="1:18" x14ac:dyDescent="0.35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1870</v>
      </c>
      <c r="O552" t="s">
        <v>42</v>
      </c>
      <c r="P552" t="s">
        <v>575</v>
      </c>
      <c r="Q552" t="s">
        <v>1297</v>
      </c>
      <c r="R552">
        <v>8.7200000000000006</v>
      </c>
    </row>
    <row r="553" spans="1:18" x14ac:dyDescent="0.35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</row>
    <row r="554" spans="1:18" x14ac:dyDescent="0.35">
      <c r="A554">
        <v>553</v>
      </c>
      <c r="B554" t="s">
        <v>1876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</row>
    <row r="555" spans="1:18" x14ac:dyDescent="0.35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1882</v>
      </c>
      <c r="O555" t="s">
        <v>42</v>
      </c>
      <c r="P555" t="s">
        <v>265</v>
      </c>
      <c r="Q555" t="s">
        <v>1883</v>
      </c>
      <c r="R555">
        <v>10.824</v>
      </c>
    </row>
    <row r="556" spans="1:18" x14ac:dyDescent="0.35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</row>
    <row r="557" spans="1:18" x14ac:dyDescent="0.35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1891</v>
      </c>
      <c r="O557" t="s">
        <v>42</v>
      </c>
      <c r="P557" t="s">
        <v>64</v>
      </c>
      <c r="Q557" t="s">
        <v>1892</v>
      </c>
      <c r="R557">
        <v>19.456</v>
      </c>
    </row>
    <row r="558" spans="1:18" x14ac:dyDescent="0.35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</row>
    <row r="559" spans="1:18" x14ac:dyDescent="0.35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</row>
    <row r="560" spans="1:18" x14ac:dyDescent="0.35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86</v>
      </c>
      <c r="Q560" t="s">
        <v>1901</v>
      </c>
      <c r="R560">
        <v>32.4</v>
      </c>
    </row>
    <row r="561" spans="1:18" x14ac:dyDescent="0.35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</row>
    <row r="562" spans="1:18" x14ac:dyDescent="0.35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71</v>
      </c>
      <c r="Q562" t="s">
        <v>1906</v>
      </c>
      <c r="R562">
        <v>84.055999999999997</v>
      </c>
    </row>
    <row r="563" spans="1:18" x14ac:dyDescent="0.35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74</v>
      </c>
      <c r="Q563" t="s">
        <v>1911</v>
      </c>
      <c r="R563">
        <v>13</v>
      </c>
    </row>
    <row r="564" spans="1:18" x14ac:dyDescent="0.35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</row>
    <row r="565" spans="1:18" x14ac:dyDescent="0.35">
      <c r="A565">
        <v>564</v>
      </c>
      <c r="B565" t="s">
        <v>1914</v>
      </c>
      <c r="C565" s="1">
        <v>42711</v>
      </c>
      <c r="D565" s="1">
        <v>42713</v>
      </c>
      <c r="E565" t="s">
        <v>184</v>
      </c>
      <c r="F565" t="s">
        <v>1915</v>
      </c>
      <c r="G565" t="s">
        <v>1916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1917</v>
      </c>
      <c r="O565" t="s">
        <v>42</v>
      </c>
      <c r="P565" t="s">
        <v>265</v>
      </c>
      <c r="Q565" t="s">
        <v>1918</v>
      </c>
      <c r="R565">
        <v>3.96</v>
      </c>
    </row>
    <row r="566" spans="1:18" x14ac:dyDescent="0.35">
      <c r="A566">
        <v>565</v>
      </c>
      <c r="B566" t="s">
        <v>1914</v>
      </c>
      <c r="C566" s="1">
        <v>42711</v>
      </c>
      <c r="D566" s="1">
        <v>42713</v>
      </c>
      <c r="E566" t="s">
        <v>184</v>
      </c>
      <c r="F566" t="s">
        <v>1915</v>
      </c>
      <c r="G566" t="s">
        <v>1916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</row>
    <row r="567" spans="1:18" x14ac:dyDescent="0.35">
      <c r="A567">
        <v>566</v>
      </c>
      <c r="B567" t="s">
        <v>1919</v>
      </c>
      <c r="C567" s="1">
        <v>43441</v>
      </c>
      <c r="D567" s="1">
        <v>43444</v>
      </c>
      <c r="E567" t="s">
        <v>184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67</v>
      </c>
      <c r="P567" t="s">
        <v>68</v>
      </c>
      <c r="Q567" t="s">
        <v>1923</v>
      </c>
      <c r="R567">
        <v>374.37599999999998</v>
      </c>
    </row>
    <row r="568" spans="1:18" x14ac:dyDescent="0.35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1927</v>
      </c>
      <c r="O568" t="s">
        <v>42</v>
      </c>
      <c r="P568" t="s">
        <v>86</v>
      </c>
      <c r="Q568" t="s">
        <v>1928</v>
      </c>
      <c r="R568">
        <v>91.84</v>
      </c>
    </row>
    <row r="569" spans="1:18" x14ac:dyDescent="0.35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1929</v>
      </c>
      <c r="O569" t="s">
        <v>42</v>
      </c>
      <c r="P569" t="s">
        <v>71</v>
      </c>
      <c r="Q569" t="s">
        <v>1930</v>
      </c>
      <c r="R569">
        <v>81.087999999999994</v>
      </c>
    </row>
    <row r="570" spans="1:18" x14ac:dyDescent="0.35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1931</v>
      </c>
      <c r="O570" t="s">
        <v>42</v>
      </c>
      <c r="P570" t="s">
        <v>86</v>
      </c>
      <c r="Q570" t="s">
        <v>1932</v>
      </c>
      <c r="R570">
        <v>19.440000000000001</v>
      </c>
    </row>
    <row r="571" spans="1:18" x14ac:dyDescent="0.35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</row>
    <row r="572" spans="1:18" x14ac:dyDescent="0.35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</row>
    <row r="573" spans="1:18" x14ac:dyDescent="0.35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866</v>
      </c>
      <c r="O573" t="s">
        <v>42</v>
      </c>
      <c r="P573" t="s">
        <v>265</v>
      </c>
      <c r="Q573" t="s">
        <v>867</v>
      </c>
      <c r="R573">
        <v>13.96</v>
      </c>
    </row>
    <row r="574" spans="1:18" x14ac:dyDescent="0.35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1213</v>
      </c>
      <c r="O574" t="s">
        <v>42</v>
      </c>
      <c r="P574" t="s">
        <v>71</v>
      </c>
      <c r="Q574" t="s">
        <v>1214</v>
      </c>
      <c r="R574">
        <v>33.264000000000003</v>
      </c>
    </row>
    <row r="575" spans="1:18" x14ac:dyDescent="0.35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1938</v>
      </c>
      <c r="O575" t="s">
        <v>67</v>
      </c>
      <c r="P575" t="s">
        <v>68</v>
      </c>
      <c r="Q575" t="s">
        <v>1939</v>
      </c>
      <c r="R575">
        <v>14.85</v>
      </c>
    </row>
    <row r="576" spans="1:18" x14ac:dyDescent="0.35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92</v>
      </c>
      <c r="L576">
        <v>98270</v>
      </c>
      <c r="M576" t="s">
        <v>40</v>
      </c>
      <c r="N576" t="s">
        <v>1944</v>
      </c>
      <c r="O576" t="s">
        <v>42</v>
      </c>
      <c r="P576" t="s">
        <v>64</v>
      </c>
      <c r="Q576" t="s">
        <v>1945</v>
      </c>
      <c r="R576">
        <v>8.82</v>
      </c>
    </row>
    <row r="577" spans="1:18" x14ac:dyDescent="0.35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86</v>
      </c>
      <c r="Q577" t="s">
        <v>1928</v>
      </c>
      <c r="R577">
        <v>160.72</v>
      </c>
    </row>
    <row r="578" spans="1:18" x14ac:dyDescent="0.35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86</v>
      </c>
      <c r="Q578" t="s">
        <v>1950</v>
      </c>
      <c r="R578">
        <v>19.920000000000002</v>
      </c>
    </row>
    <row r="579" spans="1:18" x14ac:dyDescent="0.35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575</v>
      </c>
      <c r="Q579" t="s">
        <v>1952</v>
      </c>
      <c r="R579">
        <v>7.3</v>
      </c>
    </row>
    <row r="580" spans="1:18" x14ac:dyDescent="0.35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</row>
    <row r="582" spans="1:18" x14ac:dyDescent="0.35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575</v>
      </c>
      <c r="Q582" t="s">
        <v>1962</v>
      </c>
      <c r="R582">
        <v>51.52</v>
      </c>
    </row>
    <row r="583" spans="1:18" x14ac:dyDescent="0.35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453</v>
      </c>
      <c r="L584">
        <v>80219</v>
      </c>
      <c r="M584" t="s">
        <v>40</v>
      </c>
      <c r="N584" t="s">
        <v>1966</v>
      </c>
      <c r="O584" t="s">
        <v>67</v>
      </c>
      <c r="P584" t="s">
        <v>68</v>
      </c>
      <c r="Q584" t="s">
        <v>1967</v>
      </c>
      <c r="R584">
        <v>105.584</v>
      </c>
    </row>
    <row r="585" spans="1:18" x14ac:dyDescent="0.35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453</v>
      </c>
      <c r="L586">
        <v>80219</v>
      </c>
      <c r="M586" t="s">
        <v>40</v>
      </c>
      <c r="N586" t="s">
        <v>1968</v>
      </c>
      <c r="O586" t="s">
        <v>42</v>
      </c>
      <c r="P586" t="s">
        <v>71</v>
      </c>
      <c r="Q586" t="s">
        <v>1969</v>
      </c>
      <c r="R586">
        <v>6.7830000000000004</v>
      </c>
    </row>
    <row r="587" spans="1:18" x14ac:dyDescent="0.35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</row>
    <row r="589" spans="1:18" x14ac:dyDescent="0.35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</row>
    <row r="590" spans="1:18" x14ac:dyDescent="0.35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416</v>
      </c>
      <c r="L590">
        <v>97301</v>
      </c>
      <c r="M590" t="s">
        <v>40</v>
      </c>
      <c r="N590" t="s">
        <v>1979</v>
      </c>
      <c r="O590" t="s">
        <v>67</v>
      </c>
      <c r="P590" t="s">
        <v>68</v>
      </c>
      <c r="Q590" t="s">
        <v>1980</v>
      </c>
      <c r="R590">
        <v>84.784000000000006</v>
      </c>
    </row>
    <row r="591" spans="1:18" x14ac:dyDescent="0.35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416</v>
      </c>
      <c r="L591">
        <v>97301</v>
      </c>
      <c r="M591" t="s">
        <v>40</v>
      </c>
      <c r="N591" t="s">
        <v>1981</v>
      </c>
      <c r="O591" t="s">
        <v>42</v>
      </c>
      <c r="P591" t="s">
        <v>86</v>
      </c>
      <c r="Q591" t="s">
        <v>1982</v>
      </c>
      <c r="R591">
        <v>20.736000000000001</v>
      </c>
    </row>
    <row r="592" spans="1:18" x14ac:dyDescent="0.35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416</v>
      </c>
      <c r="L592">
        <v>97301</v>
      </c>
      <c r="M592" t="s">
        <v>40</v>
      </c>
      <c r="N592" t="s">
        <v>1714</v>
      </c>
      <c r="O592" t="s">
        <v>42</v>
      </c>
      <c r="P592" t="s">
        <v>71</v>
      </c>
      <c r="Q592" t="s">
        <v>1715</v>
      </c>
      <c r="R592">
        <v>16.821000000000002</v>
      </c>
    </row>
    <row r="593" spans="1:18" x14ac:dyDescent="0.35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416</v>
      </c>
      <c r="L593">
        <v>97301</v>
      </c>
      <c r="M593" t="s">
        <v>40</v>
      </c>
      <c r="N593" t="s">
        <v>1983</v>
      </c>
      <c r="O593" t="s">
        <v>42</v>
      </c>
      <c r="P593" t="s">
        <v>86</v>
      </c>
      <c r="Q593" t="s">
        <v>1984</v>
      </c>
      <c r="R593">
        <v>10.368</v>
      </c>
    </row>
    <row r="594" spans="1:18" x14ac:dyDescent="0.35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100</v>
      </c>
      <c r="L594">
        <v>78041</v>
      </c>
      <c r="M594" t="s">
        <v>101</v>
      </c>
      <c r="N594" t="s">
        <v>1989</v>
      </c>
      <c r="O594" t="s">
        <v>42</v>
      </c>
      <c r="P594" t="s">
        <v>64</v>
      </c>
      <c r="Q594" t="s">
        <v>1990</v>
      </c>
      <c r="R594">
        <v>9.3439999999999994</v>
      </c>
    </row>
    <row r="595" spans="1:18" x14ac:dyDescent="0.35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100</v>
      </c>
      <c r="L595">
        <v>78041</v>
      </c>
      <c r="M595" t="s">
        <v>101</v>
      </c>
      <c r="N595" t="s">
        <v>843</v>
      </c>
      <c r="O595" t="s">
        <v>67</v>
      </c>
      <c r="P595" t="s">
        <v>157</v>
      </c>
      <c r="Q595" t="s">
        <v>844</v>
      </c>
      <c r="R595">
        <v>31.2</v>
      </c>
    </row>
    <row r="596" spans="1:18" x14ac:dyDescent="0.35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74</v>
      </c>
      <c r="Q596" t="s">
        <v>1995</v>
      </c>
      <c r="R596">
        <v>76.12</v>
      </c>
    </row>
    <row r="597" spans="1:18" x14ac:dyDescent="0.35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67</v>
      </c>
      <c r="P597" t="s">
        <v>1216</v>
      </c>
      <c r="Q597" t="s">
        <v>1435</v>
      </c>
      <c r="R597">
        <v>1199.9760000000001</v>
      </c>
    </row>
    <row r="598" spans="1:18" x14ac:dyDescent="0.35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67</v>
      </c>
      <c r="P598" t="s">
        <v>68</v>
      </c>
      <c r="Q598" t="s">
        <v>1153</v>
      </c>
      <c r="R598">
        <v>445.96</v>
      </c>
    </row>
    <row r="599" spans="1:18" x14ac:dyDescent="0.35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</row>
    <row r="600" spans="1:18" x14ac:dyDescent="0.35">
      <c r="A600">
        <v>599</v>
      </c>
      <c r="B600" t="s">
        <v>1998</v>
      </c>
      <c r="C600" s="1">
        <v>42930</v>
      </c>
      <c r="D600" s="1">
        <v>42932</v>
      </c>
      <c r="E600" t="s">
        <v>184</v>
      </c>
      <c r="F600" t="s">
        <v>1999</v>
      </c>
      <c r="G600" t="s">
        <v>2000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2001</v>
      </c>
      <c r="O600" t="s">
        <v>42</v>
      </c>
      <c r="P600" t="s">
        <v>575</v>
      </c>
      <c r="Q600" t="s">
        <v>2002</v>
      </c>
      <c r="R600">
        <v>11.632</v>
      </c>
    </row>
    <row r="601" spans="1:18" x14ac:dyDescent="0.35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2006</v>
      </c>
      <c r="O601" t="s">
        <v>67</v>
      </c>
      <c r="P601" t="s">
        <v>68</v>
      </c>
      <c r="Q601" t="s">
        <v>2007</v>
      </c>
      <c r="R601">
        <v>143.982</v>
      </c>
    </row>
    <row r="602" spans="1:18" x14ac:dyDescent="0.35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2008</v>
      </c>
      <c r="O602" t="s">
        <v>67</v>
      </c>
      <c r="P602" t="s">
        <v>68</v>
      </c>
      <c r="Q602" t="s">
        <v>2009</v>
      </c>
      <c r="R602">
        <v>494.37599999999998</v>
      </c>
    </row>
    <row r="603" spans="1:18" x14ac:dyDescent="0.35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1951</v>
      </c>
      <c r="O603" t="s">
        <v>42</v>
      </c>
      <c r="P603" t="s">
        <v>575</v>
      </c>
      <c r="Q603" t="s">
        <v>1952</v>
      </c>
      <c r="R603">
        <v>5.84</v>
      </c>
    </row>
    <row r="604" spans="1:18" x14ac:dyDescent="0.35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</row>
    <row r="605" spans="1:18" x14ac:dyDescent="0.35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</row>
    <row r="606" spans="1:18" x14ac:dyDescent="0.35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71</v>
      </c>
      <c r="Q606" t="s">
        <v>1525</v>
      </c>
      <c r="R606">
        <v>7.218</v>
      </c>
    </row>
    <row r="607" spans="1:18" x14ac:dyDescent="0.35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71</v>
      </c>
      <c r="Q607" t="s">
        <v>1497</v>
      </c>
      <c r="R607">
        <v>43.188000000000002</v>
      </c>
    </row>
    <row r="608" spans="1:18" x14ac:dyDescent="0.35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86</v>
      </c>
      <c r="Q608" t="s">
        <v>2016</v>
      </c>
      <c r="R608">
        <v>131.904</v>
      </c>
    </row>
    <row r="609" spans="1:18" x14ac:dyDescent="0.35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2020</v>
      </c>
      <c r="O609" t="s">
        <v>42</v>
      </c>
      <c r="P609" t="s">
        <v>71</v>
      </c>
      <c r="Q609" t="s">
        <v>2021</v>
      </c>
      <c r="R609">
        <v>3.282</v>
      </c>
    </row>
    <row r="610" spans="1:18" x14ac:dyDescent="0.35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1760</v>
      </c>
      <c r="O610" t="s">
        <v>42</v>
      </c>
      <c r="P610" t="s">
        <v>64</v>
      </c>
      <c r="Q610" t="s">
        <v>1761</v>
      </c>
      <c r="R610">
        <v>21.167999999999999</v>
      </c>
    </row>
    <row r="611" spans="1:18" x14ac:dyDescent="0.35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2022</v>
      </c>
      <c r="O611" t="s">
        <v>67</v>
      </c>
      <c r="P611" t="s">
        <v>68</v>
      </c>
      <c r="Q611" t="s">
        <v>2023</v>
      </c>
      <c r="R611">
        <v>55.188000000000002</v>
      </c>
    </row>
    <row r="612" spans="1:18" x14ac:dyDescent="0.35">
      <c r="A612">
        <v>611</v>
      </c>
      <c r="B612" t="s">
        <v>2024</v>
      </c>
      <c r="C612" s="1">
        <v>42853</v>
      </c>
      <c r="D612" s="1">
        <v>42856</v>
      </c>
      <c r="E612" t="s">
        <v>184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100</v>
      </c>
      <c r="L612">
        <v>75217</v>
      </c>
      <c r="M612" t="s">
        <v>101</v>
      </c>
      <c r="N612" t="s">
        <v>1379</v>
      </c>
      <c r="O612" t="s">
        <v>67</v>
      </c>
      <c r="P612" t="s">
        <v>68</v>
      </c>
      <c r="Q612" t="s">
        <v>1380</v>
      </c>
      <c r="R612">
        <v>369.57600000000002</v>
      </c>
    </row>
    <row r="613" spans="1:18" x14ac:dyDescent="0.35">
      <c r="A613">
        <v>612</v>
      </c>
      <c r="B613" t="s">
        <v>2024</v>
      </c>
      <c r="C613" s="1">
        <v>42853</v>
      </c>
      <c r="D613" s="1">
        <v>42856</v>
      </c>
      <c r="E613" t="s">
        <v>184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100</v>
      </c>
      <c r="L613">
        <v>75217</v>
      </c>
      <c r="M613" t="s">
        <v>101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</row>
    <row r="614" spans="1:18" x14ac:dyDescent="0.35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2032</v>
      </c>
      <c r="O614" t="s">
        <v>42</v>
      </c>
      <c r="P614" t="s">
        <v>86</v>
      </c>
      <c r="Q614" t="s">
        <v>2033</v>
      </c>
      <c r="R614">
        <v>8.4480000000000004</v>
      </c>
    </row>
    <row r="615" spans="1:18" x14ac:dyDescent="0.35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2034</v>
      </c>
      <c r="O615" t="s">
        <v>67</v>
      </c>
      <c r="P615" t="s">
        <v>68</v>
      </c>
      <c r="Q615" t="s">
        <v>2035</v>
      </c>
      <c r="R615">
        <v>728.94600000000003</v>
      </c>
    </row>
    <row r="616" spans="1:18" x14ac:dyDescent="0.35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494</v>
      </c>
      <c r="L616">
        <v>43123</v>
      </c>
      <c r="M616" t="s">
        <v>144</v>
      </c>
      <c r="N616" t="s">
        <v>923</v>
      </c>
      <c r="O616" t="s">
        <v>67</v>
      </c>
      <c r="P616" t="s">
        <v>68</v>
      </c>
      <c r="Q616" t="s">
        <v>924</v>
      </c>
      <c r="R616">
        <v>119.94</v>
      </c>
    </row>
    <row r="617" spans="1:18" x14ac:dyDescent="0.35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494</v>
      </c>
      <c r="L617">
        <v>43123</v>
      </c>
      <c r="M617" t="s">
        <v>144</v>
      </c>
      <c r="N617" t="s">
        <v>2040</v>
      </c>
      <c r="O617" t="s">
        <v>42</v>
      </c>
      <c r="P617" t="s">
        <v>71</v>
      </c>
      <c r="Q617" t="s">
        <v>2041</v>
      </c>
      <c r="R617">
        <v>3.6480000000000001</v>
      </c>
    </row>
    <row r="618" spans="1:18" x14ac:dyDescent="0.35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</row>
    <row r="619" spans="1:18" x14ac:dyDescent="0.35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</row>
    <row r="620" spans="1:18" x14ac:dyDescent="0.35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2049</v>
      </c>
      <c r="O620" t="s">
        <v>42</v>
      </c>
      <c r="P620" t="s">
        <v>71</v>
      </c>
      <c r="Q620" t="s">
        <v>2050</v>
      </c>
      <c r="R620">
        <v>107.42400000000001</v>
      </c>
    </row>
    <row r="621" spans="1:18" x14ac:dyDescent="0.35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2051</v>
      </c>
      <c r="O621" t="s">
        <v>67</v>
      </c>
      <c r="P621" t="s">
        <v>68</v>
      </c>
      <c r="Q621" t="s">
        <v>2052</v>
      </c>
      <c r="R621">
        <v>37.909999999999997</v>
      </c>
    </row>
    <row r="622" spans="1:18" x14ac:dyDescent="0.35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2056</v>
      </c>
      <c r="O623" t="s">
        <v>42</v>
      </c>
      <c r="P623" t="s">
        <v>71</v>
      </c>
      <c r="Q623" t="s">
        <v>2057</v>
      </c>
      <c r="R623">
        <v>8.69</v>
      </c>
    </row>
    <row r="624" spans="1:18" x14ac:dyDescent="0.35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234</v>
      </c>
      <c r="L624">
        <v>48126</v>
      </c>
      <c r="M624" t="s">
        <v>101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</row>
    <row r="625" spans="1:18" x14ac:dyDescent="0.35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234</v>
      </c>
      <c r="L625">
        <v>48126</v>
      </c>
      <c r="M625" t="s">
        <v>101</v>
      </c>
      <c r="N625" t="s">
        <v>2064</v>
      </c>
      <c r="O625" t="s">
        <v>42</v>
      </c>
      <c r="P625" t="s">
        <v>74</v>
      </c>
      <c r="Q625" t="s">
        <v>2065</v>
      </c>
      <c r="R625">
        <v>555.21</v>
      </c>
    </row>
    <row r="626" spans="1:18" x14ac:dyDescent="0.35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234</v>
      </c>
      <c r="L626">
        <v>48126</v>
      </c>
      <c r="M626" t="s">
        <v>101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</row>
    <row r="627" spans="1:18" x14ac:dyDescent="0.35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</row>
    <row r="629" spans="1:18" x14ac:dyDescent="0.35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2076</v>
      </c>
      <c r="O629" t="s">
        <v>42</v>
      </c>
      <c r="P629" t="s">
        <v>74</v>
      </c>
      <c r="Q629" t="s">
        <v>2077</v>
      </c>
      <c r="R629">
        <v>97.16</v>
      </c>
    </row>
    <row r="630" spans="1:18" x14ac:dyDescent="0.35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71</v>
      </c>
      <c r="Q630" t="s">
        <v>2080</v>
      </c>
      <c r="R630">
        <v>15.24</v>
      </c>
    </row>
    <row r="631" spans="1:18" x14ac:dyDescent="0.35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86</v>
      </c>
      <c r="Q631" t="s">
        <v>1029</v>
      </c>
      <c r="R631">
        <v>13.23</v>
      </c>
    </row>
    <row r="632" spans="1:18" x14ac:dyDescent="0.35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</row>
    <row r="633" spans="1:18" x14ac:dyDescent="0.35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2086</v>
      </c>
      <c r="O633" t="s">
        <v>67</v>
      </c>
      <c r="P633" t="s">
        <v>157</v>
      </c>
      <c r="Q633" t="s">
        <v>2087</v>
      </c>
      <c r="R633">
        <v>119.8</v>
      </c>
    </row>
    <row r="634" spans="1:18" x14ac:dyDescent="0.35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2088</v>
      </c>
      <c r="O634" t="s">
        <v>67</v>
      </c>
      <c r="P634" t="s">
        <v>68</v>
      </c>
      <c r="Q634" t="s">
        <v>2089</v>
      </c>
      <c r="R634">
        <v>300.76799999999997</v>
      </c>
    </row>
    <row r="635" spans="1:18" x14ac:dyDescent="0.35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67</v>
      </c>
      <c r="P635" t="s">
        <v>157</v>
      </c>
      <c r="Q635" t="s">
        <v>2092</v>
      </c>
      <c r="R635">
        <v>17.88</v>
      </c>
    </row>
    <row r="636" spans="1:18" x14ac:dyDescent="0.35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</row>
    <row r="637" spans="1:18" x14ac:dyDescent="0.35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</row>
    <row r="638" spans="1:18" x14ac:dyDescent="0.35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2102</v>
      </c>
      <c r="O638" t="s">
        <v>42</v>
      </c>
      <c r="P638" t="s">
        <v>71</v>
      </c>
      <c r="Q638" t="s">
        <v>2103</v>
      </c>
      <c r="R638">
        <v>18.882000000000001</v>
      </c>
    </row>
    <row r="639" spans="1:18" x14ac:dyDescent="0.35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2104</v>
      </c>
      <c r="O639" t="s">
        <v>42</v>
      </c>
      <c r="P639" t="s">
        <v>74</v>
      </c>
      <c r="Q639" t="s">
        <v>2105</v>
      </c>
      <c r="R639">
        <v>122.328</v>
      </c>
    </row>
    <row r="640" spans="1:18" x14ac:dyDescent="0.35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</row>
    <row r="641" spans="1:18" x14ac:dyDescent="0.35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71</v>
      </c>
      <c r="Q641" t="s">
        <v>2109</v>
      </c>
      <c r="R641">
        <v>15.423999999999999</v>
      </c>
    </row>
    <row r="642" spans="1:18" x14ac:dyDescent="0.35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</row>
    <row r="643" spans="1:18" x14ac:dyDescent="0.35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</row>
    <row r="644" spans="1:18" x14ac:dyDescent="0.35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</row>
    <row r="645" spans="1:18" x14ac:dyDescent="0.35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234</v>
      </c>
      <c r="L645">
        <v>48307</v>
      </c>
      <c r="M645" t="s">
        <v>101</v>
      </c>
      <c r="N645" t="s">
        <v>906</v>
      </c>
      <c r="O645" t="s">
        <v>67</v>
      </c>
      <c r="P645" t="s">
        <v>157</v>
      </c>
      <c r="Q645" t="s">
        <v>1786</v>
      </c>
      <c r="R645">
        <v>132.52000000000001</v>
      </c>
    </row>
    <row r="646" spans="1:18" x14ac:dyDescent="0.35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2128</v>
      </c>
      <c r="K646" t="s">
        <v>787</v>
      </c>
      <c r="L646">
        <v>7060</v>
      </c>
      <c r="M646" t="s">
        <v>144</v>
      </c>
      <c r="N646" t="s">
        <v>2129</v>
      </c>
      <c r="O646" t="s">
        <v>42</v>
      </c>
      <c r="P646" t="s">
        <v>86</v>
      </c>
      <c r="Q646" t="s">
        <v>2130</v>
      </c>
      <c r="R646">
        <v>6.48</v>
      </c>
    </row>
    <row r="647" spans="1:18" x14ac:dyDescent="0.35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2134</v>
      </c>
      <c r="O647" t="s">
        <v>42</v>
      </c>
      <c r="P647" t="s">
        <v>74</v>
      </c>
      <c r="Q647" t="s">
        <v>2135</v>
      </c>
      <c r="R647">
        <v>209.3</v>
      </c>
    </row>
    <row r="648" spans="1:18" x14ac:dyDescent="0.35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306</v>
      </c>
      <c r="L648">
        <v>85635</v>
      </c>
      <c r="M648" t="s">
        <v>40</v>
      </c>
      <c r="N648" t="s">
        <v>2138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306</v>
      </c>
      <c r="L649">
        <v>85635</v>
      </c>
      <c r="M649" t="s">
        <v>40</v>
      </c>
      <c r="N649" t="s">
        <v>2139</v>
      </c>
      <c r="O649" t="s">
        <v>42</v>
      </c>
      <c r="P649" t="s">
        <v>74</v>
      </c>
      <c r="Q649" t="s">
        <v>2140</v>
      </c>
      <c r="R649">
        <v>30.143999999999998</v>
      </c>
    </row>
    <row r="650" spans="1:18" x14ac:dyDescent="0.35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92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</row>
    <row r="651" spans="1:18" x14ac:dyDescent="0.35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92</v>
      </c>
      <c r="L652">
        <v>98661</v>
      </c>
      <c r="M652" t="s">
        <v>40</v>
      </c>
      <c r="N652" t="s">
        <v>2145</v>
      </c>
      <c r="O652" t="s">
        <v>67</v>
      </c>
      <c r="P652" t="s">
        <v>157</v>
      </c>
      <c r="Q652" t="s">
        <v>2146</v>
      </c>
      <c r="R652">
        <v>316</v>
      </c>
    </row>
    <row r="653" spans="1:18" x14ac:dyDescent="0.35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2151</v>
      </c>
      <c r="O655" t="s">
        <v>67</v>
      </c>
      <c r="P655" t="s">
        <v>157</v>
      </c>
      <c r="Q655" t="s">
        <v>2152</v>
      </c>
      <c r="R655">
        <v>103.12</v>
      </c>
    </row>
    <row r="656" spans="1:18" x14ac:dyDescent="0.35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2156</v>
      </c>
      <c r="O656" t="s">
        <v>42</v>
      </c>
      <c r="P656" t="s">
        <v>74</v>
      </c>
      <c r="Q656" t="s">
        <v>2157</v>
      </c>
      <c r="R656">
        <v>113.55200000000001</v>
      </c>
    </row>
    <row r="657" spans="1:18" x14ac:dyDescent="0.35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2158</v>
      </c>
      <c r="O657" t="s">
        <v>42</v>
      </c>
      <c r="P657" t="s">
        <v>71</v>
      </c>
      <c r="Q657" t="s">
        <v>2159</v>
      </c>
      <c r="R657">
        <v>3.3180000000000001</v>
      </c>
    </row>
    <row r="658" spans="1:18" x14ac:dyDescent="0.35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2160</v>
      </c>
      <c r="O658" t="s">
        <v>42</v>
      </c>
      <c r="P658" t="s">
        <v>169</v>
      </c>
      <c r="Q658" t="s">
        <v>2161</v>
      </c>
      <c r="R658">
        <v>134.28800000000001</v>
      </c>
    </row>
    <row r="659" spans="1:18" x14ac:dyDescent="0.35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</row>
    <row r="660" spans="1:18" x14ac:dyDescent="0.35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100</v>
      </c>
      <c r="L661">
        <v>76017</v>
      </c>
      <c r="M661" t="s">
        <v>101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</row>
    <row r="662" spans="1:18" x14ac:dyDescent="0.35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100</v>
      </c>
      <c r="L662">
        <v>76017</v>
      </c>
      <c r="M662" t="s">
        <v>101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</row>
    <row r="663" spans="1:18" x14ac:dyDescent="0.35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</row>
    <row r="666" spans="1:18" x14ac:dyDescent="0.35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100</v>
      </c>
      <c r="L667">
        <v>75081</v>
      </c>
      <c r="M667" t="s">
        <v>101</v>
      </c>
      <c r="N667" t="s">
        <v>2175</v>
      </c>
      <c r="O667" t="s">
        <v>42</v>
      </c>
      <c r="P667" t="s">
        <v>575</v>
      </c>
      <c r="Q667" t="s">
        <v>2176</v>
      </c>
      <c r="R667">
        <v>23.76</v>
      </c>
    </row>
    <row r="668" spans="1:18" x14ac:dyDescent="0.35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100</v>
      </c>
      <c r="L668">
        <v>75081</v>
      </c>
      <c r="M668" t="s">
        <v>101</v>
      </c>
      <c r="N668" t="s">
        <v>1054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100</v>
      </c>
      <c r="L669">
        <v>75081</v>
      </c>
      <c r="M669" t="s">
        <v>101</v>
      </c>
      <c r="N669" t="s">
        <v>2177</v>
      </c>
      <c r="O669" t="s">
        <v>67</v>
      </c>
      <c r="P669" t="s">
        <v>68</v>
      </c>
      <c r="Q669" t="s">
        <v>2178</v>
      </c>
      <c r="R669">
        <v>381.57600000000002</v>
      </c>
    </row>
    <row r="670" spans="1:18" x14ac:dyDescent="0.35">
      <c r="A670">
        <v>669</v>
      </c>
      <c r="B670" t="s">
        <v>2179</v>
      </c>
      <c r="C670" s="1">
        <v>42362</v>
      </c>
      <c r="D670" s="1">
        <v>42364</v>
      </c>
      <c r="E670" t="s">
        <v>184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494</v>
      </c>
      <c r="L670">
        <v>44105</v>
      </c>
      <c r="M670" t="s">
        <v>144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</row>
    <row r="671" spans="1:18" x14ac:dyDescent="0.35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</row>
    <row r="672" spans="1:18" x14ac:dyDescent="0.35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</row>
    <row r="673" spans="1:18" x14ac:dyDescent="0.35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2190</v>
      </c>
      <c r="R673">
        <v>36.351999999999997</v>
      </c>
    </row>
    <row r="674" spans="1:18" x14ac:dyDescent="0.35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207</v>
      </c>
      <c r="L674">
        <v>62301</v>
      </c>
      <c r="M674" t="s">
        <v>101</v>
      </c>
      <c r="N674" t="s">
        <v>2192</v>
      </c>
      <c r="O674" t="s">
        <v>42</v>
      </c>
      <c r="P674" t="s">
        <v>64</v>
      </c>
      <c r="Q674" t="s">
        <v>2193</v>
      </c>
      <c r="R674">
        <v>19.559999999999999</v>
      </c>
    </row>
    <row r="675" spans="1:18" x14ac:dyDescent="0.35">
      <c r="A675">
        <v>674</v>
      </c>
      <c r="B675" t="s">
        <v>2194</v>
      </c>
      <c r="C675" s="1">
        <v>43439</v>
      </c>
      <c r="D675" s="1">
        <v>43442</v>
      </c>
      <c r="E675" t="s">
        <v>184</v>
      </c>
      <c r="F675" t="s">
        <v>2195</v>
      </c>
      <c r="G675" t="s">
        <v>2196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2197</v>
      </c>
      <c r="O675" t="s">
        <v>42</v>
      </c>
      <c r="P675" t="s">
        <v>74</v>
      </c>
      <c r="Q675" t="s">
        <v>2198</v>
      </c>
      <c r="R675">
        <v>61.44</v>
      </c>
    </row>
    <row r="676" spans="1:18" x14ac:dyDescent="0.35">
      <c r="A676">
        <v>675</v>
      </c>
      <c r="B676" t="s">
        <v>2194</v>
      </c>
      <c r="C676" s="1">
        <v>43439</v>
      </c>
      <c r="D676" s="1">
        <v>43442</v>
      </c>
      <c r="E676" t="s">
        <v>184</v>
      </c>
      <c r="F676" t="s">
        <v>2195</v>
      </c>
      <c r="G676" t="s">
        <v>2196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2199</v>
      </c>
      <c r="O676" t="s">
        <v>42</v>
      </c>
      <c r="P676" t="s">
        <v>86</v>
      </c>
      <c r="Q676" t="s">
        <v>2200</v>
      </c>
      <c r="R676">
        <v>38.9</v>
      </c>
    </row>
    <row r="677" spans="1:18" x14ac:dyDescent="0.35">
      <c r="A677">
        <v>676</v>
      </c>
      <c r="B677" t="s">
        <v>2194</v>
      </c>
      <c r="C677" s="1">
        <v>43439</v>
      </c>
      <c r="D677" s="1">
        <v>43442</v>
      </c>
      <c r="E677" t="s">
        <v>184</v>
      </c>
      <c r="F677" t="s">
        <v>2195</v>
      </c>
      <c r="G677" t="s">
        <v>2196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906</v>
      </c>
      <c r="O677" t="s">
        <v>67</v>
      </c>
      <c r="P677" t="s">
        <v>157</v>
      </c>
      <c r="Q677" t="s">
        <v>1786</v>
      </c>
      <c r="R677">
        <v>99.39</v>
      </c>
    </row>
    <row r="678" spans="1:18" x14ac:dyDescent="0.35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100</v>
      </c>
      <c r="L678">
        <v>75701</v>
      </c>
      <c r="M678" t="s">
        <v>101</v>
      </c>
      <c r="N678" t="s">
        <v>2205</v>
      </c>
      <c r="O678" t="s">
        <v>42</v>
      </c>
      <c r="P678" t="s">
        <v>74</v>
      </c>
      <c r="Q678" t="s">
        <v>2206</v>
      </c>
      <c r="R678">
        <v>2.6880000000000002</v>
      </c>
    </row>
    <row r="679" spans="1:18" x14ac:dyDescent="0.35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100</v>
      </c>
      <c r="L679">
        <v>75701</v>
      </c>
      <c r="M679" t="s">
        <v>101</v>
      </c>
      <c r="N679" t="s">
        <v>2207</v>
      </c>
      <c r="O679" t="s">
        <v>67</v>
      </c>
      <c r="P679" t="s">
        <v>157</v>
      </c>
      <c r="Q679" t="s">
        <v>2208</v>
      </c>
      <c r="R679">
        <v>27.815999999999999</v>
      </c>
    </row>
    <row r="680" spans="1:18" x14ac:dyDescent="0.35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100</v>
      </c>
      <c r="L680">
        <v>75701</v>
      </c>
      <c r="M680" t="s">
        <v>101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</row>
    <row r="681" spans="1:18" x14ac:dyDescent="0.35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100</v>
      </c>
      <c r="L681">
        <v>75701</v>
      </c>
      <c r="M681" t="s">
        <v>101</v>
      </c>
      <c r="N681" t="s">
        <v>2211</v>
      </c>
      <c r="O681" t="s">
        <v>42</v>
      </c>
      <c r="P681" t="s">
        <v>71</v>
      </c>
      <c r="Q681" t="s">
        <v>2212</v>
      </c>
      <c r="R681">
        <v>182.994</v>
      </c>
    </row>
    <row r="682" spans="1:18" x14ac:dyDescent="0.35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2216</v>
      </c>
      <c r="O682" t="s">
        <v>42</v>
      </c>
      <c r="P682" t="s">
        <v>71</v>
      </c>
      <c r="Q682" t="s">
        <v>2217</v>
      </c>
      <c r="R682">
        <v>14.352</v>
      </c>
    </row>
    <row r="683" spans="1:18" x14ac:dyDescent="0.35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</row>
    <row r="684" spans="1:18" x14ac:dyDescent="0.35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</row>
    <row r="685" spans="1:18" x14ac:dyDescent="0.35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84</v>
      </c>
      <c r="L685">
        <v>27217</v>
      </c>
      <c r="M685" t="s">
        <v>26</v>
      </c>
      <c r="N685" t="s">
        <v>2224</v>
      </c>
      <c r="O685" t="s">
        <v>67</v>
      </c>
      <c r="P685" t="s">
        <v>680</v>
      </c>
      <c r="Q685" t="s">
        <v>2225</v>
      </c>
      <c r="R685">
        <v>7999.98</v>
      </c>
    </row>
    <row r="686" spans="1:18" x14ac:dyDescent="0.35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84</v>
      </c>
      <c r="L686">
        <v>27217</v>
      </c>
      <c r="M686" t="s">
        <v>26</v>
      </c>
      <c r="N686" t="s">
        <v>2134</v>
      </c>
      <c r="O686" t="s">
        <v>42</v>
      </c>
      <c r="P686" t="s">
        <v>74</v>
      </c>
      <c r="Q686" t="s">
        <v>2135</v>
      </c>
      <c r="R686">
        <v>167.44</v>
      </c>
    </row>
    <row r="687" spans="1:18" x14ac:dyDescent="0.35">
      <c r="A687">
        <v>686</v>
      </c>
      <c r="B687" t="s">
        <v>2226</v>
      </c>
      <c r="C687" s="1">
        <v>42190</v>
      </c>
      <c r="D687" s="1">
        <v>42193</v>
      </c>
      <c r="E687" t="s">
        <v>184</v>
      </c>
      <c r="F687" t="s">
        <v>2227</v>
      </c>
      <c r="G687" t="s">
        <v>2228</v>
      </c>
      <c r="H687" t="s">
        <v>22</v>
      </c>
      <c r="I687" t="s">
        <v>23</v>
      </c>
      <c r="J687" t="s">
        <v>324</v>
      </c>
      <c r="K687" t="s">
        <v>1489</v>
      </c>
      <c r="L687">
        <v>39212</v>
      </c>
      <c r="M687" t="s">
        <v>26</v>
      </c>
      <c r="N687" t="s">
        <v>1312</v>
      </c>
      <c r="O687" t="s">
        <v>67</v>
      </c>
      <c r="P687" t="s">
        <v>157</v>
      </c>
      <c r="Q687" t="s">
        <v>1313</v>
      </c>
      <c r="R687">
        <v>479.97</v>
      </c>
    </row>
    <row r="688" spans="1:18" x14ac:dyDescent="0.35">
      <c r="A688">
        <v>687</v>
      </c>
      <c r="B688" t="s">
        <v>2226</v>
      </c>
      <c r="C688" s="1">
        <v>42190</v>
      </c>
      <c r="D688" s="1">
        <v>42193</v>
      </c>
      <c r="E688" t="s">
        <v>184</v>
      </c>
      <c r="F688" t="s">
        <v>2227</v>
      </c>
      <c r="G688" t="s">
        <v>2228</v>
      </c>
      <c r="H688" t="s">
        <v>22</v>
      </c>
      <c r="I688" t="s">
        <v>23</v>
      </c>
      <c r="J688" t="s">
        <v>324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</row>
    <row r="689" spans="1:18" x14ac:dyDescent="0.35">
      <c r="A689">
        <v>688</v>
      </c>
      <c r="B689" t="s">
        <v>2226</v>
      </c>
      <c r="C689" s="1">
        <v>42190</v>
      </c>
      <c r="D689" s="1">
        <v>42193</v>
      </c>
      <c r="E689" t="s">
        <v>184</v>
      </c>
      <c r="F689" t="s">
        <v>2227</v>
      </c>
      <c r="G689" t="s">
        <v>2228</v>
      </c>
      <c r="H689" t="s">
        <v>22</v>
      </c>
      <c r="I689" t="s">
        <v>23</v>
      </c>
      <c r="J689" t="s">
        <v>324</v>
      </c>
      <c r="K689" t="s">
        <v>1489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</row>
    <row r="691" spans="1:18" x14ac:dyDescent="0.35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315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</row>
    <row r="692" spans="1:18" x14ac:dyDescent="0.35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315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</row>
    <row r="694" spans="1:18" x14ac:dyDescent="0.35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67</v>
      </c>
      <c r="P694" t="s">
        <v>157</v>
      </c>
      <c r="Q694" t="s">
        <v>2248</v>
      </c>
      <c r="R694">
        <v>166.24</v>
      </c>
    </row>
    <row r="695" spans="1:18" x14ac:dyDescent="0.35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86</v>
      </c>
      <c r="Q695" t="s">
        <v>2250</v>
      </c>
      <c r="R695">
        <v>33.4</v>
      </c>
    </row>
    <row r="696" spans="1:18" x14ac:dyDescent="0.35">
      <c r="A696">
        <v>695</v>
      </c>
      <c r="B696" t="s">
        <v>2251</v>
      </c>
      <c r="C696" s="1">
        <v>42504</v>
      </c>
      <c r="D696" s="1">
        <v>42507</v>
      </c>
      <c r="E696" t="s">
        <v>184</v>
      </c>
      <c r="F696" t="s">
        <v>2252</v>
      </c>
      <c r="G696" t="s">
        <v>2253</v>
      </c>
      <c r="H696" t="s">
        <v>98</v>
      </c>
      <c r="I696" t="s">
        <v>23</v>
      </c>
      <c r="J696" t="s">
        <v>2254</v>
      </c>
      <c r="K696" t="s">
        <v>143</v>
      </c>
      <c r="L696">
        <v>19013</v>
      </c>
      <c r="M696" t="s">
        <v>144</v>
      </c>
      <c r="N696" t="s">
        <v>1159</v>
      </c>
      <c r="O696" t="s">
        <v>42</v>
      </c>
      <c r="P696" t="s">
        <v>64</v>
      </c>
      <c r="Q696" t="s">
        <v>1160</v>
      </c>
      <c r="R696">
        <v>198.27199999999999</v>
      </c>
    </row>
    <row r="697" spans="1:18" x14ac:dyDescent="0.35">
      <c r="A697">
        <v>696</v>
      </c>
      <c r="B697" t="s">
        <v>2251</v>
      </c>
      <c r="C697" s="1">
        <v>42504</v>
      </c>
      <c r="D697" s="1">
        <v>42507</v>
      </c>
      <c r="E697" t="s">
        <v>184</v>
      </c>
      <c r="F697" t="s">
        <v>2252</v>
      </c>
      <c r="G697" t="s">
        <v>2253</v>
      </c>
      <c r="H697" t="s">
        <v>98</v>
      </c>
      <c r="I697" t="s">
        <v>23</v>
      </c>
      <c r="J697" t="s">
        <v>2254</v>
      </c>
      <c r="K697" t="s">
        <v>143</v>
      </c>
      <c r="L697">
        <v>19013</v>
      </c>
      <c r="M697" t="s">
        <v>144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</row>
    <row r="698" spans="1:18" x14ac:dyDescent="0.35">
      <c r="A698">
        <v>697</v>
      </c>
      <c r="B698" t="s">
        <v>2251</v>
      </c>
      <c r="C698" s="1">
        <v>42504</v>
      </c>
      <c r="D698" s="1">
        <v>42507</v>
      </c>
      <c r="E698" t="s">
        <v>184</v>
      </c>
      <c r="F698" t="s">
        <v>2252</v>
      </c>
      <c r="G698" t="s">
        <v>2253</v>
      </c>
      <c r="H698" t="s">
        <v>98</v>
      </c>
      <c r="I698" t="s">
        <v>23</v>
      </c>
      <c r="J698" t="s">
        <v>2254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2251</v>
      </c>
      <c r="C699" s="1">
        <v>42504</v>
      </c>
      <c r="D699" s="1">
        <v>42507</v>
      </c>
      <c r="E699" t="s">
        <v>184</v>
      </c>
      <c r="F699" t="s">
        <v>2252</v>
      </c>
      <c r="G699" t="s">
        <v>2253</v>
      </c>
      <c r="H699" t="s">
        <v>98</v>
      </c>
      <c r="I699" t="s">
        <v>23</v>
      </c>
      <c r="J699" t="s">
        <v>2254</v>
      </c>
      <c r="K699" t="s">
        <v>143</v>
      </c>
      <c r="L699">
        <v>19013</v>
      </c>
      <c r="M699" t="s">
        <v>144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</row>
    <row r="700" spans="1:18" x14ac:dyDescent="0.35">
      <c r="A700">
        <v>699</v>
      </c>
      <c r="B700" t="s">
        <v>2251</v>
      </c>
      <c r="C700" s="1">
        <v>42504</v>
      </c>
      <c r="D700" s="1">
        <v>42507</v>
      </c>
      <c r="E700" t="s">
        <v>184</v>
      </c>
      <c r="F700" t="s">
        <v>2252</v>
      </c>
      <c r="G700" t="s">
        <v>2253</v>
      </c>
      <c r="H700" t="s">
        <v>98</v>
      </c>
      <c r="I700" t="s">
        <v>23</v>
      </c>
      <c r="J700" t="s">
        <v>2254</v>
      </c>
      <c r="K700" t="s">
        <v>143</v>
      </c>
      <c r="L700">
        <v>19013</v>
      </c>
      <c r="M700" t="s">
        <v>144</v>
      </c>
      <c r="N700" t="s">
        <v>2259</v>
      </c>
      <c r="O700" t="s">
        <v>42</v>
      </c>
      <c r="P700" t="s">
        <v>64</v>
      </c>
      <c r="Q700" t="s">
        <v>2260</v>
      </c>
      <c r="R700">
        <v>2.6960000000000002</v>
      </c>
    </row>
    <row r="701" spans="1:18" x14ac:dyDescent="0.35">
      <c r="A701">
        <v>700</v>
      </c>
      <c r="B701" t="s">
        <v>2251</v>
      </c>
      <c r="C701" s="1">
        <v>42504</v>
      </c>
      <c r="D701" s="1">
        <v>42507</v>
      </c>
      <c r="E701" t="s">
        <v>184</v>
      </c>
      <c r="F701" t="s">
        <v>2252</v>
      </c>
      <c r="G701" t="s">
        <v>2253</v>
      </c>
      <c r="H701" t="s">
        <v>98</v>
      </c>
      <c r="I701" t="s">
        <v>23</v>
      </c>
      <c r="J701" t="s">
        <v>2254</v>
      </c>
      <c r="K701" t="s">
        <v>143</v>
      </c>
      <c r="L701">
        <v>19013</v>
      </c>
      <c r="M701" t="s">
        <v>144</v>
      </c>
      <c r="N701" t="s">
        <v>2261</v>
      </c>
      <c r="O701" t="s">
        <v>42</v>
      </c>
      <c r="P701" t="s">
        <v>71</v>
      </c>
      <c r="Q701" t="s">
        <v>2262</v>
      </c>
      <c r="R701">
        <v>18.588000000000001</v>
      </c>
    </row>
    <row r="702" spans="1:18" x14ac:dyDescent="0.35">
      <c r="A702">
        <v>701</v>
      </c>
      <c r="B702" t="s">
        <v>2251</v>
      </c>
      <c r="C702" s="1">
        <v>42504</v>
      </c>
      <c r="D702" s="1">
        <v>42507</v>
      </c>
      <c r="E702" t="s">
        <v>184</v>
      </c>
      <c r="F702" t="s">
        <v>2252</v>
      </c>
      <c r="G702" t="s">
        <v>2253</v>
      </c>
      <c r="H702" t="s">
        <v>98</v>
      </c>
      <c r="I702" t="s">
        <v>23</v>
      </c>
      <c r="J702" t="s">
        <v>2254</v>
      </c>
      <c r="K702" t="s">
        <v>143</v>
      </c>
      <c r="L702">
        <v>19013</v>
      </c>
      <c r="M702" t="s">
        <v>144</v>
      </c>
      <c r="N702" t="s">
        <v>1208</v>
      </c>
      <c r="O702" t="s">
        <v>42</v>
      </c>
      <c r="P702" t="s">
        <v>71</v>
      </c>
      <c r="Q702" t="s">
        <v>1209</v>
      </c>
      <c r="R702">
        <v>4.8959999999999999</v>
      </c>
    </row>
    <row r="703" spans="1:18" x14ac:dyDescent="0.35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494</v>
      </c>
      <c r="L703">
        <v>44105</v>
      </c>
      <c r="M703" t="s">
        <v>144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</row>
    <row r="704" spans="1:18" x14ac:dyDescent="0.35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</row>
    <row r="705" spans="1:18" x14ac:dyDescent="0.35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</row>
    <row r="706" spans="1:18" x14ac:dyDescent="0.35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84</v>
      </c>
      <c r="L706">
        <v>27511</v>
      </c>
      <c r="M706" t="s">
        <v>26</v>
      </c>
      <c r="N706" t="s">
        <v>2276</v>
      </c>
      <c r="O706" t="s">
        <v>42</v>
      </c>
      <c r="P706" t="s">
        <v>86</v>
      </c>
      <c r="Q706" t="s">
        <v>2277</v>
      </c>
      <c r="R706">
        <v>10.368</v>
      </c>
    </row>
    <row r="707" spans="1:18" x14ac:dyDescent="0.35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84</v>
      </c>
      <c r="L707">
        <v>27511</v>
      </c>
      <c r="M707" t="s">
        <v>26</v>
      </c>
      <c r="N707" t="s">
        <v>2278</v>
      </c>
      <c r="O707" t="s">
        <v>42</v>
      </c>
      <c r="P707" t="s">
        <v>74</v>
      </c>
      <c r="Q707" t="s">
        <v>2279</v>
      </c>
      <c r="R707">
        <v>166.84</v>
      </c>
    </row>
    <row r="708" spans="1:18" x14ac:dyDescent="0.35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84</v>
      </c>
      <c r="L708">
        <v>27511</v>
      </c>
      <c r="M708" t="s">
        <v>26</v>
      </c>
      <c r="N708" t="s">
        <v>1752</v>
      </c>
      <c r="O708" t="s">
        <v>67</v>
      </c>
      <c r="P708" t="s">
        <v>157</v>
      </c>
      <c r="Q708" t="s">
        <v>1753</v>
      </c>
      <c r="R708">
        <v>15.215999999999999</v>
      </c>
    </row>
    <row r="709" spans="1:18" x14ac:dyDescent="0.35">
      <c r="A709">
        <v>708</v>
      </c>
      <c r="B709" t="s">
        <v>2280</v>
      </c>
      <c r="C709" s="1">
        <v>42340</v>
      </c>
      <c r="D709" s="1">
        <v>42342</v>
      </c>
      <c r="E709" t="s">
        <v>184</v>
      </c>
      <c r="F709" t="s">
        <v>2281</v>
      </c>
      <c r="G709" t="s">
        <v>2282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1018</v>
      </c>
      <c r="O709" t="s">
        <v>67</v>
      </c>
      <c r="P709" t="s">
        <v>157</v>
      </c>
      <c r="Q709" t="s">
        <v>1019</v>
      </c>
      <c r="R709">
        <v>119.96</v>
      </c>
    </row>
    <row r="710" spans="1:18" x14ac:dyDescent="0.35">
      <c r="A710">
        <v>709</v>
      </c>
      <c r="B710" t="s">
        <v>2280</v>
      </c>
      <c r="C710" s="1">
        <v>42340</v>
      </c>
      <c r="D710" s="1">
        <v>42342</v>
      </c>
      <c r="E710" t="s">
        <v>184</v>
      </c>
      <c r="F710" t="s">
        <v>2281</v>
      </c>
      <c r="G710" t="s">
        <v>2282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</row>
    <row r="711" spans="1:18" x14ac:dyDescent="0.35">
      <c r="A711">
        <v>710</v>
      </c>
      <c r="B711" t="s">
        <v>2280</v>
      </c>
      <c r="C711" s="1">
        <v>42340</v>
      </c>
      <c r="D711" s="1">
        <v>42342</v>
      </c>
      <c r="E711" t="s">
        <v>184</v>
      </c>
      <c r="F711" t="s">
        <v>2281</v>
      </c>
      <c r="G711" t="s">
        <v>2282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1373</v>
      </c>
      <c r="O711" t="s">
        <v>42</v>
      </c>
      <c r="P711" t="s">
        <v>71</v>
      </c>
      <c r="Q711" t="s">
        <v>1374</v>
      </c>
      <c r="R711">
        <v>46.72</v>
      </c>
    </row>
    <row r="712" spans="1:18" x14ac:dyDescent="0.35">
      <c r="A712">
        <v>711</v>
      </c>
      <c r="B712" t="s">
        <v>2285</v>
      </c>
      <c r="C712" s="1">
        <v>42099</v>
      </c>
      <c r="D712" s="1">
        <v>42101</v>
      </c>
      <c r="E712" t="s">
        <v>184</v>
      </c>
      <c r="F712" t="s">
        <v>2286</v>
      </c>
      <c r="G712" t="s">
        <v>2287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1626</v>
      </c>
      <c r="O712" t="s">
        <v>42</v>
      </c>
      <c r="P712" t="s">
        <v>86</v>
      </c>
      <c r="Q712" t="s">
        <v>1627</v>
      </c>
      <c r="R712">
        <v>55.48</v>
      </c>
    </row>
    <row r="713" spans="1:18" x14ac:dyDescent="0.35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169</v>
      </c>
      <c r="Q713" t="s">
        <v>2293</v>
      </c>
      <c r="R713">
        <v>24.448</v>
      </c>
    </row>
    <row r="714" spans="1:18" x14ac:dyDescent="0.35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263</v>
      </c>
      <c r="L714">
        <v>10550</v>
      </c>
      <c r="M714" t="s">
        <v>144</v>
      </c>
      <c r="N714" t="s">
        <v>2298</v>
      </c>
      <c r="O714" t="s">
        <v>42</v>
      </c>
      <c r="P714" t="s">
        <v>74</v>
      </c>
      <c r="Q714" t="s">
        <v>2299</v>
      </c>
      <c r="R714">
        <v>281.33999999999997</v>
      </c>
    </row>
    <row r="715" spans="1:18" x14ac:dyDescent="0.35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263</v>
      </c>
      <c r="L715">
        <v>10550</v>
      </c>
      <c r="M715" t="s">
        <v>144</v>
      </c>
      <c r="N715" t="s">
        <v>1379</v>
      </c>
      <c r="O715" t="s">
        <v>67</v>
      </c>
      <c r="P715" t="s">
        <v>68</v>
      </c>
      <c r="Q715" t="s">
        <v>1380</v>
      </c>
      <c r="R715">
        <v>307.98</v>
      </c>
    </row>
    <row r="716" spans="1:18" x14ac:dyDescent="0.35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263</v>
      </c>
      <c r="L716">
        <v>10550</v>
      </c>
      <c r="M716" t="s">
        <v>144</v>
      </c>
      <c r="N716" t="s">
        <v>2300</v>
      </c>
      <c r="O716" t="s">
        <v>67</v>
      </c>
      <c r="P716" t="s">
        <v>157</v>
      </c>
      <c r="Q716" t="s">
        <v>2301</v>
      </c>
      <c r="R716">
        <v>299.97000000000003</v>
      </c>
    </row>
    <row r="717" spans="1:18" x14ac:dyDescent="0.35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2303</v>
      </c>
      <c r="O717" t="s">
        <v>42</v>
      </c>
      <c r="P717" t="s">
        <v>71</v>
      </c>
      <c r="Q717" t="s">
        <v>2304</v>
      </c>
      <c r="R717">
        <v>19.920000000000002</v>
      </c>
    </row>
    <row r="718" spans="1:18" x14ac:dyDescent="0.35">
      <c r="A718">
        <v>717</v>
      </c>
      <c r="B718" t="s">
        <v>2305</v>
      </c>
      <c r="C718" s="1">
        <v>42015</v>
      </c>
      <c r="D718" s="1">
        <v>42018</v>
      </c>
      <c r="E718" t="s">
        <v>184</v>
      </c>
      <c r="F718" t="s">
        <v>2306</v>
      </c>
      <c r="G718" t="s">
        <v>2307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</row>
    <row r="719" spans="1:18" x14ac:dyDescent="0.35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</row>
    <row r="720" spans="1:18" x14ac:dyDescent="0.35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1726</v>
      </c>
      <c r="O720" t="s">
        <v>42</v>
      </c>
      <c r="P720" t="s">
        <v>71</v>
      </c>
      <c r="Q720" t="s">
        <v>1727</v>
      </c>
      <c r="R720">
        <v>59.808</v>
      </c>
    </row>
    <row r="721" spans="1:18" x14ac:dyDescent="0.35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</row>
    <row r="722" spans="1:18" x14ac:dyDescent="0.35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86</v>
      </c>
      <c r="Q722" t="s">
        <v>2318</v>
      </c>
      <c r="R722">
        <v>146.82</v>
      </c>
    </row>
    <row r="723" spans="1:18" x14ac:dyDescent="0.35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234</v>
      </c>
      <c r="L723">
        <v>48205</v>
      </c>
      <c r="M723" t="s">
        <v>101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</row>
    <row r="724" spans="1:18" x14ac:dyDescent="0.35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234</v>
      </c>
      <c r="L724">
        <v>48205</v>
      </c>
      <c r="M724" t="s">
        <v>101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</row>
    <row r="725" spans="1:18" x14ac:dyDescent="0.35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</row>
    <row r="726" spans="1:18" x14ac:dyDescent="0.35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575</v>
      </c>
      <c r="Q726" t="s">
        <v>2334</v>
      </c>
      <c r="R726">
        <v>45.584000000000003</v>
      </c>
    </row>
    <row r="727" spans="1:18" x14ac:dyDescent="0.35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100</v>
      </c>
      <c r="L727">
        <v>78745</v>
      </c>
      <c r="M727" t="s">
        <v>101</v>
      </c>
      <c r="N727" t="s">
        <v>2338</v>
      </c>
      <c r="O727" t="s">
        <v>42</v>
      </c>
      <c r="P727" t="s">
        <v>169</v>
      </c>
      <c r="Q727" t="s">
        <v>2339</v>
      </c>
      <c r="R727">
        <v>17.568000000000001</v>
      </c>
    </row>
    <row r="728" spans="1:18" x14ac:dyDescent="0.35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100</v>
      </c>
      <c r="L728">
        <v>78745</v>
      </c>
      <c r="M728" t="s">
        <v>101</v>
      </c>
      <c r="N728" t="s">
        <v>2340</v>
      </c>
      <c r="O728" t="s">
        <v>67</v>
      </c>
      <c r="P728" t="s">
        <v>68</v>
      </c>
      <c r="Q728" t="s">
        <v>2341</v>
      </c>
      <c r="R728">
        <v>55.991999999999997</v>
      </c>
    </row>
    <row r="729" spans="1:18" x14ac:dyDescent="0.35">
      <c r="A729">
        <v>728</v>
      </c>
      <c r="B729" t="s">
        <v>2342</v>
      </c>
      <c r="C729" s="1">
        <v>43072</v>
      </c>
      <c r="D729" s="1">
        <v>43075</v>
      </c>
      <c r="E729" t="s">
        <v>184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263</v>
      </c>
      <c r="L729">
        <v>11572</v>
      </c>
      <c r="M729" t="s">
        <v>144</v>
      </c>
      <c r="N729" t="s">
        <v>2346</v>
      </c>
      <c r="O729" t="s">
        <v>42</v>
      </c>
      <c r="P729" t="s">
        <v>86</v>
      </c>
      <c r="Q729" t="s">
        <v>2347</v>
      </c>
      <c r="R729">
        <v>182.72</v>
      </c>
    </row>
    <row r="730" spans="1:18" x14ac:dyDescent="0.35">
      <c r="A730">
        <v>729</v>
      </c>
      <c r="B730" t="s">
        <v>2342</v>
      </c>
      <c r="C730" s="1">
        <v>43072</v>
      </c>
      <c r="D730" s="1">
        <v>43075</v>
      </c>
      <c r="E730" t="s">
        <v>184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263</v>
      </c>
      <c r="L730">
        <v>11572</v>
      </c>
      <c r="M730" t="s">
        <v>144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</row>
    <row r="731" spans="1:18" x14ac:dyDescent="0.35">
      <c r="A731">
        <v>730</v>
      </c>
      <c r="B731" t="s">
        <v>2342</v>
      </c>
      <c r="C731" s="1">
        <v>43072</v>
      </c>
      <c r="D731" s="1">
        <v>43075</v>
      </c>
      <c r="E731" t="s">
        <v>184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263</v>
      </c>
      <c r="L731">
        <v>11572</v>
      </c>
      <c r="M731" t="s">
        <v>144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</row>
    <row r="732" spans="1:18" x14ac:dyDescent="0.35">
      <c r="A732">
        <v>731</v>
      </c>
      <c r="B732" t="s">
        <v>2342</v>
      </c>
      <c r="C732" s="1">
        <v>43072</v>
      </c>
      <c r="D732" s="1">
        <v>43075</v>
      </c>
      <c r="E732" t="s">
        <v>184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263</v>
      </c>
      <c r="L732">
        <v>11572</v>
      </c>
      <c r="M732" t="s">
        <v>144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</row>
    <row r="733" spans="1:18" x14ac:dyDescent="0.35">
      <c r="A733">
        <v>732</v>
      </c>
      <c r="B733" t="s">
        <v>2342</v>
      </c>
      <c r="C733" s="1">
        <v>43072</v>
      </c>
      <c r="D733" s="1">
        <v>43075</v>
      </c>
      <c r="E733" t="s">
        <v>184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263</v>
      </c>
      <c r="L733">
        <v>11572</v>
      </c>
      <c r="M733" t="s">
        <v>144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</row>
    <row r="734" spans="1:18" x14ac:dyDescent="0.35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</row>
    <row r="735" spans="1:18" x14ac:dyDescent="0.35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2355</v>
      </c>
      <c r="O735" t="s">
        <v>67</v>
      </c>
      <c r="P735" t="s">
        <v>157</v>
      </c>
      <c r="Q735" t="s">
        <v>2356</v>
      </c>
      <c r="R735">
        <v>179.97</v>
      </c>
    </row>
    <row r="736" spans="1:18" x14ac:dyDescent="0.35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1387</v>
      </c>
      <c r="O736" t="s">
        <v>42</v>
      </c>
      <c r="P736" t="s">
        <v>71</v>
      </c>
      <c r="Q736" t="s">
        <v>1388</v>
      </c>
      <c r="R736">
        <v>99.695999999999998</v>
      </c>
    </row>
    <row r="737" spans="1:18" x14ac:dyDescent="0.35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</row>
    <row r="739" spans="1:18" x14ac:dyDescent="0.35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2359</v>
      </c>
      <c r="O739" t="s">
        <v>42</v>
      </c>
      <c r="P739" t="s">
        <v>71</v>
      </c>
      <c r="Q739" t="s">
        <v>2360</v>
      </c>
      <c r="R739">
        <v>18.72</v>
      </c>
    </row>
    <row r="740" spans="1:18" x14ac:dyDescent="0.35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2362</v>
      </c>
      <c r="O740" t="s">
        <v>67</v>
      </c>
      <c r="P740" t="s">
        <v>157</v>
      </c>
      <c r="Q740" t="s">
        <v>2363</v>
      </c>
      <c r="R740">
        <v>49.98</v>
      </c>
    </row>
    <row r="741" spans="1:18" x14ac:dyDescent="0.35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</row>
    <row r="742" spans="1:18" x14ac:dyDescent="0.35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</row>
    <row r="743" spans="1:18" x14ac:dyDescent="0.35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2369</v>
      </c>
      <c r="O743" t="s">
        <v>42</v>
      </c>
      <c r="P743" t="s">
        <v>71</v>
      </c>
      <c r="Q743" t="s">
        <v>2370</v>
      </c>
      <c r="R743">
        <v>3.54</v>
      </c>
    </row>
    <row r="744" spans="1:18" x14ac:dyDescent="0.35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100</v>
      </c>
      <c r="L744">
        <v>75220</v>
      </c>
      <c r="M744" t="s">
        <v>101</v>
      </c>
      <c r="N744" t="s">
        <v>1961</v>
      </c>
      <c r="O744" t="s">
        <v>42</v>
      </c>
      <c r="P744" t="s">
        <v>575</v>
      </c>
      <c r="Q744" t="s">
        <v>1962</v>
      </c>
      <c r="R744">
        <v>51.52</v>
      </c>
    </row>
    <row r="745" spans="1:18" x14ac:dyDescent="0.35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100</v>
      </c>
      <c r="L745">
        <v>75220</v>
      </c>
      <c r="M745" t="s">
        <v>101</v>
      </c>
      <c r="N745" t="s">
        <v>1028</v>
      </c>
      <c r="O745" t="s">
        <v>42</v>
      </c>
      <c r="P745" t="s">
        <v>86</v>
      </c>
      <c r="Q745" t="s">
        <v>1029</v>
      </c>
      <c r="R745">
        <v>3.528</v>
      </c>
    </row>
    <row r="746" spans="1:18" x14ac:dyDescent="0.35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100</v>
      </c>
      <c r="L746">
        <v>75220</v>
      </c>
      <c r="M746" t="s">
        <v>101</v>
      </c>
      <c r="N746" t="s">
        <v>2374</v>
      </c>
      <c r="O746" t="s">
        <v>42</v>
      </c>
      <c r="P746" t="s">
        <v>86</v>
      </c>
      <c r="Q746" t="s">
        <v>2375</v>
      </c>
      <c r="R746">
        <v>4.6239999999999997</v>
      </c>
    </row>
    <row r="747" spans="1:18" x14ac:dyDescent="0.35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100</v>
      </c>
      <c r="L747">
        <v>75220</v>
      </c>
      <c r="M747" t="s">
        <v>101</v>
      </c>
      <c r="N747" t="s">
        <v>2376</v>
      </c>
      <c r="O747" t="s">
        <v>42</v>
      </c>
      <c r="P747" t="s">
        <v>575</v>
      </c>
      <c r="Q747" t="s">
        <v>2377</v>
      </c>
      <c r="R747">
        <v>55.167999999999999</v>
      </c>
    </row>
    <row r="748" spans="1:18" x14ac:dyDescent="0.35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</row>
    <row r="749" spans="1:18" x14ac:dyDescent="0.35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</row>
    <row r="750" spans="1:18" x14ac:dyDescent="0.35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207</v>
      </c>
      <c r="L750">
        <v>60201</v>
      </c>
      <c r="M750" t="s">
        <v>101</v>
      </c>
      <c r="N750" t="s">
        <v>2383</v>
      </c>
      <c r="O750" t="s">
        <v>67</v>
      </c>
      <c r="P750" t="s">
        <v>68</v>
      </c>
      <c r="Q750" t="s">
        <v>2384</v>
      </c>
      <c r="R750">
        <v>11.992000000000001</v>
      </c>
    </row>
    <row r="751" spans="1:18" x14ac:dyDescent="0.35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234</v>
      </c>
      <c r="L751">
        <v>48183</v>
      </c>
      <c r="M751" t="s">
        <v>101</v>
      </c>
      <c r="N751" t="s">
        <v>2389</v>
      </c>
      <c r="O751" t="s">
        <v>42</v>
      </c>
      <c r="P751" t="s">
        <v>71</v>
      </c>
      <c r="Q751" t="s">
        <v>2390</v>
      </c>
      <c r="R751">
        <v>58.05</v>
      </c>
    </row>
    <row r="752" spans="1:18" x14ac:dyDescent="0.35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234</v>
      </c>
      <c r="L752">
        <v>48183</v>
      </c>
      <c r="M752" t="s">
        <v>101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</row>
    <row r="753" spans="1:18" x14ac:dyDescent="0.35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234</v>
      </c>
      <c r="L753">
        <v>48183</v>
      </c>
      <c r="M753" t="s">
        <v>101</v>
      </c>
      <c r="N753" t="s">
        <v>1424</v>
      </c>
      <c r="O753" t="s">
        <v>42</v>
      </c>
      <c r="P753" t="s">
        <v>64</v>
      </c>
      <c r="Q753" t="s">
        <v>1425</v>
      </c>
      <c r="R753">
        <v>56.98</v>
      </c>
    </row>
    <row r="754" spans="1:18" x14ac:dyDescent="0.35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234</v>
      </c>
      <c r="L754">
        <v>48183</v>
      </c>
      <c r="M754" t="s">
        <v>101</v>
      </c>
      <c r="N754" t="s">
        <v>2393</v>
      </c>
      <c r="O754" t="s">
        <v>42</v>
      </c>
      <c r="P754" t="s">
        <v>71</v>
      </c>
      <c r="Q754" t="s">
        <v>2394</v>
      </c>
      <c r="R754">
        <v>2.88</v>
      </c>
    </row>
    <row r="755" spans="1:18" x14ac:dyDescent="0.35">
      <c r="A755">
        <v>754</v>
      </c>
      <c r="B755" t="s">
        <v>2395</v>
      </c>
      <c r="C755" s="1">
        <v>42832</v>
      </c>
      <c r="D755" s="1">
        <v>42834</v>
      </c>
      <c r="E755" t="s">
        <v>184</v>
      </c>
      <c r="F755" t="s">
        <v>2396</v>
      </c>
      <c r="G755" t="s">
        <v>2397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2398</v>
      </c>
      <c r="O755" t="s">
        <v>67</v>
      </c>
      <c r="P755" t="s">
        <v>1216</v>
      </c>
      <c r="Q755" t="s">
        <v>2399</v>
      </c>
      <c r="R755">
        <v>1199.9760000000001</v>
      </c>
    </row>
    <row r="756" spans="1:18" x14ac:dyDescent="0.35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</row>
    <row r="757" spans="1:18" x14ac:dyDescent="0.35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</row>
    <row r="758" spans="1:18" x14ac:dyDescent="0.35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225</v>
      </c>
      <c r="L758">
        <v>55016</v>
      </c>
      <c r="M758" t="s">
        <v>101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</row>
    <row r="759" spans="1:18" x14ac:dyDescent="0.35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225</v>
      </c>
      <c r="L759">
        <v>55016</v>
      </c>
      <c r="M759" t="s">
        <v>101</v>
      </c>
      <c r="N759" t="s">
        <v>2086</v>
      </c>
      <c r="O759" t="s">
        <v>67</v>
      </c>
      <c r="P759" t="s">
        <v>157</v>
      </c>
      <c r="Q759" t="s">
        <v>2087</v>
      </c>
      <c r="R759">
        <v>119.8</v>
      </c>
    </row>
    <row r="760" spans="1:18" x14ac:dyDescent="0.35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2020</v>
      </c>
      <c r="O760" t="s">
        <v>42</v>
      </c>
      <c r="P760" t="s">
        <v>71</v>
      </c>
      <c r="Q760" t="s">
        <v>2021</v>
      </c>
      <c r="R760">
        <v>13.128</v>
      </c>
    </row>
    <row r="761" spans="1:18" x14ac:dyDescent="0.35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2190</v>
      </c>
      <c r="R761">
        <v>22.72</v>
      </c>
    </row>
    <row r="762" spans="1:18" x14ac:dyDescent="0.35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86</v>
      </c>
      <c r="Q762" t="s">
        <v>1901</v>
      </c>
      <c r="R762">
        <v>58.32</v>
      </c>
    </row>
    <row r="763" spans="1:18" x14ac:dyDescent="0.35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</row>
    <row r="764" spans="1:18" x14ac:dyDescent="0.35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734</v>
      </c>
      <c r="L766">
        <v>71111</v>
      </c>
      <c r="M766" t="s">
        <v>26</v>
      </c>
      <c r="N766" t="s">
        <v>2425</v>
      </c>
      <c r="O766" t="s">
        <v>42</v>
      </c>
      <c r="P766" t="s">
        <v>169</v>
      </c>
      <c r="Q766" t="s">
        <v>2426</v>
      </c>
      <c r="R766">
        <v>50.94</v>
      </c>
    </row>
    <row r="767" spans="1:18" x14ac:dyDescent="0.35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734</v>
      </c>
      <c r="L767">
        <v>71111</v>
      </c>
      <c r="M767" t="s">
        <v>26</v>
      </c>
      <c r="N767" t="s">
        <v>2427</v>
      </c>
      <c r="O767" t="s">
        <v>67</v>
      </c>
      <c r="P767" t="s">
        <v>157</v>
      </c>
      <c r="Q767" t="s">
        <v>2428</v>
      </c>
      <c r="R767">
        <v>646.74</v>
      </c>
    </row>
    <row r="768" spans="1:18" x14ac:dyDescent="0.35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734</v>
      </c>
      <c r="L768">
        <v>71111</v>
      </c>
      <c r="M768" t="s">
        <v>26</v>
      </c>
      <c r="N768" t="s">
        <v>2429</v>
      </c>
      <c r="O768" t="s">
        <v>42</v>
      </c>
      <c r="P768" t="s">
        <v>71</v>
      </c>
      <c r="Q768" t="s">
        <v>2430</v>
      </c>
      <c r="R768">
        <v>5.64</v>
      </c>
    </row>
    <row r="769" spans="1:18" x14ac:dyDescent="0.35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734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</row>
    <row r="770" spans="1:18" x14ac:dyDescent="0.35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</row>
    <row r="771" spans="1:18" x14ac:dyDescent="0.35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315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</row>
    <row r="772" spans="1:18" x14ac:dyDescent="0.35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485</v>
      </c>
      <c r="L772">
        <v>50315</v>
      </c>
      <c r="M772" t="s">
        <v>101</v>
      </c>
      <c r="N772" t="s">
        <v>2444</v>
      </c>
      <c r="O772" t="s">
        <v>42</v>
      </c>
      <c r="P772" t="s">
        <v>71</v>
      </c>
      <c r="Q772" t="s">
        <v>2445</v>
      </c>
      <c r="R772">
        <v>18.28</v>
      </c>
    </row>
    <row r="773" spans="1:18" x14ac:dyDescent="0.35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485</v>
      </c>
      <c r="L773">
        <v>50315</v>
      </c>
      <c r="M773" t="s">
        <v>101</v>
      </c>
      <c r="N773" t="s">
        <v>1204</v>
      </c>
      <c r="O773" t="s">
        <v>67</v>
      </c>
      <c r="P773" t="s">
        <v>68</v>
      </c>
      <c r="Q773" t="s">
        <v>1205</v>
      </c>
      <c r="R773">
        <v>207</v>
      </c>
    </row>
    <row r="774" spans="1:18" x14ac:dyDescent="0.35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485</v>
      </c>
      <c r="L774">
        <v>50315</v>
      </c>
      <c r="M774" t="s">
        <v>101</v>
      </c>
      <c r="N774" t="s">
        <v>2446</v>
      </c>
      <c r="O774" t="s">
        <v>42</v>
      </c>
      <c r="P774" t="s">
        <v>71</v>
      </c>
      <c r="Q774" t="s">
        <v>2447</v>
      </c>
      <c r="R774">
        <v>32.35</v>
      </c>
    </row>
    <row r="775" spans="1:18" x14ac:dyDescent="0.35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485</v>
      </c>
      <c r="L776">
        <v>50315</v>
      </c>
      <c r="M776" t="s">
        <v>101</v>
      </c>
      <c r="N776" t="s">
        <v>2448</v>
      </c>
      <c r="O776" t="s">
        <v>42</v>
      </c>
      <c r="P776" t="s">
        <v>64</v>
      </c>
      <c r="Q776" t="s">
        <v>2449</v>
      </c>
      <c r="R776">
        <v>40.299999999999997</v>
      </c>
    </row>
    <row r="777" spans="1:18" x14ac:dyDescent="0.35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485</v>
      </c>
      <c r="L777">
        <v>50315</v>
      </c>
      <c r="M777" t="s">
        <v>101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</row>
    <row r="778" spans="1:18" x14ac:dyDescent="0.35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494</v>
      </c>
      <c r="L778">
        <v>45231</v>
      </c>
      <c r="M778" t="s">
        <v>144</v>
      </c>
      <c r="N778" t="s">
        <v>2455</v>
      </c>
      <c r="O778" t="s">
        <v>42</v>
      </c>
      <c r="P778" t="s">
        <v>64</v>
      </c>
      <c r="Q778" t="s">
        <v>2456</v>
      </c>
      <c r="R778">
        <v>32.76</v>
      </c>
    </row>
    <row r="779" spans="1:18" x14ac:dyDescent="0.35">
      <c r="A779">
        <v>778</v>
      </c>
      <c r="B779" t="s">
        <v>2457</v>
      </c>
      <c r="C779" s="1">
        <v>42603</v>
      </c>
      <c r="D779" s="1">
        <v>42605</v>
      </c>
      <c r="E779" t="s">
        <v>184</v>
      </c>
      <c r="F779" t="s">
        <v>1068</v>
      </c>
      <c r="G779" t="s">
        <v>1069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</row>
    <row r="780" spans="1:18" x14ac:dyDescent="0.35">
      <c r="A780">
        <v>779</v>
      </c>
      <c r="B780" t="s">
        <v>2457</v>
      </c>
      <c r="C780" s="1">
        <v>42603</v>
      </c>
      <c r="D780" s="1">
        <v>42605</v>
      </c>
      <c r="E780" t="s">
        <v>184</v>
      </c>
      <c r="F780" t="s">
        <v>1068</v>
      </c>
      <c r="G780" t="s">
        <v>1069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86</v>
      </c>
      <c r="Q780" t="s">
        <v>1453</v>
      </c>
      <c r="R780">
        <v>59.94</v>
      </c>
    </row>
    <row r="781" spans="1:18" x14ac:dyDescent="0.35">
      <c r="A781">
        <v>780</v>
      </c>
      <c r="B781" t="s">
        <v>2457</v>
      </c>
      <c r="C781" s="1">
        <v>42603</v>
      </c>
      <c r="D781" s="1">
        <v>42605</v>
      </c>
      <c r="E781" t="s">
        <v>184</v>
      </c>
      <c r="F781" t="s">
        <v>1068</v>
      </c>
      <c r="G781" t="s">
        <v>1069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86</v>
      </c>
      <c r="Q781" t="s">
        <v>1422</v>
      </c>
      <c r="R781">
        <v>23.92</v>
      </c>
    </row>
    <row r="782" spans="1:18" x14ac:dyDescent="0.35">
      <c r="A782">
        <v>781</v>
      </c>
      <c r="B782" t="s">
        <v>2457</v>
      </c>
      <c r="C782" s="1">
        <v>42603</v>
      </c>
      <c r="D782" s="1">
        <v>42605</v>
      </c>
      <c r="E782" t="s">
        <v>184</v>
      </c>
      <c r="F782" t="s">
        <v>1068</v>
      </c>
      <c r="G782" t="s">
        <v>1069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86</v>
      </c>
      <c r="Q782" t="s">
        <v>2461</v>
      </c>
      <c r="R782">
        <v>4.28</v>
      </c>
    </row>
    <row r="783" spans="1:18" x14ac:dyDescent="0.35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1598</v>
      </c>
      <c r="O783" t="s">
        <v>42</v>
      </c>
      <c r="P783" t="s">
        <v>71</v>
      </c>
      <c r="Q783" t="s">
        <v>1599</v>
      </c>
      <c r="R783">
        <v>32.07</v>
      </c>
    </row>
    <row r="784" spans="1:18" x14ac:dyDescent="0.35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</row>
    <row r="786" spans="1:18" x14ac:dyDescent="0.35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2467</v>
      </c>
      <c r="O786" t="s">
        <v>67</v>
      </c>
      <c r="P786" t="s">
        <v>157</v>
      </c>
      <c r="Q786" t="s">
        <v>2468</v>
      </c>
      <c r="R786">
        <v>47.984000000000002</v>
      </c>
    </row>
    <row r="787" spans="1:18" x14ac:dyDescent="0.35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2470</v>
      </c>
      <c r="O787" t="s">
        <v>42</v>
      </c>
      <c r="P787" t="s">
        <v>169</v>
      </c>
      <c r="Q787" t="s">
        <v>2471</v>
      </c>
      <c r="R787">
        <v>186.69</v>
      </c>
    </row>
    <row r="788" spans="1:18" x14ac:dyDescent="0.35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71</v>
      </c>
      <c r="Q788" t="s">
        <v>2475</v>
      </c>
      <c r="R788">
        <v>17.456</v>
      </c>
    </row>
    <row r="789" spans="1:18" x14ac:dyDescent="0.35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</row>
    <row r="790" spans="1:18" x14ac:dyDescent="0.35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315</v>
      </c>
      <c r="L790">
        <v>23223</v>
      </c>
      <c r="M790" t="s">
        <v>26</v>
      </c>
      <c r="N790" t="s">
        <v>1496</v>
      </c>
      <c r="O790" t="s">
        <v>42</v>
      </c>
      <c r="P790" t="s">
        <v>71</v>
      </c>
      <c r="Q790" t="s">
        <v>1497</v>
      </c>
      <c r="R790">
        <v>143.96</v>
      </c>
    </row>
    <row r="791" spans="1:18" x14ac:dyDescent="0.35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315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</row>
    <row r="792" spans="1:18" x14ac:dyDescent="0.35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315</v>
      </c>
      <c r="L792">
        <v>23223</v>
      </c>
      <c r="M792" t="s">
        <v>26</v>
      </c>
      <c r="N792" t="s">
        <v>2482</v>
      </c>
      <c r="O792" t="s">
        <v>42</v>
      </c>
      <c r="P792" t="s">
        <v>71</v>
      </c>
      <c r="Q792" t="s">
        <v>2483</v>
      </c>
      <c r="R792">
        <v>43.04</v>
      </c>
    </row>
    <row r="793" spans="1:18" x14ac:dyDescent="0.35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315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</row>
    <row r="794" spans="1:18" x14ac:dyDescent="0.35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84</v>
      </c>
      <c r="L794">
        <v>28806</v>
      </c>
      <c r="M794" t="s">
        <v>26</v>
      </c>
      <c r="N794" t="s">
        <v>2490</v>
      </c>
      <c r="O794" t="s">
        <v>67</v>
      </c>
      <c r="P794" t="s">
        <v>68</v>
      </c>
      <c r="Q794" t="s">
        <v>2491</v>
      </c>
      <c r="R794">
        <v>1363.96</v>
      </c>
    </row>
    <row r="795" spans="1:18" x14ac:dyDescent="0.35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</row>
    <row r="796" spans="1:18" x14ac:dyDescent="0.35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86</v>
      </c>
      <c r="Q796" t="s">
        <v>1437</v>
      </c>
      <c r="R796">
        <v>21.72</v>
      </c>
    </row>
    <row r="797" spans="1:18" x14ac:dyDescent="0.35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2393</v>
      </c>
      <c r="O797" t="s">
        <v>42</v>
      </c>
      <c r="P797" t="s">
        <v>71</v>
      </c>
      <c r="Q797" t="s">
        <v>2394</v>
      </c>
      <c r="R797">
        <v>20.16</v>
      </c>
    </row>
    <row r="798" spans="1:18" x14ac:dyDescent="0.35">
      <c r="A798">
        <v>797</v>
      </c>
      <c r="B798" t="s">
        <v>2500</v>
      </c>
      <c r="C798" s="1">
        <v>42728</v>
      </c>
      <c r="D798" s="1">
        <v>42730</v>
      </c>
      <c r="E798" t="s">
        <v>184</v>
      </c>
      <c r="F798" t="s">
        <v>909</v>
      </c>
      <c r="G798" t="s">
        <v>910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2501</v>
      </c>
      <c r="O798" t="s">
        <v>42</v>
      </c>
      <c r="P798" t="s">
        <v>86</v>
      </c>
      <c r="Q798" t="s">
        <v>2502</v>
      </c>
      <c r="R798">
        <v>132.79</v>
      </c>
    </row>
    <row r="799" spans="1:18" x14ac:dyDescent="0.35">
      <c r="A799">
        <v>798</v>
      </c>
      <c r="B799" t="s">
        <v>2500</v>
      </c>
      <c r="C799" s="1">
        <v>42728</v>
      </c>
      <c r="D799" s="1">
        <v>42730</v>
      </c>
      <c r="E799" t="s">
        <v>184</v>
      </c>
      <c r="F799" t="s">
        <v>909</v>
      </c>
      <c r="G799" t="s">
        <v>910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2500</v>
      </c>
      <c r="C800" s="1">
        <v>42728</v>
      </c>
      <c r="D800" s="1">
        <v>42730</v>
      </c>
      <c r="E800" t="s">
        <v>184</v>
      </c>
      <c r="F800" t="s">
        <v>909</v>
      </c>
      <c r="G800" t="s">
        <v>910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</row>
    <row r="801" spans="1:18" x14ac:dyDescent="0.35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</row>
    <row r="802" spans="1:18" x14ac:dyDescent="0.35">
      <c r="A802">
        <v>801</v>
      </c>
      <c r="B802" t="s">
        <v>2509</v>
      </c>
      <c r="C802" s="1">
        <v>43151</v>
      </c>
      <c r="D802" s="1">
        <v>43154</v>
      </c>
      <c r="E802" t="s">
        <v>184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</row>
    <row r="803" spans="1:18" x14ac:dyDescent="0.35">
      <c r="A803">
        <v>802</v>
      </c>
      <c r="B803" t="s">
        <v>2509</v>
      </c>
      <c r="C803" s="1">
        <v>43151</v>
      </c>
      <c r="D803" s="1">
        <v>43154</v>
      </c>
      <c r="E803" t="s">
        <v>184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67</v>
      </c>
      <c r="P803" t="s">
        <v>68</v>
      </c>
      <c r="Q803" t="s">
        <v>963</v>
      </c>
      <c r="R803">
        <v>215.96799999999999</v>
      </c>
    </row>
    <row r="804" spans="1:18" x14ac:dyDescent="0.35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2515</v>
      </c>
      <c r="O804" t="s">
        <v>42</v>
      </c>
      <c r="P804" t="s">
        <v>74</v>
      </c>
      <c r="Q804" t="s">
        <v>2516</v>
      </c>
      <c r="R804">
        <v>355.32</v>
      </c>
    </row>
    <row r="805" spans="1:18" x14ac:dyDescent="0.35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2520</v>
      </c>
      <c r="O805" t="s">
        <v>42</v>
      </c>
      <c r="P805" t="s">
        <v>86</v>
      </c>
      <c r="Q805" t="s">
        <v>2521</v>
      </c>
      <c r="R805">
        <v>12.96</v>
      </c>
    </row>
    <row r="806" spans="1:18" x14ac:dyDescent="0.35">
      <c r="A806">
        <v>805</v>
      </c>
      <c r="B806" t="s">
        <v>2522</v>
      </c>
      <c r="C806" s="1">
        <v>43212</v>
      </c>
      <c r="D806" s="1">
        <v>43214</v>
      </c>
      <c r="E806" t="s">
        <v>184</v>
      </c>
      <c r="F806" t="s">
        <v>2523</v>
      </c>
      <c r="G806" t="s">
        <v>2524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</row>
    <row r="807" spans="1:18" x14ac:dyDescent="0.35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453</v>
      </c>
      <c r="L807">
        <v>80219</v>
      </c>
      <c r="M807" t="s">
        <v>40</v>
      </c>
      <c r="N807" t="s">
        <v>2528</v>
      </c>
      <c r="O807" t="s">
        <v>42</v>
      </c>
      <c r="P807" t="s">
        <v>64</v>
      </c>
      <c r="Q807" t="s">
        <v>2529</v>
      </c>
      <c r="R807">
        <v>43.176000000000002</v>
      </c>
    </row>
    <row r="808" spans="1:18" x14ac:dyDescent="0.35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453</v>
      </c>
      <c r="L808">
        <v>80219</v>
      </c>
      <c r="M808" t="s">
        <v>40</v>
      </c>
      <c r="N808" t="s">
        <v>2530</v>
      </c>
      <c r="O808" t="s">
        <v>67</v>
      </c>
      <c r="P808" t="s">
        <v>68</v>
      </c>
      <c r="Q808" t="s">
        <v>2531</v>
      </c>
      <c r="R808">
        <v>1983.9680000000001</v>
      </c>
    </row>
    <row r="809" spans="1:18" x14ac:dyDescent="0.35">
      <c r="A809">
        <v>808</v>
      </c>
      <c r="B809" t="s">
        <v>2532</v>
      </c>
      <c r="C809" s="1">
        <v>42403</v>
      </c>
      <c r="D809" s="1">
        <v>42405</v>
      </c>
      <c r="E809" t="s">
        <v>184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134</v>
      </c>
      <c r="L809">
        <v>68104</v>
      </c>
      <c r="M809" t="s">
        <v>101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</row>
    <row r="810" spans="1:18" x14ac:dyDescent="0.35">
      <c r="A810">
        <v>809</v>
      </c>
      <c r="B810" t="s">
        <v>2532</v>
      </c>
      <c r="C810" s="1">
        <v>42403</v>
      </c>
      <c r="D810" s="1">
        <v>42405</v>
      </c>
      <c r="E810" t="s">
        <v>184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134</v>
      </c>
      <c r="L810">
        <v>68104</v>
      </c>
      <c r="M810" t="s">
        <v>101</v>
      </c>
      <c r="N810" t="s">
        <v>2534</v>
      </c>
      <c r="O810" t="s">
        <v>67</v>
      </c>
      <c r="P810" t="s">
        <v>157</v>
      </c>
      <c r="Q810" t="s">
        <v>2535</v>
      </c>
      <c r="R810">
        <v>149.97</v>
      </c>
    </row>
    <row r="811" spans="1:18" x14ac:dyDescent="0.35">
      <c r="A811">
        <v>810</v>
      </c>
      <c r="B811" t="s">
        <v>2536</v>
      </c>
      <c r="C811" s="1">
        <v>42290</v>
      </c>
      <c r="D811" s="1">
        <v>42292</v>
      </c>
      <c r="E811" t="s">
        <v>184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92</v>
      </c>
      <c r="L811">
        <v>98026</v>
      </c>
      <c r="M811" t="s">
        <v>40</v>
      </c>
      <c r="N811" t="s">
        <v>2538</v>
      </c>
      <c r="O811" t="s">
        <v>42</v>
      </c>
      <c r="P811" t="s">
        <v>64</v>
      </c>
      <c r="Q811" t="s">
        <v>2539</v>
      </c>
      <c r="R811">
        <v>11.52</v>
      </c>
    </row>
    <row r="812" spans="1:18" x14ac:dyDescent="0.35">
      <c r="A812">
        <v>811</v>
      </c>
      <c r="B812" t="s">
        <v>2536</v>
      </c>
      <c r="C812" s="1">
        <v>42290</v>
      </c>
      <c r="D812" s="1">
        <v>42292</v>
      </c>
      <c r="E812" t="s">
        <v>184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92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</row>
    <row r="813" spans="1:18" x14ac:dyDescent="0.35">
      <c r="A813">
        <v>812</v>
      </c>
      <c r="B813" t="s">
        <v>2536</v>
      </c>
      <c r="C813" s="1">
        <v>42290</v>
      </c>
      <c r="D813" s="1">
        <v>42292</v>
      </c>
      <c r="E813" t="s">
        <v>184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92</v>
      </c>
      <c r="L813">
        <v>98026</v>
      </c>
      <c r="M813" t="s">
        <v>40</v>
      </c>
      <c r="N813" t="s">
        <v>2540</v>
      </c>
      <c r="O813" t="s">
        <v>42</v>
      </c>
      <c r="P813" t="s">
        <v>74</v>
      </c>
      <c r="Q813" t="s">
        <v>2541</v>
      </c>
      <c r="R813">
        <v>213.92</v>
      </c>
    </row>
    <row r="814" spans="1:18" x14ac:dyDescent="0.35">
      <c r="A814">
        <v>813</v>
      </c>
      <c r="B814" t="s">
        <v>2536</v>
      </c>
      <c r="C814" s="1">
        <v>42290</v>
      </c>
      <c r="D814" s="1">
        <v>42292</v>
      </c>
      <c r="E814" t="s">
        <v>184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92</v>
      </c>
      <c r="L814">
        <v>98026</v>
      </c>
      <c r="M814" t="s">
        <v>40</v>
      </c>
      <c r="N814" t="s">
        <v>2151</v>
      </c>
      <c r="O814" t="s">
        <v>67</v>
      </c>
      <c r="P814" t="s">
        <v>157</v>
      </c>
      <c r="Q814" t="s">
        <v>2152</v>
      </c>
      <c r="R814">
        <v>25.78</v>
      </c>
    </row>
    <row r="815" spans="1:18" x14ac:dyDescent="0.35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</row>
    <row r="816" spans="1:18" x14ac:dyDescent="0.35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67</v>
      </c>
      <c r="P816" t="s">
        <v>157</v>
      </c>
      <c r="Q816" t="s">
        <v>2547</v>
      </c>
      <c r="R816">
        <v>1399.93</v>
      </c>
    </row>
    <row r="817" spans="1:18" x14ac:dyDescent="0.35">
      <c r="A817">
        <v>816</v>
      </c>
      <c r="B817" t="s">
        <v>2548</v>
      </c>
      <c r="C817" s="1">
        <v>42449</v>
      </c>
      <c r="D817" s="1">
        <v>42452</v>
      </c>
      <c r="E817" t="s">
        <v>184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110</v>
      </c>
      <c r="L817">
        <v>53209</v>
      </c>
      <c r="M817" t="s">
        <v>101</v>
      </c>
      <c r="N817" t="s">
        <v>767</v>
      </c>
      <c r="O817" t="s">
        <v>42</v>
      </c>
      <c r="P817" t="s">
        <v>86</v>
      </c>
      <c r="Q817" t="s">
        <v>768</v>
      </c>
      <c r="R817">
        <v>51.84</v>
      </c>
    </row>
    <row r="818" spans="1:18" x14ac:dyDescent="0.35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2553</v>
      </c>
      <c r="O818" t="s">
        <v>42</v>
      </c>
      <c r="P818" t="s">
        <v>86</v>
      </c>
      <c r="Q818" t="s">
        <v>2554</v>
      </c>
      <c r="R818">
        <v>5.3440000000000003</v>
      </c>
    </row>
    <row r="819" spans="1:18" x14ac:dyDescent="0.35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2556</v>
      </c>
      <c r="O820" t="s">
        <v>42</v>
      </c>
      <c r="P820" t="s">
        <v>71</v>
      </c>
      <c r="Q820" t="s">
        <v>2557</v>
      </c>
      <c r="R820">
        <v>3.1680000000000001</v>
      </c>
    </row>
    <row r="821" spans="1:18" x14ac:dyDescent="0.35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</row>
    <row r="822" spans="1:18" x14ac:dyDescent="0.35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2560</v>
      </c>
      <c r="O822" t="s">
        <v>42</v>
      </c>
      <c r="P822" t="s">
        <v>71</v>
      </c>
      <c r="Q822" t="s">
        <v>2561</v>
      </c>
      <c r="R822">
        <v>31.085999999999999</v>
      </c>
    </row>
    <row r="823" spans="1:18" x14ac:dyDescent="0.35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2562</v>
      </c>
      <c r="O823" t="s">
        <v>42</v>
      </c>
      <c r="P823" t="s">
        <v>86</v>
      </c>
      <c r="Q823" t="s">
        <v>2563</v>
      </c>
      <c r="R823">
        <v>335.52</v>
      </c>
    </row>
    <row r="824" spans="1:18" x14ac:dyDescent="0.35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144</v>
      </c>
      <c r="N824" t="s">
        <v>2567</v>
      </c>
      <c r="O824" t="s">
        <v>67</v>
      </c>
      <c r="P824" t="s">
        <v>157</v>
      </c>
      <c r="Q824" t="s">
        <v>2568</v>
      </c>
      <c r="R824">
        <v>239.97</v>
      </c>
    </row>
    <row r="825" spans="1:18" x14ac:dyDescent="0.35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144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</row>
    <row r="826" spans="1:18" x14ac:dyDescent="0.35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2572</v>
      </c>
      <c r="O826" t="s">
        <v>67</v>
      </c>
      <c r="P826" t="s">
        <v>157</v>
      </c>
      <c r="Q826" t="s">
        <v>2573</v>
      </c>
      <c r="R826">
        <v>67.8</v>
      </c>
    </row>
    <row r="827" spans="1:18" x14ac:dyDescent="0.35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855</v>
      </c>
      <c r="O827" t="s">
        <v>67</v>
      </c>
      <c r="P827" t="s">
        <v>157</v>
      </c>
      <c r="Q827" t="s">
        <v>856</v>
      </c>
      <c r="R827">
        <v>167.97</v>
      </c>
    </row>
    <row r="828" spans="1:18" x14ac:dyDescent="0.35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225</v>
      </c>
      <c r="L828">
        <v>55044</v>
      </c>
      <c r="M828" t="s">
        <v>101</v>
      </c>
      <c r="N828" t="s">
        <v>2575</v>
      </c>
      <c r="O828" t="s">
        <v>42</v>
      </c>
      <c r="P828" t="s">
        <v>265</v>
      </c>
      <c r="Q828" t="s">
        <v>2576</v>
      </c>
      <c r="R828">
        <v>35</v>
      </c>
    </row>
    <row r="829" spans="1:18" x14ac:dyDescent="0.35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225</v>
      </c>
      <c r="L829">
        <v>55044</v>
      </c>
      <c r="M829" t="s">
        <v>101</v>
      </c>
      <c r="N829" t="s">
        <v>2577</v>
      </c>
      <c r="O829" t="s">
        <v>42</v>
      </c>
      <c r="P829" t="s">
        <v>575</v>
      </c>
      <c r="Q829" t="s">
        <v>2578</v>
      </c>
      <c r="R829">
        <v>37.24</v>
      </c>
    </row>
    <row r="830" spans="1:18" x14ac:dyDescent="0.35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225</v>
      </c>
      <c r="L830">
        <v>55044</v>
      </c>
      <c r="M830" t="s">
        <v>101</v>
      </c>
      <c r="N830" t="s">
        <v>2579</v>
      </c>
      <c r="O830" t="s">
        <v>42</v>
      </c>
      <c r="P830" t="s">
        <v>169</v>
      </c>
      <c r="Q830" t="s">
        <v>2580</v>
      </c>
      <c r="R830">
        <v>15.28</v>
      </c>
    </row>
    <row r="831" spans="1:18" x14ac:dyDescent="0.35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</row>
    <row r="832" spans="1:18" x14ac:dyDescent="0.35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74</v>
      </c>
      <c r="Q832" t="s">
        <v>2586</v>
      </c>
      <c r="R832">
        <v>180.66</v>
      </c>
    </row>
    <row r="833" spans="1:18" x14ac:dyDescent="0.35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67</v>
      </c>
      <c r="P833" t="s">
        <v>68</v>
      </c>
      <c r="Q833" t="s">
        <v>2588</v>
      </c>
      <c r="R833">
        <v>191.98</v>
      </c>
    </row>
    <row r="834" spans="1:18" x14ac:dyDescent="0.35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67</v>
      </c>
      <c r="P834" t="s">
        <v>68</v>
      </c>
      <c r="Q834" t="s">
        <v>2590</v>
      </c>
      <c r="R834">
        <v>65.989999999999995</v>
      </c>
    </row>
    <row r="835" spans="1:18" x14ac:dyDescent="0.35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64</v>
      </c>
      <c r="Q835" t="s">
        <v>2593</v>
      </c>
      <c r="R835">
        <v>35.216000000000001</v>
      </c>
    </row>
    <row r="836" spans="1:18" x14ac:dyDescent="0.35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74</v>
      </c>
      <c r="Q836" t="s">
        <v>2595</v>
      </c>
      <c r="R836">
        <v>23.696000000000002</v>
      </c>
    </row>
    <row r="837" spans="1:18" x14ac:dyDescent="0.35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67</v>
      </c>
      <c r="P837" t="s">
        <v>680</v>
      </c>
      <c r="Q837" t="s">
        <v>2597</v>
      </c>
      <c r="R837">
        <v>265.47500000000002</v>
      </c>
    </row>
    <row r="838" spans="1:18" x14ac:dyDescent="0.35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100</v>
      </c>
      <c r="L838">
        <v>75701</v>
      </c>
      <c r="M838" t="s">
        <v>101</v>
      </c>
      <c r="N838" t="s">
        <v>2599</v>
      </c>
      <c r="O838" t="s">
        <v>42</v>
      </c>
      <c r="P838" t="s">
        <v>71</v>
      </c>
      <c r="Q838" t="s">
        <v>2600</v>
      </c>
      <c r="R838">
        <v>51.183999999999997</v>
      </c>
    </row>
    <row r="839" spans="1:18" x14ac:dyDescent="0.35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2604</v>
      </c>
      <c r="O839" t="s">
        <v>42</v>
      </c>
      <c r="P839" t="s">
        <v>86</v>
      </c>
      <c r="Q839" t="s">
        <v>2605</v>
      </c>
      <c r="R839">
        <v>9.6639999999999997</v>
      </c>
    </row>
    <row r="840" spans="1:18" x14ac:dyDescent="0.35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1573</v>
      </c>
      <c r="O840" t="s">
        <v>67</v>
      </c>
      <c r="P840" t="s">
        <v>68</v>
      </c>
      <c r="Q840" t="s">
        <v>1574</v>
      </c>
      <c r="R840">
        <v>21.071999999999999</v>
      </c>
    </row>
    <row r="841" spans="1:18" x14ac:dyDescent="0.35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2448</v>
      </c>
      <c r="O841" t="s">
        <v>42</v>
      </c>
      <c r="P841" t="s">
        <v>64</v>
      </c>
      <c r="Q841" t="s">
        <v>2449</v>
      </c>
      <c r="R841">
        <v>60.45</v>
      </c>
    </row>
    <row r="842" spans="1:18" x14ac:dyDescent="0.35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2610</v>
      </c>
      <c r="O842" t="s">
        <v>42</v>
      </c>
      <c r="P842" t="s">
        <v>64</v>
      </c>
      <c r="Q842" t="s">
        <v>2611</v>
      </c>
      <c r="R842">
        <v>11.52</v>
      </c>
    </row>
    <row r="843" spans="1:18" x14ac:dyDescent="0.35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</row>
    <row r="844" spans="1:18" x14ac:dyDescent="0.35">
      <c r="A844">
        <v>843</v>
      </c>
      <c r="B844" t="s">
        <v>2614</v>
      </c>
      <c r="C844" s="1">
        <v>43046</v>
      </c>
      <c r="D844" s="1">
        <v>43048</v>
      </c>
      <c r="E844" t="s">
        <v>184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71</v>
      </c>
      <c r="Q844" t="s">
        <v>2618</v>
      </c>
      <c r="R844">
        <v>37.44</v>
      </c>
    </row>
    <row r="845" spans="1:18" x14ac:dyDescent="0.35">
      <c r="A845">
        <v>844</v>
      </c>
      <c r="B845" t="s">
        <v>2614</v>
      </c>
      <c r="C845" s="1">
        <v>43046</v>
      </c>
      <c r="D845" s="1">
        <v>43048</v>
      </c>
      <c r="E845" t="s">
        <v>184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71</v>
      </c>
      <c r="Q845" t="s">
        <v>2620</v>
      </c>
      <c r="R845">
        <v>26.975999999999999</v>
      </c>
    </row>
    <row r="846" spans="1:18" x14ac:dyDescent="0.35">
      <c r="A846">
        <v>845</v>
      </c>
      <c r="B846" t="s">
        <v>2614</v>
      </c>
      <c r="C846" s="1">
        <v>43046</v>
      </c>
      <c r="D846" s="1">
        <v>43048</v>
      </c>
      <c r="E846" t="s">
        <v>184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575</v>
      </c>
      <c r="Q846" t="s">
        <v>2622</v>
      </c>
      <c r="R846">
        <v>11.36</v>
      </c>
    </row>
    <row r="847" spans="1:18" x14ac:dyDescent="0.35">
      <c r="A847">
        <v>846</v>
      </c>
      <c r="B847" t="s">
        <v>2614</v>
      </c>
      <c r="C847" s="1">
        <v>43046</v>
      </c>
      <c r="D847" s="1">
        <v>43048</v>
      </c>
      <c r="E847" t="s">
        <v>184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</row>
    <row r="848" spans="1:18" x14ac:dyDescent="0.35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67</v>
      </c>
      <c r="P848" t="s">
        <v>68</v>
      </c>
      <c r="Q848" t="s">
        <v>766</v>
      </c>
      <c r="R848">
        <v>83.72</v>
      </c>
    </row>
    <row r="849" spans="1:18" x14ac:dyDescent="0.35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</row>
    <row r="850" spans="1:18" x14ac:dyDescent="0.35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494</v>
      </c>
      <c r="L850">
        <v>44052</v>
      </c>
      <c r="M850" t="s">
        <v>144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</row>
    <row r="851" spans="1:18" x14ac:dyDescent="0.35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144</v>
      </c>
      <c r="N851" t="s">
        <v>2638</v>
      </c>
      <c r="O851" t="s">
        <v>67</v>
      </c>
      <c r="P851" t="s">
        <v>157</v>
      </c>
      <c r="Q851" t="s">
        <v>2639</v>
      </c>
      <c r="R851">
        <v>115.36</v>
      </c>
    </row>
    <row r="852" spans="1:18" x14ac:dyDescent="0.35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64</v>
      </c>
      <c r="Q852" t="s">
        <v>2645</v>
      </c>
      <c r="R852">
        <v>5.16</v>
      </c>
    </row>
    <row r="853" spans="1:18" x14ac:dyDescent="0.35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86</v>
      </c>
      <c r="Q853" t="s">
        <v>2647</v>
      </c>
      <c r="R853">
        <v>38.880000000000003</v>
      </c>
    </row>
    <row r="854" spans="1:18" x14ac:dyDescent="0.35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324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64</v>
      </c>
      <c r="Q854" t="s">
        <v>1160</v>
      </c>
      <c r="R854">
        <v>185.88</v>
      </c>
    </row>
    <row r="855" spans="1:18" x14ac:dyDescent="0.35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</row>
    <row r="856" spans="1:18" x14ac:dyDescent="0.35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</row>
    <row r="857" spans="1:18" x14ac:dyDescent="0.35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2653</v>
      </c>
      <c r="O857" t="s">
        <v>42</v>
      </c>
      <c r="P857" t="s">
        <v>86</v>
      </c>
      <c r="Q857" t="s">
        <v>2654</v>
      </c>
      <c r="R857">
        <v>39.96</v>
      </c>
    </row>
    <row r="858" spans="1:18" x14ac:dyDescent="0.35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2655</v>
      </c>
      <c r="O858" t="s">
        <v>42</v>
      </c>
      <c r="P858" t="s">
        <v>575</v>
      </c>
      <c r="Q858" t="s">
        <v>2656</v>
      </c>
      <c r="R858">
        <v>102.3</v>
      </c>
    </row>
    <row r="859" spans="1:18" x14ac:dyDescent="0.35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</row>
    <row r="860" spans="1:18" x14ac:dyDescent="0.35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98</v>
      </c>
      <c r="I860" t="s">
        <v>23</v>
      </c>
      <c r="J860" t="s">
        <v>2662</v>
      </c>
      <c r="K860" t="s">
        <v>787</v>
      </c>
      <c r="L860">
        <v>8901</v>
      </c>
      <c r="M860" t="s">
        <v>144</v>
      </c>
      <c r="N860" t="s">
        <v>948</v>
      </c>
      <c r="O860" t="s">
        <v>42</v>
      </c>
      <c r="P860" t="s">
        <v>86</v>
      </c>
      <c r="Q860" t="s">
        <v>949</v>
      </c>
      <c r="R860">
        <v>7.61</v>
      </c>
    </row>
    <row r="861" spans="1:18" x14ac:dyDescent="0.35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98</v>
      </c>
      <c r="I861" t="s">
        <v>23</v>
      </c>
      <c r="J861" t="s">
        <v>2662</v>
      </c>
      <c r="K861" t="s">
        <v>787</v>
      </c>
      <c r="L861">
        <v>8901</v>
      </c>
      <c r="M861" t="s">
        <v>144</v>
      </c>
      <c r="N861" t="s">
        <v>1174</v>
      </c>
      <c r="O861" t="s">
        <v>42</v>
      </c>
      <c r="P861" t="s">
        <v>265</v>
      </c>
      <c r="Q861" t="s">
        <v>1175</v>
      </c>
      <c r="R861">
        <v>7.16</v>
      </c>
    </row>
    <row r="862" spans="1:18" x14ac:dyDescent="0.35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575</v>
      </c>
      <c r="Q862" t="s">
        <v>1297</v>
      </c>
      <c r="R862">
        <v>7.36</v>
      </c>
    </row>
    <row r="863" spans="1:18" x14ac:dyDescent="0.35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64</v>
      </c>
      <c r="Q863" t="s">
        <v>2667</v>
      </c>
      <c r="R863">
        <v>23.1</v>
      </c>
    </row>
    <row r="864" spans="1:18" x14ac:dyDescent="0.35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67</v>
      </c>
      <c r="P864" t="s">
        <v>157</v>
      </c>
      <c r="Q864" t="s">
        <v>2670</v>
      </c>
      <c r="R864">
        <v>191.47200000000001</v>
      </c>
    </row>
    <row r="865" spans="1:18" x14ac:dyDescent="0.35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64</v>
      </c>
      <c r="Q865" t="s">
        <v>2672</v>
      </c>
      <c r="R865">
        <v>5.2480000000000002</v>
      </c>
    </row>
    <row r="866" spans="1:18" x14ac:dyDescent="0.35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67</v>
      </c>
      <c r="P866" t="s">
        <v>68</v>
      </c>
      <c r="Q866" t="s">
        <v>2674</v>
      </c>
      <c r="R866">
        <v>59.183999999999997</v>
      </c>
    </row>
    <row r="867" spans="1:18" x14ac:dyDescent="0.35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</row>
    <row r="868" spans="1:18" x14ac:dyDescent="0.35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</row>
    <row r="869" spans="1:18" x14ac:dyDescent="0.35">
      <c r="A869">
        <v>868</v>
      </c>
      <c r="B869" t="s">
        <v>2682</v>
      </c>
      <c r="C869" s="1">
        <v>43007</v>
      </c>
      <c r="D869" s="1">
        <v>43010</v>
      </c>
      <c r="E869" t="s">
        <v>184</v>
      </c>
      <c r="F869" t="s">
        <v>2683</v>
      </c>
      <c r="G869" t="s">
        <v>2684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</row>
    <row r="870" spans="1:18" x14ac:dyDescent="0.35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143</v>
      </c>
      <c r="L870">
        <v>17602</v>
      </c>
      <c r="M870" t="s">
        <v>144</v>
      </c>
      <c r="N870" t="s">
        <v>2690</v>
      </c>
      <c r="O870" t="s">
        <v>42</v>
      </c>
      <c r="P870" t="s">
        <v>71</v>
      </c>
      <c r="Q870" t="s">
        <v>2691</v>
      </c>
      <c r="R870">
        <v>44.91</v>
      </c>
    </row>
    <row r="871" spans="1:18" x14ac:dyDescent="0.35">
      <c r="A871">
        <v>870</v>
      </c>
      <c r="B871" t="s">
        <v>2692</v>
      </c>
      <c r="C871" s="1">
        <v>42981</v>
      </c>
      <c r="D871" s="1">
        <v>42983</v>
      </c>
      <c r="E871" t="s">
        <v>184</v>
      </c>
      <c r="F871" t="s">
        <v>2693</v>
      </c>
      <c r="G871" t="s">
        <v>2694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2695</v>
      </c>
      <c r="O871" t="s">
        <v>42</v>
      </c>
      <c r="P871" t="s">
        <v>71</v>
      </c>
      <c r="Q871" t="s">
        <v>2696</v>
      </c>
      <c r="R871">
        <v>1141.47</v>
      </c>
    </row>
    <row r="872" spans="1:18" x14ac:dyDescent="0.35">
      <c r="A872">
        <v>871</v>
      </c>
      <c r="B872" t="s">
        <v>2692</v>
      </c>
      <c r="C872" s="1">
        <v>42981</v>
      </c>
      <c r="D872" s="1">
        <v>42983</v>
      </c>
      <c r="E872" t="s">
        <v>184</v>
      </c>
      <c r="F872" t="s">
        <v>2693</v>
      </c>
      <c r="G872" t="s">
        <v>2694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1922</v>
      </c>
      <c r="O872" t="s">
        <v>67</v>
      </c>
      <c r="P872" t="s">
        <v>68</v>
      </c>
      <c r="Q872" t="s">
        <v>1923</v>
      </c>
      <c r="R872">
        <v>280.78199999999998</v>
      </c>
    </row>
    <row r="873" spans="1:18" x14ac:dyDescent="0.35">
      <c r="A873">
        <v>872</v>
      </c>
      <c r="B873" t="s">
        <v>2697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2698</v>
      </c>
      <c r="L873">
        <v>3301</v>
      </c>
      <c r="M873" t="s">
        <v>144</v>
      </c>
      <c r="N873" t="s">
        <v>2699</v>
      </c>
      <c r="O873" t="s">
        <v>42</v>
      </c>
      <c r="P873" t="s">
        <v>86</v>
      </c>
      <c r="Q873" t="s">
        <v>2700</v>
      </c>
      <c r="R873">
        <v>34.44</v>
      </c>
    </row>
    <row r="874" spans="1:18" x14ac:dyDescent="0.35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1037</v>
      </c>
      <c r="O874" t="s">
        <v>42</v>
      </c>
      <c r="P874" t="s">
        <v>86</v>
      </c>
      <c r="Q874" t="s">
        <v>1038</v>
      </c>
      <c r="R874">
        <v>11.36</v>
      </c>
    </row>
    <row r="875" spans="1:18" x14ac:dyDescent="0.35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1605</v>
      </c>
      <c r="O875" t="s">
        <v>42</v>
      </c>
      <c r="P875" t="s">
        <v>71</v>
      </c>
      <c r="Q875" t="s">
        <v>1606</v>
      </c>
      <c r="R875">
        <v>106.34399999999999</v>
      </c>
    </row>
    <row r="876" spans="1:18" x14ac:dyDescent="0.35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2705</v>
      </c>
      <c r="O876" t="s">
        <v>42</v>
      </c>
      <c r="P876" t="s">
        <v>86</v>
      </c>
      <c r="Q876" t="s">
        <v>2706</v>
      </c>
      <c r="R876">
        <v>192.16</v>
      </c>
    </row>
    <row r="877" spans="1:18" x14ac:dyDescent="0.35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98</v>
      </c>
      <c r="I877" t="s">
        <v>23</v>
      </c>
      <c r="J877" t="s">
        <v>83</v>
      </c>
      <c r="K877" t="s">
        <v>2698</v>
      </c>
      <c r="L877">
        <v>3301</v>
      </c>
      <c r="M877" t="s">
        <v>144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</row>
    <row r="878" spans="1:18" x14ac:dyDescent="0.35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98</v>
      </c>
      <c r="I878" t="s">
        <v>23</v>
      </c>
      <c r="J878" t="s">
        <v>83</v>
      </c>
      <c r="K878" t="s">
        <v>2698</v>
      </c>
      <c r="L878">
        <v>3301</v>
      </c>
      <c r="M878" t="s">
        <v>144</v>
      </c>
      <c r="N878" t="s">
        <v>1018</v>
      </c>
      <c r="O878" t="s">
        <v>67</v>
      </c>
      <c r="P878" t="s">
        <v>157</v>
      </c>
      <c r="Q878" t="s">
        <v>1019</v>
      </c>
      <c r="R878">
        <v>29.99</v>
      </c>
    </row>
    <row r="879" spans="1:18" x14ac:dyDescent="0.35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98</v>
      </c>
      <c r="I879" t="s">
        <v>23</v>
      </c>
      <c r="J879" t="s">
        <v>83</v>
      </c>
      <c r="K879" t="s">
        <v>2698</v>
      </c>
      <c r="L879">
        <v>3301</v>
      </c>
      <c r="M879" t="s">
        <v>144</v>
      </c>
      <c r="N879" t="s">
        <v>2708</v>
      </c>
      <c r="O879" t="s">
        <v>67</v>
      </c>
      <c r="P879" t="s">
        <v>157</v>
      </c>
      <c r="Q879" t="s">
        <v>2709</v>
      </c>
      <c r="R879">
        <v>371.97</v>
      </c>
    </row>
    <row r="880" spans="1:18" x14ac:dyDescent="0.35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2713</v>
      </c>
      <c r="O880" t="s">
        <v>42</v>
      </c>
      <c r="P880" t="s">
        <v>71</v>
      </c>
      <c r="Q880" t="s">
        <v>2714</v>
      </c>
      <c r="R880">
        <v>5.8920000000000003</v>
      </c>
    </row>
    <row r="881" spans="1:18" x14ac:dyDescent="0.35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2716</v>
      </c>
      <c r="O881" t="s">
        <v>42</v>
      </c>
      <c r="P881" t="s">
        <v>71</v>
      </c>
      <c r="Q881" t="s">
        <v>2717</v>
      </c>
      <c r="R881">
        <v>68.471999999999994</v>
      </c>
    </row>
    <row r="882" spans="1:18" x14ac:dyDescent="0.35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</row>
    <row r="884" spans="1:18" x14ac:dyDescent="0.35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64</v>
      </c>
      <c r="Q884" t="s">
        <v>2260</v>
      </c>
      <c r="R884">
        <v>13.48</v>
      </c>
    </row>
    <row r="885" spans="1:18" x14ac:dyDescent="0.35">
      <c r="A885">
        <v>884</v>
      </c>
      <c r="B885" t="s">
        <v>2720</v>
      </c>
      <c r="C885" s="1">
        <v>43030</v>
      </c>
      <c r="D885" s="1">
        <v>43032</v>
      </c>
      <c r="E885" t="s">
        <v>184</v>
      </c>
      <c r="F885" t="s">
        <v>2721</v>
      </c>
      <c r="G885" t="s">
        <v>2722</v>
      </c>
      <c r="H885" t="s">
        <v>98</v>
      </c>
      <c r="I885" t="s">
        <v>23</v>
      </c>
      <c r="J885" t="s">
        <v>879</v>
      </c>
      <c r="K885" t="s">
        <v>234</v>
      </c>
      <c r="L885">
        <v>48227</v>
      </c>
      <c r="M885" t="s">
        <v>101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</row>
    <row r="886" spans="1:18" x14ac:dyDescent="0.35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</row>
    <row r="887" spans="1:18" x14ac:dyDescent="0.35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71</v>
      </c>
      <c r="Q887" t="s">
        <v>2732</v>
      </c>
      <c r="R887">
        <v>13.944000000000001</v>
      </c>
    </row>
    <row r="888" spans="1:18" x14ac:dyDescent="0.35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</row>
    <row r="889" spans="1:18" x14ac:dyDescent="0.35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98</v>
      </c>
      <c r="I889" t="s">
        <v>23</v>
      </c>
      <c r="J889" t="s">
        <v>378</v>
      </c>
      <c r="K889" t="s">
        <v>2739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86</v>
      </c>
      <c r="Q890" t="s">
        <v>1468</v>
      </c>
      <c r="R890">
        <v>34.68</v>
      </c>
    </row>
    <row r="891" spans="1:18" x14ac:dyDescent="0.35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263</v>
      </c>
      <c r="L891">
        <v>10801</v>
      </c>
      <c r="M891" t="s">
        <v>144</v>
      </c>
      <c r="N891" t="s">
        <v>2742</v>
      </c>
      <c r="O891" t="s">
        <v>67</v>
      </c>
      <c r="P891" t="s">
        <v>157</v>
      </c>
      <c r="Q891" t="s">
        <v>2743</v>
      </c>
      <c r="R891">
        <v>149.94999999999999</v>
      </c>
    </row>
    <row r="892" spans="1:18" x14ac:dyDescent="0.35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263</v>
      </c>
      <c r="L892">
        <v>10801</v>
      </c>
      <c r="M892" t="s">
        <v>144</v>
      </c>
      <c r="N892" t="s">
        <v>1598</v>
      </c>
      <c r="O892" t="s">
        <v>42</v>
      </c>
      <c r="P892" t="s">
        <v>71</v>
      </c>
      <c r="Q892" t="s">
        <v>1599</v>
      </c>
      <c r="R892">
        <v>51.311999999999998</v>
      </c>
    </row>
    <row r="893" spans="1:18" x14ac:dyDescent="0.35">
      <c r="A893">
        <v>892</v>
      </c>
      <c r="B893" t="s">
        <v>2744</v>
      </c>
      <c r="C893" s="1">
        <v>43277</v>
      </c>
      <c r="D893" s="1">
        <v>43278</v>
      </c>
      <c r="E893" t="s">
        <v>184</v>
      </c>
      <c r="F893" t="s">
        <v>2286</v>
      </c>
      <c r="G893" t="s">
        <v>2287</v>
      </c>
      <c r="H893" t="s">
        <v>98</v>
      </c>
      <c r="I893" t="s">
        <v>23</v>
      </c>
      <c r="J893" t="s">
        <v>879</v>
      </c>
      <c r="K893" t="s">
        <v>234</v>
      </c>
      <c r="L893">
        <v>48227</v>
      </c>
      <c r="M893" t="s">
        <v>101</v>
      </c>
      <c r="N893" t="s">
        <v>2745</v>
      </c>
      <c r="O893" t="s">
        <v>42</v>
      </c>
      <c r="P893" t="s">
        <v>86</v>
      </c>
      <c r="Q893" t="s">
        <v>2746</v>
      </c>
      <c r="R893">
        <v>4.54</v>
      </c>
    </row>
    <row r="894" spans="1:18" x14ac:dyDescent="0.35">
      <c r="A894">
        <v>893</v>
      </c>
      <c r="B894" t="s">
        <v>2744</v>
      </c>
      <c r="C894" s="1">
        <v>43277</v>
      </c>
      <c r="D894" s="1">
        <v>43278</v>
      </c>
      <c r="E894" t="s">
        <v>184</v>
      </c>
      <c r="F894" t="s">
        <v>2286</v>
      </c>
      <c r="G894" t="s">
        <v>2287</v>
      </c>
      <c r="H894" t="s">
        <v>98</v>
      </c>
      <c r="I894" t="s">
        <v>23</v>
      </c>
      <c r="J894" t="s">
        <v>879</v>
      </c>
      <c r="K894" t="s">
        <v>234</v>
      </c>
      <c r="L894">
        <v>48227</v>
      </c>
      <c r="M894" t="s">
        <v>101</v>
      </c>
      <c r="N894" t="s">
        <v>2747</v>
      </c>
      <c r="O894" t="s">
        <v>42</v>
      </c>
      <c r="P894" t="s">
        <v>64</v>
      </c>
      <c r="Q894" t="s">
        <v>2748</v>
      </c>
      <c r="R894">
        <v>15.92</v>
      </c>
    </row>
    <row r="895" spans="1:18" x14ac:dyDescent="0.35">
      <c r="A895">
        <v>894</v>
      </c>
      <c r="B895" t="s">
        <v>2744</v>
      </c>
      <c r="C895" s="1">
        <v>43277</v>
      </c>
      <c r="D895" s="1">
        <v>43278</v>
      </c>
      <c r="E895" t="s">
        <v>184</v>
      </c>
      <c r="F895" t="s">
        <v>2286</v>
      </c>
      <c r="G895" t="s">
        <v>2287</v>
      </c>
      <c r="H895" t="s">
        <v>98</v>
      </c>
      <c r="I895" t="s">
        <v>23</v>
      </c>
      <c r="J895" t="s">
        <v>879</v>
      </c>
      <c r="K895" t="s">
        <v>234</v>
      </c>
      <c r="L895">
        <v>48227</v>
      </c>
      <c r="M895" t="s">
        <v>101</v>
      </c>
      <c r="N895" t="s">
        <v>2749</v>
      </c>
      <c r="O895" t="s">
        <v>67</v>
      </c>
      <c r="P895" t="s">
        <v>68</v>
      </c>
      <c r="Q895" t="s">
        <v>2750</v>
      </c>
      <c r="R895">
        <v>543.91999999999996</v>
      </c>
    </row>
    <row r="896" spans="1:18" x14ac:dyDescent="0.35">
      <c r="A896">
        <v>895</v>
      </c>
      <c r="B896" t="s">
        <v>2751</v>
      </c>
      <c r="C896" s="1">
        <v>43049</v>
      </c>
      <c r="D896" s="1">
        <v>43051</v>
      </c>
      <c r="E896" t="s">
        <v>184</v>
      </c>
      <c r="F896" t="s">
        <v>2752</v>
      </c>
      <c r="G896" t="s">
        <v>2753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</row>
    <row r="897" spans="1:18" x14ac:dyDescent="0.35">
      <c r="A897">
        <v>896</v>
      </c>
      <c r="B897" t="s">
        <v>2751</v>
      </c>
      <c r="C897" s="1">
        <v>43049</v>
      </c>
      <c r="D897" s="1">
        <v>43051</v>
      </c>
      <c r="E897" t="s">
        <v>184</v>
      </c>
      <c r="F897" t="s">
        <v>2752</v>
      </c>
      <c r="G897" t="s">
        <v>2753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71</v>
      </c>
      <c r="Q897" t="s">
        <v>2755</v>
      </c>
      <c r="R897">
        <v>70.007999999999996</v>
      </c>
    </row>
    <row r="898" spans="1:18" x14ac:dyDescent="0.35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2759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234</v>
      </c>
      <c r="L899">
        <v>48227</v>
      </c>
      <c r="M899" t="s">
        <v>101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</row>
    <row r="900" spans="1:18" x14ac:dyDescent="0.35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263</v>
      </c>
      <c r="L900">
        <v>13021</v>
      </c>
      <c r="M900" t="s">
        <v>144</v>
      </c>
      <c r="N900" t="s">
        <v>2766</v>
      </c>
      <c r="O900" t="s">
        <v>42</v>
      </c>
      <c r="P900" t="s">
        <v>86</v>
      </c>
      <c r="Q900" t="s">
        <v>2767</v>
      </c>
      <c r="R900">
        <v>46.96</v>
      </c>
    </row>
    <row r="901" spans="1:18" x14ac:dyDescent="0.35">
      <c r="A901">
        <v>900</v>
      </c>
      <c r="B901" t="s">
        <v>2768</v>
      </c>
      <c r="C901" s="1">
        <v>42835</v>
      </c>
      <c r="D901" s="1">
        <v>42837</v>
      </c>
      <c r="E901" t="s">
        <v>184</v>
      </c>
      <c r="F901" t="s">
        <v>2769</v>
      </c>
      <c r="G901" t="s">
        <v>2770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2771</v>
      </c>
      <c r="O901" t="s">
        <v>42</v>
      </c>
      <c r="P901" t="s">
        <v>71</v>
      </c>
      <c r="Q901" t="s">
        <v>2772</v>
      </c>
      <c r="R901">
        <v>8.9039999999999999</v>
      </c>
    </row>
    <row r="902" spans="1:18" x14ac:dyDescent="0.35">
      <c r="A902">
        <v>901</v>
      </c>
      <c r="B902" t="s">
        <v>2773</v>
      </c>
      <c r="C902" s="1">
        <v>43415</v>
      </c>
      <c r="D902" s="1">
        <v>43417</v>
      </c>
      <c r="E902" t="s">
        <v>184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100</v>
      </c>
      <c r="L902">
        <v>75043</v>
      </c>
      <c r="M902" t="s">
        <v>101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</row>
    <row r="903" spans="1:18" x14ac:dyDescent="0.35">
      <c r="A903">
        <v>902</v>
      </c>
      <c r="B903" t="s">
        <v>2773</v>
      </c>
      <c r="C903" s="1">
        <v>43415</v>
      </c>
      <c r="D903" s="1">
        <v>43417</v>
      </c>
      <c r="E903" t="s">
        <v>184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100</v>
      </c>
      <c r="L903">
        <v>75043</v>
      </c>
      <c r="M903" t="s">
        <v>101</v>
      </c>
      <c r="N903" t="s">
        <v>2777</v>
      </c>
      <c r="O903" t="s">
        <v>42</v>
      </c>
      <c r="P903" t="s">
        <v>71</v>
      </c>
      <c r="Q903" t="s">
        <v>2778</v>
      </c>
      <c r="R903">
        <v>18.335999999999999</v>
      </c>
    </row>
    <row r="904" spans="1:18" x14ac:dyDescent="0.35">
      <c r="A904">
        <v>903</v>
      </c>
      <c r="B904" t="s">
        <v>2779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86</v>
      </c>
      <c r="Q905" t="s">
        <v>2782</v>
      </c>
      <c r="R905">
        <v>20.04</v>
      </c>
    </row>
    <row r="906" spans="1:18" x14ac:dyDescent="0.35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</row>
    <row r="907" spans="1:18" x14ac:dyDescent="0.35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86</v>
      </c>
      <c r="Q907" t="s">
        <v>2784</v>
      </c>
      <c r="R907">
        <v>12.96</v>
      </c>
    </row>
    <row r="908" spans="1:18" x14ac:dyDescent="0.35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</row>
    <row r="909" spans="1:18" x14ac:dyDescent="0.35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2788</v>
      </c>
      <c r="O909" t="s">
        <v>67</v>
      </c>
      <c r="P909" t="s">
        <v>68</v>
      </c>
      <c r="Q909" t="s">
        <v>2789</v>
      </c>
      <c r="R909">
        <v>90.93</v>
      </c>
    </row>
    <row r="910" spans="1:18" x14ac:dyDescent="0.35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2790</v>
      </c>
      <c r="O910" t="s">
        <v>42</v>
      </c>
      <c r="P910" t="s">
        <v>71</v>
      </c>
      <c r="Q910" t="s">
        <v>2791</v>
      </c>
      <c r="R910">
        <v>52.776000000000003</v>
      </c>
    </row>
    <row r="911" spans="1:18" x14ac:dyDescent="0.35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2795</v>
      </c>
      <c r="O911" t="s">
        <v>67</v>
      </c>
      <c r="P911" t="s">
        <v>68</v>
      </c>
      <c r="Q911" t="s">
        <v>2796</v>
      </c>
      <c r="R911">
        <v>1199.8</v>
      </c>
    </row>
    <row r="912" spans="1:18" x14ac:dyDescent="0.35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2797</v>
      </c>
      <c r="O912" t="s">
        <v>67</v>
      </c>
      <c r="P912" t="s">
        <v>157</v>
      </c>
      <c r="Q912" t="s">
        <v>2798</v>
      </c>
      <c r="R912">
        <v>1928.78</v>
      </c>
    </row>
    <row r="913" spans="1:18" x14ac:dyDescent="0.35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</row>
    <row r="914" spans="1:18" x14ac:dyDescent="0.35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98</v>
      </c>
      <c r="I914" t="s">
        <v>23</v>
      </c>
      <c r="J914" t="s">
        <v>2804</v>
      </c>
      <c r="K914" t="s">
        <v>745</v>
      </c>
      <c r="L914">
        <v>6360</v>
      </c>
      <c r="M914" t="s">
        <v>144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</row>
    <row r="915" spans="1:18" x14ac:dyDescent="0.35">
      <c r="A915">
        <v>914</v>
      </c>
      <c r="B915" t="s">
        <v>2805</v>
      </c>
      <c r="C915" s="1">
        <v>43431</v>
      </c>
      <c r="D915" s="1">
        <v>43433</v>
      </c>
      <c r="E915" t="s">
        <v>184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110</v>
      </c>
      <c r="L915">
        <v>53209</v>
      </c>
      <c r="M915" t="s">
        <v>101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</row>
    <row r="916" spans="1:18" x14ac:dyDescent="0.35">
      <c r="A916">
        <v>915</v>
      </c>
      <c r="B916" t="s">
        <v>2805</v>
      </c>
      <c r="C916" s="1">
        <v>43431</v>
      </c>
      <c r="D916" s="1">
        <v>43433</v>
      </c>
      <c r="E916" t="s">
        <v>184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110</v>
      </c>
      <c r="L916">
        <v>53209</v>
      </c>
      <c r="M916" t="s">
        <v>101</v>
      </c>
      <c r="N916" t="s">
        <v>1582</v>
      </c>
      <c r="O916" t="s">
        <v>67</v>
      </c>
      <c r="P916" t="s">
        <v>157</v>
      </c>
      <c r="Q916" t="s">
        <v>1583</v>
      </c>
      <c r="R916">
        <v>143.72999999999999</v>
      </c>
    </row>
    <row r="917" spans="1:18" x14ac:dyDescent="0.35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</row>
    <row r="918" spans="1:18" x14ac:dyDescent="0.35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</row>
    <row r="919" spans="1:18" x14ac:dyDescent="0.35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1102</v>
      </c>
      <c r="O919" t="s">
        <v>42</v>
      </c>
      <c r="P919" t="s">
        <v>71</v>
      </c>
      <c r="Q919" t="s">
        <v>1103</v>
      </c>
      <c r="R919">
        <v>8.5679999999999996</v>
      </c>
    </row>
    <row r="920" spans="1:18" x14ac:dyDescent="0.35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100</v>
      </c>
      <c r="L920">
        <v>75220</v>
      </c>
      <c r="M920" t="s">
        <v>101</v>
      </c>
      <c r="N920" t="s">
        <v>2470</v>
      </c>
      <c r="O920" t="s">
        <v>42</v>
      </c>
      <c r="P920" t="s">
        <v>169</v>
      </c>
      <c r="Q920" t="s">
        <v>2471</v>
      </c>
      <c r="R920">
        <v>149.352</v>
      </c>
    </row>
    <row r="921" spans="1:18" x14ac:dyDescent="0.35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100</v>
      </c>
      <c r="L921">
        <v>75220</v>
      </c>
      <c r="M921" t="s">
        <v>101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</row>
    <row r="922" spans="1:18" x14ac:dyDescent="0.35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315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</row>
    <row r="923" spans="1:18" x14ac:dyDescent="0.35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2819</v>
      </c>
      <c r="O923" t="s">
        <v>67</v>
      </c>
      <c r="P923" t="s">
        <v>157</v>
      </c>
      <c r="Q923" t="s">
        <v>2820</v>
      </c>
      <c r="R923">
        <v>85.14</v>
      </c>
    </row>
    <row r="924" spans="1:18" x14ac:dyDescent="0.35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2821</v>
      </c>
      <c r="O924" t="s">
        <v>67</v>
      </c>
      <c r="P924" t="s">
        <v>68</v>
      </c>
      <c r="Q924" t="s">
        <v>2822</v>
      </c>
      <c r="R924">
        <v>21.99</v>
      </c>
    </row>
    <row r="925" spans="1:18" x14ac:dyDescent="0.35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2823</v>
      </c>
      <c r="O925" t="s">
        <v>42</v>
      </c>
      <c r="P925" t="s">
        <v>74</v>
      </c>
      <c r="Q925" t="s">
        <v>2824</v>
      </c>
      <c r="R925">
        <v>406.6</v>
      </c>
    </row>
    <row r="926" spans="1:18" x14ac:dyDescent="0.35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2828</v>
      </c>
      <c r="C927" s="1">
        <v>42260</v>
      </c>
      <c r="D927" s="1">
        <v>42263</v>
      </c>
      <c r="E927" t="s">
        <v>184</v>
      </c>
      <c r="F927" t="s">
        <v>2829</v>
      </c>
      <c r="G927" t="s">
        <v>2830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2831</v>
      </c>
      <c r="O927" t="s">
        <v>42</v>
      </c>
      <c r="P927" t="s">
        <v>86</v>
      </c>
      <c r="Q927" t="s">
        <v>2832</v>
      </c>
      <c r="R927">
        <v>15.552</v>
      </c>
    </row>
    <row r="928" spans="1:18" x14ac:dyDescent="0.35">
      <c r="A928">
        <v>927</v>
      </c>
      <c r="B928" t="s">
        <v>2828</v>
      </c>
      <c r="C928" s="1">
        <v>42260</v>
      </c>
      <c r="D928" s="1">
        <v>42263</v>
      </c>
      <c r="E928" t="s">
        <v>184</v>
      </c>
      <c r="F928" t="s">
        <v>2829</v>
      </c>
      <c r="G928" t="s">
        <v>2830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2833</v>
      </c>
      <c r="O928" t="s">
        <v>67</v>
      </c>
      <c r="P928" t="s">
        <v>157</v>
      </c>
      <c r="Q928" t="s">
        <v>2834</v>
      </c>
      <c r="R928">
        <v>252</v>
      </c>
    </row>
    <row r="929" spans="1:18" x14ac:dyDescent="0.35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1314</v>
      </c>
      <c r="O929" t="s">
        <v>42</v>
      </c>
      <c r="P929" t="s">
        <v>64</v>
      </c>
      <c r="Q929" t="s">
        <v>1315</v>
      </c>
      <c r="R929">
        <v>46.2</v>
      </c>
    </row>
    <row r="930" spans="1:18" x14ac:dyDescent="0.35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1332</v>
      </c>
      <c r="O930" t="s">
        <v>42</v>
      </c>
      <c r="P930" t="s">
        <v>74</v>
      </c>
      <c r="Q930" t="s">
        <v>1333</v>
      </c>
      <c r="R930">
        <v>28.84</v>
      </c>
    </row>
    <row r="931" spans="1:18" x14ac:dyDescent="0.35">
      <c r="A931">
        <v>930</v>
      </c>
      <c r="B931" t="s">
        <v>2838</v>
      </c>
      <c r="C931" s="1">
        <v>43204</v>
      </c>
      <c r="D931" s="1">
        <v>43207</v>
      </c>
      <c r="E931" t="s">
        <v>184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494</v>
      </c>
      <c r="L931">
        <v>43615</v>
      </c>
      <c r="M931" t="s">
        <v>144</v>
      </c>
      <c r="N931" t="s">
        <v>1891</v>
      </c>
      <c r="O931" t="s">
        <v>42</v>
      </c>
      <c r="P931" t="s">
        <v>64</v>
      </c>
      <c r="Q931" t="s">
        <v>1892</v>
      </c>
      <c r="R931">
        <v>14.592000000000001</v>
      </c>
    </row>
    <row r="932" spans="1:18" x14ac:dyDescent="0.35">
      <c r="A932">
        <v>931</v>
      </c>
      <c r="B932" t="s">
        <v>2838</v>
      </c>
      <c r="C932" s="1">
        <v>43204</v>
      </c>
      <c r="D932" s="1">
        <v>43207</v>
      </c>
      <c r="E932" t="s">
        <v>184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494</v>
      </c>
      <c r="L932">
        <v>43615</v>
      </c>
      <c r="M932" t="s">
        <v>144</v>
      </c>
      <c r="N932" t="s">
        <v>2840</v>
      </c>
      <c r="O932" t="s">
        <v>42</v>
      </c>
      <c r="P932" t="s">
        <v>64</v>
      </c>
      <c r="Q932" t="s">
        <v>2841</v>
      </c>
      <c r="R932">
        <v>89.855999999999995</v>
      </c>
    </row>
    <row r="933" spans="1:18" x14ac:dyDescent="0.35">
      <c r="A933">
        <v>932</v>
      </c>
      <c r="B933" t="s">
        <v>2838</v>
      </c>
      <c r="C933" s="1">
        <v>43204</v>
      </c>
      <c r="D933" s="1">
        <v>43207</v>
      </c>
      <c r="E933" t="s">
        <v>184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494</v>
      </c>
      <c r="L933">
        <v>43615</v>
      </c>
      <c r="M933" t="s">
        <v>144</v>
      </c>
      <c r="N933" t="s">
        <v>2374</v>
      </c>
      <c r="O933" t="s">
        <v>42</v>
      </c>
      <c r="P933" t="s">
        <v>86</v>
      </c>
      <c r="Q933" t="s">
        <v>2375</v>
      </c>
      <c r="R933">
        <v>13.872</v>
      </c>
    </row>
    <row r="934" spans="1:18" x14ac:dyDescent="0.35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2845</v>
      </c>
      <c r="O934" t="s">
        <v>42</v>
      </c>
      <c r="P934" t="s">
        <v>86</v>
      </c>
      <c r="Q934" t="s">
        <v>2846</v>
      </c>
      <c r="R934">
        <v>12.192</v>
      </c>
    </row>
    <row r="935" spans="1:18" x14ac:dyDescent="0.35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2850</v>
      </c>
      <c r="O935" t="s">
        <v>42</v>
      </c>
      <c r="P935" t="s">
        <v>86</v>
      </c>
      <c r="Q935" t="s">
        <v>2851</v>
      </c>
      <c r="R935">
        <v>45.055999999999997</v>
      </c>
    </row>
    <row r="936" spans="1:18" x14ac:dyDescent="0.35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2852</v>
      </c>
      <c r="O936" t="s">
        <v>42</v>
      </c>
      <c r="P936" t="s">
        <v>71</v>
      </c>
      <c r="Q936" t="s">
        <v>2853</v>
      </c>
      <c r="R936">
        <v>29.718</v>
      </c>
    </row>
    <row r="937" spans="1:18" x14ac:dyDescent="0.35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2646</v>
      </c>
      <c r="O937" t="s">
        <v>42</v>
      </c>
      <c r="P937" t="s">
        <v>86</v>
      </c>
      <c r="Q937" t="s">
        <v>2647</v>
      </c>
      <c r="R937">
        <v>15.552</v>
      </c>
    </row>
    <row r="938" spans="1:18" x14ac:dyDescent="0.35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2854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2855</v>
      </c>
      <c r="K939" t="s">
        <v>665</v>
      </c>
      <c r="L939">
        <v>87401</v>
      </c>
      <c r="M939" t="s">
        <v>40</v>
      </c>
      <c r="N939" t="s">
        <v>1312</v>
      </c>
      <c r="O939" t="s">
        <v>67</v>
      </c>
      <c r="P939" t="s">
        <v>157</v>
      </c>
      <c r="Q939" t="s">
        <v>1313</v>
      </c>
      <c r="R939">
        <v>159.99</v>
      </c>
    </row>
    <row r="940" spans="1:18" x14ac:dyDescent="0.35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86</v>
      </c>
      <c r="Q940" t="s">
        <v>2861</v>
      </c>
      <c r="R940">
        <v>12.96</v>
      </c>
    </row>
    <row r="941" spans="1:18" x14ac:dyDescent="0.35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74</v>
      </c>
      <c r="Q941" t="s">
        <v>2863</v>
      </c>
      <c r="R941">
        <v>134.47999999999999</v>
      </c>
    </row>
    <row r="942" spans="1:18" x14ac:dyDescent="0.35">
      <c r="A942">
        <v>941</v>
      </c>
      <c r="B942" t="s">
        <v>2864</v>
      </c>
      <c r="C942" s="1">
        <v>42905</v>
      </c>
      <c r="D942" s="1">
        <v>42906</v>
      </c>
      <c r="E942" t="s">
        <v>184</v>
      </c>
      <c r="F942" t="s">
        <v>2865</v>
      </c>
      <c r="G942" t="s">
        <v>2866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86</v>
      </c>
      <c r="Q942" t="s">
        <v>2868</v>
      </c>
      <c r="R942">
        <v>17.12</v>
      </c>
    </row>
    <row r="943" spans="1:18" x14ac:dyDescent="0.35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71</v>
      </c>
      <c r="Q943" t="s">
        <v>2872</v>
      </c>
      <c r="R943">
        <v>6.0960000000000001</v>
      </c>
    </row>
    <row r="944" spans="1:18" x14ac:dyDescent="0.35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1983</v>
      </c>
      <c r="O945" t="s">
        <v>42</v>
      </c>
      <c r="P945" t="s">
        <v>86</v>
      </c>
      <c r="Q945" t="s">
        <v>1984</v>
      </c>
      <c r="R945">
        <v>32.4</v>
      </c>
    </row>
    <row r="946" spans="1:18" x14ac:dyDescent="0.35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</row>
    <row r="947" spans="1:18" x14ac:dyDescent="0.35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2876</v>
      </c>
      <c r="O947" t="s">
        <v>42</v>
      </c>
      <c r="P947" t="s">
        <v>71</v>
      </c>
      <c r="Q947" t="s">
        <v>2877</v>
      </c>
      <c r="R947">
        <v>167.76</v>
      </c>
    </row>
    <row r="948" spans="1:18" x14ac:dyDescent="0.35">
      <c r="A948">
        <v>947</v>
      </c>
      <c r="B948" t="s">
        <v>2878</v>
      </c>
      <c r="C948" s="1">
        <v>42577</v>
      </c>
      <c r="D948" s="1">
        <v>42579</v>
      </c>
      <c r="E948" t="s">
        <v>184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306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</row>
    <row r="949" spans="1:18" x14ac:dyDescent="0.35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</row>
    <row r="950" spans="1:18" x14ac:dyDescent="0.35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</row>
    <row r="951" spans="1:18" x14ac:dyDescent="0.35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</row>
    <row r="952" spans="1:18" x14ac:dyDescent="0.35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2886</v>
      </c>
      <c r="O952" t="s">
        <v>42</v>
      </c>
      <c r="P952" t="s">
        <v>86</v>
      </c>
      <c r="Q952" t="s">
        <v>2887</v>
      </c>
      <c r="R952">
        <v>15.552</v>
      </c>
    </row>
    <row r="953" spans="1:18" x14ac:dyDescent="0.35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912</v>
      </c>
      <c r="O953" t="s">
        <v>42</v>
      </c>
      <c r="P953" t="s">
        <v>86</v>
      </c>
      <c r="Q953" t="s">
        <v>913</v>
      </c>
      <c r="R953">
        <v>25.344000000000001</v>
      </c>
    </row>
    <row r="954" spans="1:18" x14ac:dyDescent="0.35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</row>
    <row r="955" spans="1:18" x14ac:dyDescent="0.35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100</v>
      </c>
      <c r="L955">
        <v>78664</v>
      </c>
      <c r="M955" t="s">
        <v>101</v>
      </c>
      <c r="N955" t="s">
        <v>874</v>
      </c>
      <c r="O955" t="s">
        <v>42</v>
      </c>
      <c r="P955" t="s">
        <v>64</v>
      </c>
      <c r="Q955" t="s">
        <v>875</v>
      </c>
      <c r="R955">
        <v>27.167999999999999</v>
      </c>
    </row>
    <row r="956" spans="1:18" x14ac:dyDescent="0.35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100</v>
      </c>
      <c r="L956">
        <v>78664</v>
      </c>
      <c r="M956" t="s">
        <v>101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</row>
    <row r="957" spans="1:18" x14ac:dyDescent="0.35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324</v>
      </c>
      <c r="K957" t="s">
        <v>1489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2673</v>
      </c>
      <c r="O958" t="s">
        <v>67</v>
      </c>
      <c r="P958" t="s">
        <v>68</v>
      </c>
      <c r="Q958" t="s">
        <v>2674</v>
      </c>
      <c r="R958">
        <v>29.591999999999999</v>
      </c>
    </row>
    <row r="959" spans="1:18" x14ac:dyDescent="0.35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2902</v>
      </c>
      <c r="O959" t="s">
        <v>42</v>
      </c>
      <c r="P959" t="s">
        <v>71</v>
      </c>
      <c r="Q959" t="s">
        <v>2903</v>
      </c>
      <c r="R959">
        <v>4.7519999999999998</v>
      </c>
    </row>
    <row r="960" spans="1:18" x14ac:dyDescent="0.35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2904</v>
      </c>
      <c r="O960" t="s">
        <v>42</v>
      </c>
      <c r="P960" t="s">
        <v>86</v>
      </c>
      <c r="Q960" t="s">
        <v>2905</v>
      </c>
      <c r="R960">
        <v>15.552</v>
      </c>
    </row>
    <row r="961" spans="1:18" x14ac:dyDescent="0.35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</row>
    <row r="962" spans="1:18" x14ac:dyDescent="0.35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</row>
    <row r="963" spans="1:18" x14ac:dyDescent="0.35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98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71</v>
      </c>
      <c r="Q963" t="s">
        <v>2918</v>
      </c>
      <c r="R963">
        <v>6.24</v>
      </c>
    </row>
    <row r="964" spans="1:18" x14ac:dyDescent="0.35">
      <c r="A964">
        <v>963</v>
      </c>
      <c r="B964" t="s">
        <v>2919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169</v>
      </c>
      <c r="Q964" t="s">
        <v>1805</v>
      </c>
      <c r="R964">
        <v>21.88</v>
      </c>
    </row>
    <row r="965" spans="1:18" x14ac:dyDescent="0.35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</row>
    <row r="966" spans="1:18" x14ac:dyDescent="0.35">
      <c r="A966">
        <v>965</v>
      </c>
      <c r="B966" t="s">
        <v>2924</v>
      </c>
      <c r="C966" s="1">
        <v>43199</v>
      </c>
      <c r="D966" s="1">
        <v>43201</v>
      </c>
      <c r="E966" t="s">
        <v>184</v>
      </c>
      <c r="F966" t="s">
        <v>2925</v>
      </c>
      <c r="G966" t="s">
        <v>2926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</row>
    <row r="967" spans="1:18" x14ac:dyDescent="0.35">
      <c r="A967">
        <v>966</v>
      </c>
      <c r="B967" t="s">
        <v>2924</v>
      </c>
      <c r="C967" s="1">
        <v>43199</v>
      </c>
      <c r="D967" s="1">
        <v>43201</v>
      </c>
      <c r="E967" t="s">
        <v>184</v>
      </c>
      <c r="F967" t="s">
        <v>2925</v>
      </c>
      <c r="G967" t="s">
        <v>2926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1458</v>
      </c>
      <c r="O967" t="s">
        <v>42</v>
      </c>
      <c r="P967" t="s">
        <v>64</v>
      </c>
      <c r="Q967" t="s">
        <v>1459</v>
      </c>
      <c r="R967">
        <v>35.97</v>
      </c>
    </row>
    <row r="968" spans="1:18" x14ac:dyDescent="0.35">
      <c r="A968">
        <v>967</v>
      </c>
      <c r="B968" t="s">
        <v>2924</v>
      </c>
      <c r="C968" s="1">
        <v>43199</v>
      </c>
      <c r="D968" s="1">
        <v>43201</v>
      </c>
      <c r="E968" t="s">
        <v>184</v>
      </c>
      <c r="F968" t="s">
        <v>2925</v>
      </c>
      <c r="G968" t="s">
        <v>2926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2929</v>
      </c>
      <c r="O968" t="s">
        <v>42</v>
      </c>
      <c r="P968" t="s">
        <v>86</v>
      </c>
      <c r="Q968" t="s">
        <v>2930</v>
      </c>
      <c r="R968">
        <v>12.96</v>
      </c>
    </row>
    <row r="969" spans="1:18" x14ac:dyDescent="0.35">
      <c r="A969">
        <v>968</v>
      </c>
      <c r="B969" t="s">
        <v>2924</v>
      </c>
      <c r="C969" s="1">
        <v>43199</v>
      </c>
      <c r="D969" s="1">
        <v>43201</v>
      </c>
      <c r="E969" t="s">
        <v>184</v>
      </c>
      <c r="F969" t="s">
        <v>2925</v>
      </c>
      <c r="G969" t="s">
        <v>2926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2931</v>
      </c>
      <c r="O969" t="s">
        <v>42</v>
      </c>
      <c r="P969" t="s">
        <v>86</v>
      </c>
      <c r="Q969" t="s">
        <v>2932</v>
      </c>
      <c r="R969">
        <v>191.6</v>
      </c>
    </row>
    <row r="970" spans="1:18" x14ac:dyDescent="0.35">
      <c r="A970">
        <v>969</v>
      </c>
      <c r="B970" t="s">
        <v>2924</v>
      </c>
      <c r="C970" s="1">
        <v>43199</v>
      </c>
      <c r="D970" s="1">
        <v>43201</v>
      </c>
      <c r="E970" t="s">
        <v>184</v>
      </c>
      <c r="F970" t="s">
        <v>2925</v>
      </c>
      <c r="G970" t="s">
        <v>2926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</row>
    <row r="971" spans="1:18" x14ac:dyDescent="0.35">
      <c r="A971">
        <v>970</v>
      </c>
      <c r="B971" t="s">
        <v>2924</v>
      </c>
      <c r="C971" s="1">
        <v>43199</v>
      </c>
      <c r="D971" s="1">
        <v>43201</v>
      </c>
      <c r="E971" t="s">
        <v>184</v>
      </c>
      <c r="F971" t="s">
        <v>2925</v>
      </c>
      <c r="G971" t="s">
        <v>2926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</row>
    <row r="972" spans="1:18" x14ac:dyDescent="0.35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</row>
    <row r="973" spans="1:18" x14ac:dyDescent="0.35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1204</v>
      </c>
      <c r="O973" t="s">
        <v>67</v>
      </c>
      <c r="P973" t="s">
        <v>68</v>
      </c>
      <c r="Q973" t="s">
        <v>1205</v>
      </c>
      <c r="R973">
        <v>124.2</v>
      </c>
    </row>
    <row r="974" spans="1:18" x14ac:dyDescent="0.35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2261</v>
      </c>
      <c r="O974" t="s">
        <v>42</v>
      </c>
      <c r="P974" t="s">
        <v>71</v>
      </c>
      <c r="Q974" t="s">
        <v>2262</v>
      </c>
      <c r="R974">
        <v>18.588000000000001</v>
      </c>
    </row>
    <row r="975" spans="1:18" x14ac:dyDescent="0.35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</row>
    <row r="976" spans="1:18" x14ac:dyDescent="0.35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1784</v>
      </c>
      <c r="O976" t="s">
        <v>67</v>
      </c>
      <c r="P976" t="s">
        <v>68</v>
      </c>
      <c r="Q976" t="s">
        <v>1785</v>
      </c>
      <c r="R976">
        <v>160.93</v>
      </c>
    </row>
    <row r="977" spans="1:18" x14ac:dyDescent="0.35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1394</v>
      </c>
      <c r="O977" t="s">
        <v>42</v>
      </c>
      <c r="P977" t="s">
        <v>71</v>
      </c>
      <c r="Q977" t="s">
        <v>1395</v>
      </c>
      <c r="R977">
        <v>75.792000000000002</v>
      </c>
    </row>
    <row r="978" spans="1:18" x14ac:dyDescent="0.35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2940</v>
      </c>
      <c r="O978" t="s">
        <v>42</v>
      </c>
      <c r="P978" t="s">
        <v>71</v>
      </c>
      <c r="Q978" t="s">
        <v>2941</v>
      </c>
      <c r="R978">
        <v>1.08</v>
      </c>
    </row>
    <row r="979" spans="1:18" x14ac:dyDescent="0.35">
      <c r="A979">
        <v>978</v>
      </c>
      <c r="B979" t="s">
        <v>2942</v>
      </c>
      <c r="C979" s="1">
        <v>43107</v>
      </c>
      <c r="D979" s="1">
        <v>43110</v>
      </c>
      <c r="E979" t="s">
        <v>184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2943</v>
      </c>
      <c r="C980" s="1">
        <v>42885</v>
      </c>
      <c r="D980" s="1">
        <v>42886</v>
      </c>
      <c r="E980" t="s">
        <v>184</v>
      </c>
      <c r="F980" t="s">
        <v>2944</v>
      </c>
      <c r="G980" t="s">
        <v>2945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2020</v>
      </c>
      <c r="O980" t="s">
        <v>42</v>
      </c>
      <c r="P980" t="s">
        <v>71</v>
      </c>
      <c r="Q980" t="s">
        <v>2021</v>
      </c>
      <c r="R980">
        <v>3.282</v>
      </c>
    </row>
    <row r="981" spans="1:18" x14ac:dyDescent="0.35">
      <c r="A981">
        <v>980</v>
      </c>
      <c r="B981" t="s">
        <v>2946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2947</v>
      </c>
      <c r="O981" t="s">
        <v>42</v>
      </c>
      <c r="P981" t="s">
        <v>86</v>
      </c>
      <c r="Q981" t="s">
        <v>2948</v>
      </c>
      <c r="R981">
        <v>34.020000000000003</v>
      </c>
    </row>
    <row r="982" spans="1:18" x14ac:dyDescent="0.35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</row>
    <row r="983" spans="1:18" x14ac:dyDescent="0.35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453</v>
      </c>
      <c r="L983">
        <v>80027</v>
      </c>
      <c r="M983" t="s">
        <v>40</v>
      </c>
      <c r="N983" t="s">
        <v>2953</v>
      </c>
      <c r="O983" t="s">
        <v>42</v>
      </c>
      <c r="P983" t="s">
        <v>64</v>
      </c>
      <c r="Q983" t="s">
        <v>2954</v>
      </c>
      <c r="R983">
        <v>3.3919999999999999</v>
      </c>
    </row>
    <row r="984" spans="1:18" x14ac:dyDescent="0.35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453</v>
      </c>
      <c r="L984">
        <v>80027</v>
      </c>
      <c r="M984" t="s">
        <v>40</v>
      </c>
      <c r="N984" t="s">
        <v>2955</v>
      </c>
      <c r="O984" t="s">
        <v>67</v>
      </c>
      <c r="P984" t="s">
        <v>68</v>
      </c>
      <c r="Q984" t="s">
        <v>2956</v>
      </c>
      <c r="R984">
        <v>559.98400000000004</v>
      </c>
    </row>
    <row r="985" spans="1:18" x14ac:dyDescent="0.35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453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</row>
    <row r="986" spans="1:18" x14ac:dyDescent="0.35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</row>
    <row r="987" spans="1:18" x14ac:dyDescent="0.35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2960</v>
      </c>
      <c r="O987" t="s">
        <v>42</v>
      </c>
      <c r="P987" t="s">
        <v>169</v>
      </c>
      <c r="Q987" t="s">
        <v>2961</v>
      </c>
      <c r="R987">
        <v>27.968</v>
      </c>
    </row>
    <row r="988" spans="1:18" x14ac:dyDescent="0.35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2962</v>
      </c>
      <c r="O988" t="s">
        <v>67</v>
      </c>
      <c r="P988" t="s">
        <v>680</v>
      </c>
      <c r="Q988" t="s">
        <v>2963</v>
      </c>
      <c r="R988">
        <v>336.51</v>
      </c>
    </row>
    <row r="989" spans="1:18" x14ac:dyDescent="0.35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2967</v>
      </c>
      <c r="O989" t="s">
        <v>42</v>
      </c>
      <c r="P989" t="s">
        <v>71</v>
      </c>
      <c r="Q989" t="s">
        <v>2968</v>
      </c>
      <c r="R989">
        <v>1.1120000000000001</v>
      </c>
    </row>
    <row r="990" spans="1:18" x14ac:dyDescent="0.35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263</v>
      </c>
      <c r="L990">
        <v>13021</v>
      </c>
      <c r="M990" t="s">
        <v>144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</row>
    <row r="991" spans="1:18" x14ac:dyDescent="0.35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263</v>
      </c>
      <c r="L991">
        <v>13021</v>
      </c>
      <c r="M991" t="s">
        <v>144</v>
      </c>
      <c r="N991" t="s">
        <v>2970</v>
      </c>
      <c r="O991" t="s">
        <v>42</v>
      </c>
      <c r="P991" t="s">
        <v>64</v>
      </c>
      <c r="Q991" t="s">
        <v>2971</v>
      </c>
      <c r="R991">
        <v>17.97</v>
      </c>
    </row>
    <row r="992" spans="1:18" x14ac:dyDescent="0.35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98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</row>
    <row r="993" spans="1:18" x14ac:dyDescent="0.35">
      <c r="A993">
        <v>992</v>
      </c>
      <c r="B993" t="s">
        <v>2975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2444</v>
      </c>
      <c r="O993" t="s">
        <v>42</v>
      </c>
      <c r="P993" t="s">
        <v>71</v>
      </c>
      <c r="Q993" t="s">
        <v>2445</v>
      </c>
      <c r="R993">
        <v>14.624000000000001</v>
      </c>
    </row>
    <row r="994" spans="1:18" x14ac:dyDescent="0.35">
      <c r="A994">
        <v>993</v>
      </c>
      <c r="B994" t="s">
        <v>2976</v>
      </c>
      <c r="C994" s="1">
        <v>42973</v>
      </c>
      <c r="D994" s="1">
        <v>42974</v>
      </c>
      <c r="E994" t="s">
        <v>184</v>
      </c>
      <c r="F994" t="s">
        <v>2386</v>
      </c>
      <c r="G994" t="s">
        <v>2387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265</v>
      </c>
      <c r="Q994" t="s">
        <v>1071</v>
      </c>
      <c r="R994">
        <v>10.23</v>
      </c>
    </row>
    <row r="995" spans="1:18" x14ac:dyDescent="0.35">
      <c r="A995">
        <v>994</v>
      </c>
      <c r="B995" t="s">
        <v>2976</v>
      </c>
      <c r="C995" s="1">
        <v>42973</v>
      </c>
      <c r="D995" s="1">
        <v>42974</v>
      </c>
      <c r="E995" t="s">
        <v>184</v>
      </c>
      <c r="F995" t="s">
        <v>2386</v>
      </c>
      <c r="G995" t="s">
        <v>2387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86</v>
      </c>
      <c r="Q995" t="s">
        <v>2978</v>
      </c>
      <c r="R995">
        <v>154.9</v>
      </c>
    </row>
    <row r="996" spans="1:18" x14ac:dyDescent="0.35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315</v>
      </c>
      <c r="L996">
        <v>23464</v>
      </c>
      <c r="M996" t="s">
        <v>26</v>
      </c>
      <c r="N996" t="s">
        <v>2983</v>
      </c>
      <c r="O996" t="s">
        <v>42</v>
      </c>
      <c r="P996" t="s">
        <v>71</v>
      </c>
      <c r="Q996" t="s">
        <v>2984</v>
      </c>
      <c r="R996">
        <v>2715.93</v>
      </c>
    </row>
    <row r="997" spans="1:18" x14ac:dyDescent="0.35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315</v>
      </c>
      <c r="L997">
        <v>23464</v>
      </c>
      <c r="M997" t="s">
        <v>26</v>
      </c>
      <c r="N997" t="s">
        <v>2490</v>
      </c>
      <c r="O997" t="s">
        <v>67</v>
      </c>
      <c r="P997" t="s">
        <v>68</v>
      </c>
      <c r="Q997" t="s">
        <v>2985</v>
      </c>
      <c r="R997">
        <v>617.97</v>
      </c>
    </row>
    <row r="998" spans="1:18" x14ac:dyDescent="0.35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169</v>
      </c>
      <c r="Q998" t="s">
        <v>2990</v>
      </c>
      <c r="R998">
        <v>10.67</v>
      </c>
    </row>
    <row r="999" spans="1:18" x14ac:dyDescent="0.35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</row>
    <row r="1000" spans="1:18" x14ac:dyDescent="0.35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</row>
    <row r="1001" spans="1:18" x14ac:dyDescent="0.35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</row>
    <row r="1002" spans="1:18" x14ac:dyDescent="0.35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2144</v>
      </c>
      <c r="K1002" t="s">
        <v>92</v>
      </c>
      <c r="L1002">
        <v>98661</v>
      </c>
      <c r="M1002" t="s">
        <v>40</v>
      </c>
      <c r="N1002" t="s">
        <v>2592</v>
      </c>
      <c r="O1002" t="s">
        <v>42</v>
      </c>
      <c r="P1002" t="s">
        <v>64</v>
      </c>
      <c r="Q1002" t="s">
        <v>2593</v>
      </c>
      <c r="R1002">
        <v>44.02</v>
      </c>
    </row>
    <row r="1003" spans="1:18" x14ac:dyDescent="0.35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2997</v>
      </c>
      <c r="O1003" t="s">
        <v>67</v>
      </c>
      <c r="P1003" t="s">
        <v>157</v>
      </c>
      <c r="Q1003" t="s">
        <v>2998</v>
      </c>
      <c r="R1003">
        <v>2309.65</v>
      </c>
    </row>
    <row r="1004" spans="1:18" x14ac:dyDescent="0.35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</row>
    <row r="1005" spans="1:18" x14ac:dyDescent="0.35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2929</v>
      </c>
      <c r="O1005" t="s">
        <v>42</v>
      </c>
      <c r="P1005" t="s">
        <v>86</v>
      </c>
      <c r="Q1005" t="s">
        <v>2930</v>
      </c>
      <c r="R1005">
        <v>19.440000000000001</v>
      </c>
    </row>
    <row r="1006" spans="1:18" x14ac:dyDescent="0.35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</row>
    <row r="1007" spans="1:18" x14ac:dyDescent="0.35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84</v>
      </c>
      <c r="L1007">
        <v>28540</v>
      </c>
      <c r="M1007" t="s">
        <v>26</v>
      </c>
      <c r="N1007" t="s">
        <v>2705</v>
      </c>
      <c r="O1007" t="s">
        <v>42</v>
      </c>
      <c r="P1007" t="s">
        <v>86</v>
      </c>
      <c r="Q1007" t="s">
        <v>2706</v>
      </c>
      <c r="R1007">
        <v>115.29600000000001</v>
      </c>
    </row>
    <row r="1008" spans="1:18" x14ac:dyDescent="0.35">
      <c r="A1008">
        <v>1007</v>
      </c>
      <c r="B1008" t="s">
        <v>3006</v>
      </c>
      <c r="C1008" s="1">
        <v>42680</v>
      </c>
      <c r="D1008" s="1">
        <v>42683</v>
      </c>
      <c r="E1008" t="s">
        <v>184</v>
      </c>
      <c r="F1008" t="s">
        <v>3007</v>
      </c>
      <c r="G1008" t="s">
        <v>3008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3006</v>
      </c>
      <c r="C1009" s="1">
        <v>42680</v>
      </c>
      <c r="D1009" s="1">
        <v>42683</v>
      </c>
      <c r="E1009" t="s">
        <v>184</v>
      </c>
      <c r="F1009" t="s">
        <v>3007</v>
      </c>
      <c r="G1009" t="s">
        <v>3008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3009</v>
      </c>
      <c r="O1009" t="s">
        <v>42</v>
      </c>
      <c r="P1009" t="s">
        <v>71</v>
      </c>
      <c r="Q1009" t="s">
        <v>3010</v>
      </c>
      <c r="R1009">
        <v>4.4009999999999998</v>
      </c>
    </row>
    <row r="1010" spans="1:18" x14ac:dyDescent="0.35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485</v>
      </c>
      <c r="L1010">
        <v>52601</v>
      </c>
      <c r="M1010" t="s">
        <v>101</v>
      </c>
      <c r="N1010" t="s">
        <v>1639</v>
      </c>
      <c r="O1010" t="s">
        <v>42</v>
      </c>
      <c r="P1010" t="s">
        <v>86</v>
      </c>
      <c r="Q1010" t="s">
        <v>1640</v>
      </c>
      <c r="R1010">
        <v>44.75</v>
      </c>
    </row>
    <row r="1011" spans="1:18" x14ac:dyDescent="0.35">
      <c r="A1011">
        <v>1010</v>
      </c>
      <c r="B1011" t="s">
        <v>3012</v>
      </c>
      <c r="C1011" s="1">
        <v>43313</v>
      </c>
      <c r="D1011" s="1">
        <v>43315</v>
      </c>
      <c r="E1011" t="s">
        <v>184</v>
      </c>
      <c r="F1011" t="s">
        <v>2074</v>
      </c>
      <c r="G1011" t="s">
        <v>2075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3013</v>
      </c>
      <c r="C1012" s="1">
        <v>42332</v>
      </c>
      <c r="D1012" s="1">
        <v>42334</v>
      </c>
      <c r="E1012" t="s">
        <v>184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</row>
    <row r="1013" spans="1:18" x14ac:dyDescent="0.35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3019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3019</v>
      </c>
      <c r="K1014" t="s">
        <v>92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</row>
    <row r="1015" spans="1:18" x14ac:dyDescent="0.35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</row>
    <row r="1016" spans="1:18" x14ac:dyDescent="0.35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3025</v>
      </c>
      <c r="O1016" t="s">
        <v>67</v>
      </c>
      <c r="P1016" t="s">
        <v>157</v>
      </c>
      <c r="Q1016" t="s">
        <v>3026</v>
      </c>
      <c r="R1016">
        <v>99.6</v>
      </c>
    </row>
    <row r="1017" spans="1:18" x14ac:dyDescent="0.35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86</v>
      </c>
      <c r="Q1017" t="s">
        <v>1058</v>
      </c>
      <c r="R1017">
        <v>32.4</v>
      </c>
    </row>
    <row r="1018" spans="1:18" x14ac:dyDescent="0.35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</row>
    <row r="1019" spans="1:18" x14ac:dyDescent="0.35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</row>
    <row r="1020" spans="1:18" x14ac:dyDescent="0.35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3033</v>
      </c>
      <c r="O1020" t="s">
        <v>67</v>
      </c>
      <c r="P1020" t="s">
        <v>68</v>
      </c>
      <c r="Q1020" t="s">
        <v>3034</v>
      </c>
      <c r="R1020">
        <v>124.95</v>
      </c>
    </row>
    <row r="1021" spans="1:18" x14ac:dyDescent="0.35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</row>
    <row r="1022" spans="1:18" x14ac:dyDescent="0.35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92</v>
      </c>
      <c r="K1022" t="s">
        <v>3038</v>
      </c>
      <c r="L1022">
        <v>20016</v>
      </c>
      <c r="M1022" t="s">
        <v>144</v>
      </c>
      <c r="N1022" t="s">
        <v>3039</v>
      </c>
      <c r="O1022" t="s">
        <v>42</v>
      </c>
      <c r="P1022" t="s">
        <v>64</v>
      </c>
      <c r="Q1022" t="s">
        <v>3040</v>
      </c>
      <c r="R1022">
        <v>22.74</v>
      </c>
    </row>
    <row r="1023" spans="1:18" x14ac:dyDescent="0.35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92</v>
      </c>
      <c r="K1023" t="s">
        <v>3038</v>
      </c>
      <c r="L1023">
        <v>20016</v>
      </c>
      <c r="M1023" t="s">
        <v>144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</row>
    <row r="1024" spans="1:18" x14ac:dyDescent="0.35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92</v>
      </c>
      <c r="K1024" t="s">
        <v>3038</v>
      </c>
      <c r="L1024">
        <v>20016</v>
      </c>
      <c r="M1024" t="s">
        <v>144</v>
      </c>
      <c r="N1024" t="s">
        <v>3043</v>
      </c>
      <c r="O1024" t="s">
        <v>67</v>
      </c>
      <c r="P1024" t="s">
        <v>680</v>
      </c>
      <c r="Q1024" t="s">
        <v>3044</v>
      </c>
      <c r="R1024">
        <v>1379.92</v>
      </c>
    </row>
    <row r="1025" spans="1:18" x14ac:dyDescent="0.35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3046</v>
      </c>
      <c r="O1025" t="s">
        <v>42</v>
      </c>
      <c r="P1025" t="s">
        <v>169</v>
      </c>
      <c r="Q1025" t="s">
        <v>3047</v>
      </c>
      <c r="R1025">
        <v>6.2080000000000002</v>
      </c>
    </row>
    <row r="1026" spans="1:18" x14ac:dyDescent="0.35">
      <c r="A1026">
        <v>1025</v>
      </c>
      <c r="B1026" t="s">
        <v>3048</v>
      </c>
      <c r="C1026" s="1">
        <v>43451</v>
      </c>
      <c r="D1026" s="1">
        <v>43454</v>
      </c>
      <c r="E1026" t="s">
        <v>184</v>
      </c>
      <c r="F1026" t="s">
        <v>3049</v>
      </c>
      <c r="G1026" t="s">
        <v>3050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71</v>
      </c>
      <c r="Q1026" t="s">
        <v>3052</v>
      </c>
      <c r="R1026">
        <v>11.808</v>
      </c>
    </row>
    <row r="1027" spans="1:18" x14ac:dyDescent="0.35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3056</v>
      </c>
      <c r="O1027" t="s">
        <v>42</v>
      </c>
      <c r="P1027" t="s">
        <v>86</v>
      </c>
      <c r="Q1027" t="s">
        <v>3057</v>
      </c>
      <c r="R1027">
        <v>15.552</v>
      </c>
    </row>
    <row r="1028" spans="1:18" x14ac:dyDescent="0.35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3058</v>
      </c>
      <c r="O1028" t="s">
        <v>42</v>
      </c>
      <c r="P1028" t="s">
        <v>86</v>
      </c>
      <c r="Q1028" t="s">
        <v>3059</v>
      </c>
      <c r="R1028">
        <v>63.311999999999998</v>
      </c>
    </row>
    <row r="1029" spans="1:18" x14ac:dyDescent="0.35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3060</v>
      </c>
      <c r="O1029" t="s">
        <v>67</v>
      </c>
      <c r="P1029" t="s">
        <v>68</v>
      </c>
      <c r="Q1029" t="s">
        <v>3061</v>
      </c>
      <c r="R1029">
        <v>15.587999999999999</v>
      </c>
    </row>
    <row r="1030" spans="1:18" x14ac:dyDescent="0.35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144</v>
      </c>
      <c r="N1030" t="s">
        <v>1054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144</v>
      </c>
      <c r="N1031" t="s">
        <v>3063</v>
      </c>
      <c r="O1031" t="s">
        <v>67</v>
      </c>
      <c r="P1031" t="s">
        <v>68</v>
      </c>
      <c r="Q1031" t="s">
        <v>3064</v>
      </c>
      <c r="R1031">
        <v>197.97</v>
      </c>
    </row>
    <row r="1032" spans="1:18" x14ac:dyDescent="0.35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144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</row>
    <row r="1033" spans="1:18" x14ac:dyDescent="0.35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144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</row>
    <row r="1035" spans="1:18" x14ac:dyDescent="0.35">
      <c r="A1035">
        <v>1034</v>
      </c>
      <c r="B1035" t="s">
        <v>3067</v>
      </c>
      <c r="C1035" s="1">
        <v>43059</v>
      </c>
      <c r="D1035" s="1">
        <v>43061</v>
      </c>
      <c r="E1035" t="s">
        <v>184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494</v>
      </c>
      <c r="L1035">
        <v>45231</v>
      </c>
      <c r="M1035" t="s">
        <v>144</v>
      </c>
      <c r="N1035" t="s">
        <v>3070</v>
      </c>
      <c r="O1035" t="s">
        <v>42</v>
      </c>
      <c r="P1035" t="s">
        <v>86</v>
      </c>
      <c r="Q1035" t="s">
        <v>3071</v>
      </c>
      <c r="R1035">
        <v>15.696</v>
      </c>
    </row>
    <row r="1036" spans="1:18" x14ac:dyDescent="0.35">
      <c r="A1036">
        <v>1035</v>
      </c>
      <c r="B1036" t="s">
        <v>3067</v>
      </c>
      <c r="C1036" s="1">
        <v>43059</v>
      </c>
      <c r="D1036" s="1">
        <v>43061</v>
      </c>
      <c r="E1036" t="s">
        <v>184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494</v>
      </c>
      <c r="L1036">
        <v>45231</v>
      </c>
      <c r="M1036" t="s">
        <v>144</v>
      </c>
      <c r="N1036" t="s">
        <v>971</v>
      </c>
      <c r="O1036" t="s">
        <v>42</v>
      </c>
      <c r="P1036" t="s">
        <v>71</v>
      </c>
      <c r="Q1036" t="s">
        <v>972</v>
      </c>
      <c r="R1036">
        <v>2.6280000000000001</v>
      </c>
    </row>
    <row r="1037" spans="1:18" x14ac:dyDescent="0.35">
      <c r="A1037">
        <v>1036</v>
      </c>
      <c r="B1037" t="s">
        <v>3067</v>
      </c>
      <c r="C1037" s="1">
        <v>43059</v>
      </c>
      <c r="D1037" s="1">
        <v>43061</v>
      </c>
      <c r="E1037" t="s">
        <v>184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98</v>
      </c>
      <c r="I1038" t="s">
        <v>23</v>
      </c>
      <c r="J1038" t="s">
        <v>3073</v>
      </c>
      <c r="K1038" t="s">
        <v>593</v>
      </c>
      <c r="L1038">
        <v>65109</v>
      </c>
      <c r="M1038" t="s">
        <v>101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</row>
    <row r="1039" spans="1:18" x14ac:dyDescent="0.35">
      <c r="A1039">
        <v>1038</v>
      </c>
      <c r="B1039" t="s">
        <v>3076</v>
      </c>
      <c r="C1039" s="1">
        <v>42534</v>
      </c>
      <c r="D1039" s="1">
        <v>42535</v>
      </c>
      <c r="E1039" t="s">
        <v>184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71</v>
      </c>
      <c r="Q1039" t="s">
        <v>3080</v>
      </c>
      <c r="R1039">
        <v>36.624000000000002</v>
      </c>
    </row>
    <row r="1040" spans="1:18" x14ac:dyDescent="0.35">
      <c r="A1040">
        <v>1039</v>
      </c>
      <c r="B1040" t="s">
        <v>3081</v>
      </c>
      <c r="C1040" s="1">
        <v>43424</v>
      </c>
      <c r="D1040" s="1">
        <v>43425</v>
      </c>
      <c r="E1040" t="s">
        <v>184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84</v>
      </c>
      <c r="L1040">
        <v>27217</v>
      </c>
      <c r="M1040" t="s">
        <v>26</v>
      </c>
      <c r="N1040" t="s">
        <v>3084</v>
      </c>
      <c r="O1040" t="s">
        <v>42</v>
      </c>
      <c r="P1040" t="s">
        <v>64</v>
      </c>
      <c r="Q1040" t="s">
        <v>3085</v>
      </c>
      <c r="R1040">
        <v>23.968</v>
      </c>
    </row>
    <row r="1041" spans="1:18" x14ac:dyDescent="0.35">
      <c r="A1041">
        <v>1040</v>
      </c>
      <c r="B1041" t="s">
        <v>3081</v>
      </c>
      <c r="C1041" s="1">
        <v>43424</v>
      </c>
      <c r="D1041" s="1">
        <v>43425</v>
      </c>
      <c r="E1041" t="s">
        <v>184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84</v>
      </c>
      <c r="L1041">
        <v>27217</v>
      </c>
      <c r="M1041" t="s">
        <v>26</v>
      </c>
      <c r="N1041" t="s">
        <v>3086</v>
      </c>
      <c r="O1041" t="s">
        <v>42</v>
      </c>
      <c r="P1041" t="s">
        <v>64</v>
      </c>
      <c r="Q1041" t="s">
        <v>3040</v>
      </c>
      <c r="R1041">
        <v>28.728000000000002</v>
      </c>
    </row>
    <row r="1042" spans="1:18" x14ac:dyDescent="0.35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98</v>
      </c>
      <c r="I1042" t="s">
        <v>23</v>
      </c>
      <c r="J1042" t="s">
        <v>3090</v>
      </c>
      <c r="K1042" t="s">
        <v>593</v>
      </c>
      <c r="L1042">
        <v>63376</v>
      </c>
      <c r="M1042" t="s">
        <v>101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</row>
    <row r="1043" spans="1:18" x14ac:dyDescent="0.35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3094</v>
      </c>
      <c r="O1043" t="s">
        <v>67</v>
      </c>
      <c r="P1043" t="s">
        <v>157</v>
      </c>
      <c r="Q1043" t="s">
        <v>3095</v>
      </c>
      <c r="R1043">
        <v>31.86</v>
      </c>
    </row>
    <row r="1044" spans="1:18" x14ac:dyDescent="0.35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</row>
    <row r="1045" spans="1:18" x14ac:dyDescent="0.35">
      <c r="A1045">
        <v>1044</v>
      </c>
      <c r="B1045" t="s">
        <v>3098</v>
      </c>
      <c r="C1045" s="1">
        <v>43290</v>
      </c>
      <c r="D1045" s="1">
        <v>43293</v>
      </c>
      <c r="E1045" t="s">
        <v>184</v>
      </c>
      <c r="F1045" t="s">
        <v>3099</v>
      </c>
      <c r="G1045" t="s">
        <v>3100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3101</v>
      </c>
      <c r="O1045" t="s">
        <v>42</v>
      </c>
      <c r="P1045" t="s">
        <v>64</v>
      </c>
      <c r="Q1045" t="s">
        <v>3102</v>
      </c>
      <c r="R1045">
        <v>8.84</v>
      </c>
    </row>
    <row r="1046" spans="1:18" x14ac:dyDescent="0.35">
      <c r="A1046">
        <v>1045</v>
      </c>
      <c r="B1046" t="s">
        <v>3098</v>
      </c>
      <c r="C1046" s="1">
        <v>43290</v>
      </c>
      <c r="D1046" s="1">
        <v>43293</v>
      </c>
      <c r="E1046" t="s">
        <v>184</v>
      </c>
      <c r="F1046" t="s">
        <v>3099</v>
      </c>
      <c r="G1046" t="s">
        <v>3100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3103</v>
      </c>
      <c r="O1046" t="s">
        <v>42</v>
      </c>
      <c r="P1046" t="s">
        <v>74</v>
      </c>
      <c r="Q1046" t="s">
        <v>3104</v>
      </c>
      <c r="R1046">
        <v>58.463999999999999</v>
      </c>
    </row>
    <row r="1047" spans="1:18" x14ac:dyDescent="0.35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3106</v>
      </c>
      <c r="K1047" t="s">
        <v>207</v>
      </c>
      <c r="L1047">
        <v>61107</v>
      </c>
      <c r="M1047" t="s">
        <v>101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</row>
    <row r="1048" spans="1:18" x14ac:dyDescent="0.35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67</v>
      </c>
      <c r="P1048" t="s">
        <v>68</v>
      </c>
      <c r="Q1048" t="s">
        <v>2491</v>
      </c>
      <c r="R1048">
        <v>1363.96</v>
      </c>
    </row>
    <row r="1049" spans="1:18" x14ac:dyDescent="0.35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2300</v>
      </c>
      <c r="O1051" t="s">
        <v>67</v>
      </c>
      <c r="P1051" t="s">
        <v>157</v>
      </c>
      <c r="Q1051" t="s">
        <v>2301</v>
      </c>
      <c r="R1051">
        <v>99.99</v>
      </c>
    </row>
    <row r="1052" spans="1:18" x14ac:dyDescent="0.35">
      <c r="A1052">
        <v>1051</v>
      </c>
      <c r="B1052" t="s">
        <v>3111</v>
      </c>
      <c r="C1052" s="1">
        <v>42554</v>
      </c>
      <c r="D1052" s="1">
        <v>42556</v>
      </c>
      <c r="E1052" t="s">
        <v>184</v>
      </c>
      <c r="F1052" t="s">
        <v>3112</v>
      </c>
      <c r="G1052" t="s">
        <v>3113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</row>
    <row r="1053" spans="1:18" x14ac:dyDescent="0.35">
      <c r="A1053">
        <v>1052</v>
      </c>
      <c r="B1053" t="s">
        <v>3111</v>
      </c>
      <c r="C1053" s="1">
        <v>42554</v>
      </c>
      <c r="D1053" s="1">
        <v>42556</v>
      </c>
      <c r="E1053" t="s">
        <v>184</v>
      </c>
      <c r="F1053" t="s">
        <v>3112</v>
      </c>
      <c r="G1053" t="s">
        <v>3113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3116</v>
      </c>
      <c r="O1053" t="s">
        <v>42</v>
      </c>
      <c r="P1053" t="s">
        <v>86</v>
      </c>
      <c r="Q1053" t="s">
        <v>3117</v>
      </c>
      <c r="R1053">
        <v>6.72</v>
      </c>
    </row>
    <row r="1054" spans="1:18" x14ac:dyDescent="0.35">
      <c r="A1054">
        <v>1053</v>
      </c>
      <c r="B1054" t="s">
        <v>3111</v>
      </c>
      <c r="C1054" s="1">
        <v>42554</v>
      </c>
      <c r="D1054" s="1">
        <v>42556</v>
      </c>
      <c r="E1054" t="s">
        <v>184</v>
      </c>
      <c r="F1054" t="s">
        <v>3112</v>
      </c>
      <c r="G1054" t="s">
        <v>3113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</row>
    <row r="1055" spans="1:18" x14ac:dyDescent="0.35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3123</v>
      </c>
      <c r="O1055" t="s">
        <v>42</v>
      </c>
      <c r="P1055" t="s">
        <v>64</v>
      </c>
      <c r="Q1055" t="s">
        <v>3124</v>
      </c>
      <c r="R1055">
        <v>11.16</v>
      </c>
    </row>
    <row r="1056" spans="1:18" x14ac:dyDescent="0.35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</row>
    <row r="1057" spans="1:18" x14ac:dyDescent="0.35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3127</v>
      </c>
      <c r="O1058" t="s">
        <v>42</v>
      </c>
      <c r="P1058" t="s">
        <v>71</v>
      </c>
      <c r="Q1058" t="s">
        <v>3128</v>
      </c>
      <c r="R1058">
        <v>9.0879999999999992</v>
      </c>
    </row>
    <row r="1059" spans="1:18" x14ac:dyDescent="0.35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71</v>
      </c>
      <c r="Q1059" t="s">
        <v>3131</v>
      </c>
      <c r="R1059">
        <v>19.936</v>
      </c>
    </row>
    <row r="1060" spans="1:18" x14ac:dyDescent="0.35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71</v>
      </c>
      <c r="Q1060" t="s">
        <v>3133</v>
      </c>
      <c r="R1060">
        <v>65.567999999999998</v>
      </c>
    </row>
    <row r="1061" spans="1:18" x14ac:dyDescent="0.35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3137</v>
      </c>
      <c r="O1061" t="s">
        <v>42</v>
      </c>
      <c r="P1061" t="s">
        <v>265</v>
      </c>
      <c r="Q1061" t="s">
        <v>3138</v>
      </c>
      <c r="R1061">
        <v>4.4160000000000004</v>
      </c>
    </row>
    <row r="1062" spans="1:18" x14ac:dyDescent="0.35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</row>
    <row r="1063" spans="1:18" x14ac:dyDescent="0.35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494</v>
      </c>
      <c r="L1063">
        <v>43615</v>
      </c>
      <c r="M1063" t="s">
        <v>144</v>
      </c>
      <c r="N1063" t="s">
        <v>2139</v>
      </c>
      <c r="O1063" t="s">
        <v>42</v>
      </c>
      <c r="P1063" t="s">
        <v>74</v>
      </c>
      <c r="Q1063" t="s">
        <v>2140</v>
      </c>
      <c r="R1063">
        <v>45.216000000000001</v>
      </c>
    </row>
    <row r="1064" spans="1:18" x14ac:dyDescent="0.35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494</v>
      </c>
      <c r="L1064">
        <v>43615</v>
      </c>
      <c r="M1064" t="s">
        <v>144</v>
      </c>
      <c r="N1064" t="s">
        <v>3143</v>
      </c>
      <c r="O1064" t="s">
        <v>42</v>
      </c>
      <c r="P1064" t="s">
        <v>265</v>
      </c>
      <c r="Q1064" t="s">
        <v>3144</v>
      </c>
      <c r="R1064">
        <v>10.416</v>
      </c>
    </row>
    <row r="1065" spans="1:18" x14ac:dyDescent="0.35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494</v>
      </c>
      <c r="L1065">
        <v>43615</v>
      </c>
      <c r="M1065" t="s">
        <v>144</v>
      </c>
      <c r="N1065" t="s">
        <v>1368</v>
      </c>
      <c r="O1065" t="s">
        <v>42</v>
      </c>
      <c r="P1065" t="s">
        <v>64</v>
      </c>
      <c r="Q1065" t="s">
        <v>1369</v>
      </c>
      <c r="R1065">
        <v>7.8719999999999999</v>
      </c>
    </row>
    <row r="1066" spans="1:18" x14ac:dyDescent="0.35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494</v>
      </c>
      <c r="L1066">
        <v>43615</v>
      </c>
      <c r="M1066" t="s">
        <v>144</v>
      </c>
      <c r="N1066" t="s">
        <v>3145</v>
      </c>
      <c r="O1066" t="s">
        <v>67</v>
      </c>
      <c r="P1066" t="s">
        <v>68</v>
      </c>
      <c r="Q1066" t="s">
        <v>3146</v>
      </c>
      <c r="R1066">
        <v>118.782</v>
      </c>
    </row>
    <row r="1067" spans="1:18" x14ac:dyDescent="0.35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494</v>
      </c>
      <c r="L1067">
        <v>43615</v>
      </c>
      <c r="M1067" t="s">
        <v>144</v>
      </c>
      <c r="N1067" t="s">
        <v>3147</v>
      </c>
      <c r="O1067" t="s">
        <v>42</v>
      </c>
      <c r="P1067" t="s">
        <v>265</v>
      </c>
      <c r="Q1067" t="s">
        <v>3148</v>
      </c>
      <c r="R1067">
        <v>1.448</v>
      </c>
    </row>
    <row r="1068" spans="1:18" x14ac:dyDescent="0.35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494</v>
      </c>
      <c r="L1068">
        <v>43615</v>
      </c>
      <c r="M1068" t="s">
        <v>144</v>
      </c>
      <c r="N1068" t="s">
        <v>3149</v>
      </c>
      <c r="O1068" t="s">
        <v>42</v>
      </c>
      <c r="P1068" t="s">
        <v>71</v>
      </c>
      <c r="Q1068" t="s">
        <v>3150</v>
      </c>
      <c r="R1068">
        <v>55.47</v>
      </c>
    </row>
    <row r="1069" spans="1:18" x14ac:dyDescent="0.35">
      <c r="A1069">
        <v>1068</v>
      </c>
      <c r="B1069" t="s">
        <v>3151</v>
      </c>
      <c r="C1069" s="1">
        <v>43009</v>
      </c>
      <c r="D1069" s="1">
        <v>43010</v>
      </c>
      <c r="E1069" t="s">
        <v>184</v>
      </c>
      <c r="F1069" t="s">
        <v>3152</v>
      </c>
      <c r="G1069" t="s">
        <v>3153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100</v>
      </c>
      <c r="L1070">
        <v>78521</v>
      </c>
      <c r="M1070" t="s">
        <v>101</v>
      </c>
      <c r="N1070" t="s">
        <v>1870</v>
      </c>
      <c r="O1070" t="s">
        <v>42</v>
      </c>
      <c r="P1070" t="s">
        <v>575</v>
      </c>
      <c r="Q1070" t="s">
        <v>1297</v>
      </c>
      <c r="R1070">
        <v>1.744</v>
      </c>
    </row>
    <row r="1071" spans="1:18" x14ac:dyDescent="0.35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1199</v>
      </c>
      <c r="O1071" t="s">
        <v>42</v>
      </c>
      <c r="P1071" t="s">
        <v>71</v>
      </c>
      <c r="Q1071" t="s">
        <v>1200</v>
      </c>
      <c r="R1071">
        <v>25.175999999999998</v>
      </c>
    </row>
    <row r="1072" spans="1:18" x14ac:dyDescent="0.35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64</v>
      </c>
      <c r="Q1072" t="s">
        <v>1283</v>
      </c>
      <c r="R1072">
        <v>19.46</v>
      </c>
    </row>
    <row r="1073" spans="1:18" x14ac:dyDescent="0.35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98</v>
      </c>
      <c r="I1073" t="s">
        <v>23</v>
      </c>
      <c r="J1073" t="s">
        <v>806</v>
      </c>
      <c r="K1073" t="s">
        <v>453</v>
      </c>
      <c r="L1073">
        <v>80219</v>
      </c>
      <c r="M1073" t="s">
        <v>40</v>
      </c>
      <c r="N1073" t="s">
        <v>1251</v>
      </c>
      <c r="O1073" t="s">
        <v>42</v>
      </c>
      <c r="P1073" t="s">
        <v>86</v>
      </c>
      <c r="Q1073" t="s">
        <v>1252</v>
      </c>
      <c r="R1073">
        <v>29.472000000000001</v>
      </c>
    </row>
    <row r="1074" spans="1:18" x14ac:dyDescent="0.35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3168</v>
      </c>
      <c r="O1074" t="s">
        <v>42</v>
      </c>
      <c r="P1074" t="s">
        <v>71</v>
      </c>
      <c r="Q1074" t="s">
        <v>3169</v>
      </c>
      <c r="R1074">
        <v>8.64</v>
      </c>
    </row>
    <row r="1075" spans="1:18" x14ac:dyDescent="0.35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306</v>
      </c>
      <c r="L1075">
        <v>85204</v>
      </c>
      <c r="M1075" t="s">
        <v>40</v>
      </c>
      <c r="N1075" t="s">
        <v>3173</v>
      </c>
      <c r="O1075" t="s">
        <v>42</v>
      </c>
      <c r="P1075" t="s">
        <v>71</v>
      </c>
      <c r="Q1075" t="s">
        <v>3174</v>
      </c>
      <c r="R1075">
        <v>6.27</v>
      </c>
    </row>
    <row r="1076" spans="1:18" x14ac:dyDescent="0.35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306</v>
      </c>
      <c r="L1076">
        <v>85204</v>
      </c>
      <c r="M1076" t="s">
        <v>40</v>
      </c>
      <c r="N1076" t="s">
        <v>1044</v>
      </c>
      <c r="O1076" t="s">
        <v>42</v>
      </c>
      <c r="P1076" t="s">
        <v>71</v>
      </c>
      <c r="Q1076" t="s">
        <v>1045</v>
      </c>
      <c r="R1076">
        <v>4.3680000000000003</v>
      </c>
    </row>
    <row r="1077" spans="1:18" x14ac:dyDescent="0.35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306</v>
      </c>
      <c r="L1077">
        <v>85204</v>
      </c>
      <c r="M1077" t="s">
        <v>40</v>
      </c>
      <c r="N1077" t="s">
        <v>3175</v>
      </c>
      <c r="O1077" t="s">
        <v>67</v>
      </c>
      <c r="P1077" t="s">
        <v>157</v>
      </c>
      <c r="Q1077" t="s">
        <v>3176</v>
      </c>
      <c r="R1077">
        <v>31.984000000000002</v>
      </c>
    </row>
    <row r="1078" spans="1:18" x14ac:dyDescent="0.35">
      <c r="A1078">
        <v>1077</v>
      </c>
      <c r="B1078" t="s">
        <v>3177</v>
      </c>
      <c r="C1078" s="1">
        <v>43007</v>
      </c>
      <c r="D1078" s="1">
        <v>43008</v>
      </c>
      <c r="E1078" t="s">
        <v>184</v>
      </c>
      <c r="F1078" t="s">
        <v>3178</v>
      </c>
      <c r="G1078" t="s">
        <v>3179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3180</v>
      </c>
      <c r="O1078" t="s">
        <v>42</v>
      </c>
      <c r="P1078" t="s">
        <v>64</v>
      </c>
      <c r="Q1078" t="s">
        <v>3181</v>
      </c>
      <c r="R1078">
        <v>40.880000000000003</v>
      </c>
    </row>
    <row r="1079" spans="1:18" x14ac:dyDescent="0.35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3185</v>
      </c>
      <c r="O1079" t="s">
        <v>42</v>
      </c>
      <c r="P1079" t="s">
        <v>74</v>
      </c>
      <c r="Q1079" t="s">
        <v>3186</v>
      </c>
      <c r="R1079">
        <v>119.96</v>
      </c>
    </row>
    <row r="1080" spans="1:18" x14ac:dyDescent="0.35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</row>
    <row r="1081" spans="1:18" x14ac:dyDescent="0.35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1865</v>
      </c>
      <c r="O1081" t="s">
        <v>42</v>
      </c>
      <c r="P1081" t="s">
        <v>71</v>
      </c>
      <c r="Q1081" t="s">
        <v>1866</v>
      </c>
      <c r="R1081">
        <v>6.88</v>
      </c>
    </row>
    <row r="1082" spans="1:18" x14ac:dyDescent="0.35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234</v>
      </c>
      <c r="L1082">
        <v>48227</v>
      </c>
      <c r="M1082" t="s">
        <v>101</v>
      </c>
      <c r="N1082" t="s">
        <v>3190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234</v>
      </c>
      <c r="L1083">
        <v>48227</v>
      </c>
      <c r="M1083" t="s">
        <v>101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</row>
    <row r="1084" spans="1:18" x14ac:dyDescent="0.35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3194</v>
      </c>
      <c r="K1084" t="s">
        <v>263</v>
      </c>
      <c r="L1084">
        <v>10701</v>
      </c>
      <c r="M1084" t="s">
        <v>144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</row>
    <row r="1085" spans="1:18" x14ac:dyDescent="0.35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3194</v>
      </c>
      <c r="K1085" t="s">
        <v>263</v>
      </c>
      <c r="L1085">
        <v>10701</v>
      </c>
      <c r="M1085" t="s">
        <v>144</v>
      </c>
      <c r="N1085" t="s">
        <v>3195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3194</v>
      </c>
      <c r="K1086" t="s">
        <v>263</v>
      </c>
      <c r="L1086">
        <v>10701</v>
      </c>
      <c r="M1086" t="s">
        <v>144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</row>
    <row r="1087" spans="1:18" x14ac:dyDescent="0.35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3194</v>
      </c>
      <c r="K1087" t="s">
        <v>263</v>
      </c>
      <c r="L1087">
        <v>10701</v>
      </c>
      <c r="M1087" t="s">
        <v>144</v>
      </c>
      <c r="N1087" t="s">
        <v>3196</v>
      </c>
      <c r="O1087" t="s">
        <v>67</v>
      </c>
      <c r="P1087" t="s">
        <v>680</v>
      </c>
      <c r="Q1087" t="s">
        <v>3197</v>
      </c>
      <c r="R1087">
        <v>4899.93</v>
      </c>
    </row>
    <row r="1088" spans="1:18" x14ac:dyDescent="0.35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450</v>
      </c>
      <c r="G1088" t="s">
        <v>451</v>
      </c>
      <c r="H1088" t="s">
        <v>22</v>
      </c>
      <c r="I1088" t="s">
        <v>23</v>
      </c>
      <c r="J1088" t="s">
        <v>1378</v>
      </c>
      <c r="K1088" t="s">
        <v>485</v>
      </c>
      <c r="L1088">
        <v>50315</v>
      </c>
      <c r="M1088" t="s">
        <v>101</v>
      </c>
      <c r="N1088" t="s">
        <v>3199</v>
      </c>
      <c r="O1088" t="s">
        <v>42</v>
      </c>
      <c r="P1088" t="s">
        <v>86</v>
      </c>
      <c r="Q1088" t="s">
        <v>3200</v>
      </c>
      <c r="R1088">
        <v>6.48</v>
      </c>
    </row>
    <row r="1089" spans="1:18" x14ac:dyDescent="0.35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</row>
    <row r="1091" spans="1:18" x14ac:dyDescent="0.35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</row>
    <row r="1092" spans="1:18" x14ac:dyDescent="0.35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3208</v>
      </c>
      <c r="O1092" t="s">
        <v>67</v>
      </c>
      <c r="P1092" t="s">
        <v>68</v>
      </c>
      <c r="Q1092" t="s">
        <v>3209</v>
      </c>
      <c r="R1092">
        <v>71.983999999999995</v>
      </c>
    </row>
    <row r="1093" spans="1:18" x14ac:dyDescent="0.35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64</v>
      </c>
      <c r="Q1093" t="s">
        <v>3212</v>
      </c>
      <c r="R1093">
        <v>120.15</v>
      </c>
    </row>
    <row r="1094" spans="1:18" x14ac:dyDescent="0.35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67</v>
      </c>
      <c r="P1094" t="s">
        <v>68</v>
      </c>
      <c r="Q1094" t="s">
        <v>3214</v>
      </c>
      <c r="R1094">
        <v>219.184</v>
      </c>
    </row>
    <row r="1095" spans="1:18" x14ac:dyDescent="0.35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98</v>
      </c>
      <c r="I1095" t="s">
        <v>23</v>
      </c>
      <c r="J1095" t="s">
        <v>3218</v>
      </c>
      <c r="K1095" t="s">
        <v>2739</v>
      </c>
      <c r="L1095">
        <v>20735</v>
      </c>
      <c r="M1095" t="s">
        <v>144</v>
      </c>
      <c r="N1095" t="s">
        <v>3219</v>
      </c>
      <c r="O1095" t="s">
        <v>42</v>
      </c>
      <c r="P1095" t="s">
        <v>86</v>
      </c>
      <c r="Q1095" t="s">
        <v>3220</v>
      </c>
      <c r="R1095">
        <v>28.9</v>
      </c>
    </row>
    <row r="1096" spans="1:18" x14ac:dyDescent="0.35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98</v>
      </c>
      <c r="I1096" t="s">
        <v>23</v>
      </c>
      <c r="J1096" t="s">
        <v>3218</v>
      </c>
      <c r="K1096" t="s">
        <v>2739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</row>
    <row r="1098" spans="1:18" x14ac:dyDescent="0.35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3226</v>
      </c>
      <c r="O1098" t="s">
        <v>42</v>
      </c>
      <c r="P1098" t="s">
        <v>71</v>
      </c>
      <c r="Q1098" t="s">
        <v>3227</v>
      </c>
      <c r="R1098">
        <v>35.783999999999999</v>
      </c>
    </row>
    <row r="1099" spans="1:18" x14ac:dyDescent="0.35">
      <c r="A1099">
        <v>1098</v>
      </c>
      <c r="B1099" t="s">
        <v>3228</v>
      </c>
      <c r="C1099" s="1">
        <v>42180</v>
      </c>
      <c r="D1099" s="1">
        <v>42183</v>
      </c>
      <c r="E1099" t="s">
        <v>184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</row>
    <row r="1100" spans="1:18" x14ac:dyDescent="0.35">
      <c r="A1100">
        <v>1099</v>
      </c>
      <c r="B1100" t="s">
        <v>3231</v>
      </c>
      <c r="C1100" s="1">
        <v>42900</v>
      </c>
      <c r="D1100" s="1">
        <v>42903</v>
      </c>
      <c r="E1100" t="s">
        <v>184</v>
      </c>
      <c r="F1100" t="s">
        <v>3232</v>
      </c>
      <c r="G1100" t="s">
        <v>3233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64</v>
      </c>
      <c r="Q1100" t="s">
        <v>3235</v>
      </c>
      <c r="R1100">
        <v>7.04</v>
      </c>
    </row>
    <row r="1101" spans="1:18" x14ac:dyDescent="0.35">
      <c r="A1101">
        <v>1100</v>
      </c>
      <c r="B1101" t="s">
        <v>3231</v>
      </c>
      <c r="C1101" s="1">
        <v>42900</v>
      </c>
      <c r="D1101" s="1">
        <v>42903</v>
      </c>
      <c r="E1101" t="s">
        <v>184</v>
      </c>
      <c r="F1101" t="s">
        <v>3232</v>
      </c>
      <c r="G1101" t="s">
        <v>3233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</row>
    <row r="1102" spans="1:18" x14ac:dyDescent="0.35">
      <c r="A1102">
        <v>1101</v>
      </c>
      <c r="B1102" t="s">
        <v>3231</v>
      </c>
      <c r="C1102" s="1">
        <v>42900</v>
      </c>
      <c r="D1102" s="1">
        <v>42903</v>
      </c>
      <c r="E1102" t="s">
        <v>184</v>
      </c>
      <c r="F1102" t="s">
        <v>3232</v>
      </c>
      <c r="G1102" t="s">
        <v>3233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3236</v>
      </c>
      <c r="O1102" t="s">
        <v>67</v>
      </c>
      <c r="P1102" t="s">
        <v>157</v>
      </c>
      <c r="Q1102" t="s">
        <v>3237</v>
      </c>
      <c r="R1102">
        <v>29.29</v>
      </c>
    </row>
    <row r="1103" spans="1:18" x14ac:dyDescent="0.35">
      <c r="A1103">
        <v>1102</v>
      </c>
      <c r="B1103" t="s">
        <v>3231</v>
      </c>
      <c r="C1103" s="1">
        <v>42900</v>
      </c>
      <c r="D1103" s="1">
        <v>42903</v>
      </c>
      <c r="E1103" t="s">
        <v>184</v>
      </c>
      <c r="F1103" t="s">
        <v>3232</v>
      </c>
      <c r="G1103" t="s">
        <v>3233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64</v>
      </c>
      <c r="Q1103" t="s">
        <v>3239</v>
      </c>
      <c r="R1103">
        <v>8.64</v>
      </c>
    </row>
    <row r="1104" spans="1:18" x14ac:dyDescent="0.35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1218</v>
      </c>
      <c r="O1104" t="s">
        <v>42</v>
      </c>
      <c r="P1104" t="s">
        <v>71</v>
      </c>
      <c r="Q1104" t="s">
        <v>1219</v>
      </c>
      <c r="R1104">
        <v>2.694</v>
      </c>
    </row>
    <row r="1105" spans="1:18" x14ac:dyDescent="0.35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3009</v>
      </c>
      <c r="O1105" t="s">
        <v>42</v>
      </c>
      <c r="P1105" t="s">
        <v>71</v>
      </c>
      <c r="Q1105" t="s">
        <v>3010</v>
      </c>
      <c r="R1105">
        <v>2.9340000000000002</v>
      </c>
    </row>
    <row r="1106" spans="1:18" x14ac:dyDescent="0.35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86</v>
      </c>
      <c r="Q1106" t="s">
        <v>3245</v>
      </c>
      <c r="R1106">
        <v>22.92</v>
      </c>
    </row>
    <row r="1107" spans="1:18" x14ac:dyDescent="0.35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</row>
    <row r="1108" spans="1:18" x14ac:dyDescent="0.35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</row>
    <row r="1109" spans="1:18" x14ac:dyDescent="0.35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3247</v>
      </c>
      <c r="O1109" t="s">
        <v>42</v>
      </c>
      <c r="P1109" t="s">
        <v>71</v>
      </c>
      <c r="Q1109" t="s">
        <v>3248</v>
      </c>
      <c r="R1109">
        <v>10.78</v>
      </c>
    </row>
    <row r="1110" spans="1:18" x14ac:dyDescent="0.35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3249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3250</v>
      </c>
      <c r="O1111" t="s">
        <v>42</v>
      </c>
      <c r="P1111" t="s">
        <v>169</v>
      </c>
      <c r="Q1111" t="s">
        <v>3251</v>
      </c>
      <c r="R1111">
        <v>40.968000000000004</v>
      </c>
    </row>
    <row r="1112" spans="1:18" x14ac:dyDescent="0.35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3252</v>
      </c>
      <c r="O1112" t="s">
        <v>67</v>
      </c>
      <c r="P1112" t="s">
        <v>68</v>
      </c>
      <c r="Q1112" t="s">
        <v>3253</v>
      </c>
      <c r="R1112">
        <v>71.959999999999994</v>
      </c>
    </row>
    <row r="1113" spans="1:18" x14ac:dyDescent="0.35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3254</v>
      </c>
      <c r="O1113" t="s">
        <v>42</v>
      </c>
      <c r="P1113" t="s">
        <v>86</v>
      </c>
      <c r="Q1113" t="s">
        <v>3255</v>
      </c>
      <c r="R1113">
        <v>10.368</v>
      </c>
    </row>
    <row r="1114" spans="1:18" x14ac:dyDescent="0.35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71</v>
      </c>
      <c r="Q1115" t="s">
        <v>2755</v>
      </c>
      <c r="R1115">
        <v>46.671999999999997</v>
      </c>
    </row>
    <row r="1116" spans="1:18" x14ac:dyDescent="0.35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</row>
    <row r="1117" spans="1:18" x14ac:dyDescent="0.35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67</v>
      </c>
      <c r="P1117" t="s">
        <v>157</v>
      </c>
      <c r="Q1117" t="s">
        <v>2356</v>
      </c>
      <c r="R1117">
        <v>119.98</v>
      </c>
    </row>
    <row r="1118" spans="1:18" x14ac:dyDescent="0.35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</row>
    <row r="1119" spans="1:18" x14ac:dyDescent="0.35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86</v>
      </c>
      <c r="Q1119" t="s">
        <v>1444</v>
      </c>
      <c r="R1119">
        <v>279.89999999999998</v>
      </c>
    </row>
    <row r="1120" spans="1:18" x14ac:dyDescent="0.35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67</v>
      </c>
      <c r="P1120" t="s">
        <v>157</v>
      </c>
      <c r="Q1120" t="s">
        <v>2709</v>
      </c>
      <c r="R1120">
        <v>619.95000000000005</v>
      </c>
    </row>
    <row r="1121" spans="1:18" x14ac:dyDescent="0.35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86</v>
      </c>
      <c r="Q1121" t="s">
        <v>3268</v>
      </c>
      <c r="R1121">
        <v>4.3600000000000003</v>
      </c>
    </row>
    <row r="1122" spans="1:18" x14ac:dyDescent="0.35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169</v>
      </c>
      <c r="Q1122" t="s">
        <v>2580</v>
      </c>
      <c r="R1122">
        <v>15.28</v>
      </c>
    </row>
    <row r="1123" spans="1:18" x14ac:dyDescent="0.35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67</v>
      </c>
      <c r="P1123" t="s">
        <v>68</v>
      </c>
      <c r="Q1123" t="s">
        <v>3272</v>
      </c>
      <c r="R1123">
        <v>699.93</v>
      </c>
    </row>
    <row r="1124" spans="1:18" x14ac:dyDescent="0.35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64</v>
      </c>
      <c r="Q1124" t="s">
        <v>3274</v>
      </c>
      <c r="R1124">
        <v>22.96</v>
      </c>
    </row>
    <row r="1125" spans="1:18" x14ac:dyDescent="0.35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64</v>
      </c>
      <c r="Q1126" t="s">
        <v>1759</v>
      </c>
      <c r="R1126">
        <v>6.63</v>
      </c>
    </row>
    <row r="1127" spans="1:18" x14ac:dyDescent="0.35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</row>
    <row r="1129" spans="1:18" x14ac:dyDescent="0.35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1466</v>
      </c>
      <c r="K1129" t="s">
        <v>250</v>
      </c>
      <c r="L1129">
        <v>47374</v>
      </c>
      <c r="M1129" t="s">
        <v>101</v>
      </c>
      <c r="N1129" t="s">
        <v>1569</v>
      </c>
      <c r="O1129" t="s">
        <v>42</v>
      </c>
      <c r="P1129" t="s">
        <v>64</v>
      </c>
      <c r="Q1129" t="s">
        <v>1570</v>
      </c>
      <c r="R1129">
        <v>10.16</v>
      </c>
    </row>
    <row r="1130" spans="1:18" x14ac:dyDescent="0.35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1466</v>
      </c>
      <c r="K1130" t="s">
        <v>250</v>
      </c>
      <c r="L1130">
        <v>47374</v>
      </c>
      <c r="M1130" t="s">
        <v>101</v>
      </c>
      <c r="N1130" t="s">
        <v>2425</v>
      </c>
      <c r="O1130" t="s">
        <v>42</v>
      </c>
      <c r="P1130" t="s">
        <v>169</v>
      </c>
      <c r="Q1130" t="s">
        <v>2426</v>
      </c>
      <c r="R1130">
        <v>101.88</v>
      </c>
    </row>
    <row r="1131" spans="1:18" x14ac:dyDescent="0.35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</row>
    <row r="1132" spans="1:18" x14ac:dyDescent="0.35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3280</v>
      </c>
      <c r="O1132" t="s">
        <v>42</v>
      </c>
      <c r="P1132" t="s">
        <v>86</v>
      </c>
      <c r="Q1132" t="s">
        <v>3281</v>
      </c>
      <c r="R1132">
        <v>40.99</v>
      </c>
    </row>
    <row r="1133" spans="1:18" x14ac:dyDescent="0.35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3282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86</v>
      </c>
      <c r="Q1134" t="s">
        <v>1058</v>
      </c>
      <c r="R1134">
        <v>19.440000000000001</v>
      </c>
    </row>
    <row r="1135" spans="1:18" x14ac:dyDescent="0.35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</row>
    <row r="1137" spans="1:18" x14ac:dyDescent="0.35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</row>
    <row r="1138" spans="1:18" x14ac:dyDescent="0.35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250</v>
      </c>
      <c r="L1138">
        <v>46350</v>
      </c>
      <c r="M1138" t="s">
        <v>101</v>
      </c>
      <c r="N1138" t="s">
        <v>3295</v>
      </c>
      <c r="O1138" t="s">
        <v>42</v>
      </c>
      <c r="P1138" t="s">
        <v>169</v>
      </c>
      <c r="Q1138" t="s">
        <v>3296</v>
      </c>
      <c r="R1138">
        <v>287.52</v>
      </c>
    </row>
    <row r="1139" spans="1:18" x14ac:dyDescent="0.35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250</v>
      </c>
      <c r="L1139">
        <v>46350</v>
      </c>
      <c r="M1139" t="s">
        <v>101</v>
      </c>
      <c r="N1139" t="s">
        <v>2139</v>
      </c>
      <c r="O1139" t="s">
        <v>42</v>
      </c>
      <c r="P1139" t="s">
        <v>74</v>
      </c>
      <c r="Q1139" t="s">
        <v>2140</v>
      </c>
      <c r="R1139">
        <v>37.68</v>
      </c>
    </row>
    <row r="1140" spans="1:18" x14ac:dyDescent="0.35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250</v>
      </c>
      <c r="L1140">
        <v>46350</v>
      </c>
      <c r="M1140" t="s">
        <v>101</v>
      </c>
      <c r="N1140" t="s">
        <v>3297</v>
      </c>
      <c r="O1140" t="s">
        <v>42</v>
      </c>
      <c r="P1140" t="s">
        <v>86</v>
      </c>
      <c r="Q1140" t="s">
        <v>3298</v>
      </c>
      <c r="R1140">
        <v>19.98</v>
      </c>
    </row>
    <row r="1141" spans="1:18" x14ac:dyDescent="0.35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250</v>
      </c>
      <c r="L1141">
        <v>46350</v>
      </c>
      <c r="M1141" t="s">
        <v>101</v>
      </c>
      <c r="N1141" t="s">
        <v>1944</v>
      </c>
      <c r="O1141" t="s">
        <v>42</v>
      </c>
      <c r="P1141" t="s">
        <v>64</v>
      </c>
      <c r="Q1141" t="s">
        <v>1945</v>
      </c>
      <c r="R1141">
        <v>20.58</v>
      </c>
    </row>
    <row r="1142" spans="1:18" x14ac:dyDescent="0.35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250</v>
      </c>
      <c r="L1142">
        <v>46350</v>
      </c>
      <c r="M1142" t="s">
        <v>101</v>
      </c>
      <c r="N1142" t="s">
        <v>3299</v>
      </c>
      <c r="O1142" t="s">
        <v>42</v>
      </c>
      <c r="P1142" t="s">
        <v>71</v>
      </c>
      <c r="Q1142" t="s">
        <v>3300</v>
      </c>
      <c r="R1142">
        <v>17.38</v>
      </c>
    </row>
    <row r="1143" spans="1:18" x14ac:dyDescent="0.35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</row>
    <row r="1144" spans="1:18" x14ac:dyDescent="0.35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265</v>
      </c>
      <c r="Q1144" t="s">
        <v>3303</v>
      </c>
      <c r="R1144">
        <v>8.7200000000000006</v>
      </c>
    </row>
    <row r="1145" spans="1:18" x14ac:dyDescent="0.35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86</v>
      </c>
      <c r="Q1145" t="s">
        <v>1095</v>
      </c>
      <c r="R1145">
        <v>6.48</v>
      </c>
    </row>
    <row r="1146" spans="1:18" x14ac:dyDescent="0.35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67</v>
      </c>
      <c r="P1146" t="s">
        <v>680</v>
      </c>
      <c r="Q1146" t="s">
        <v>3305</v>
      </c>
      <c r="R1146">
        <v>686.32</v>
      </c>
    </row>
    <row r="1147" spans="1:18" x14ac:dyDescent="0.35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</row>
    <row r="1148" spans="1:18" x14ac:dyDescent="0.35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234</v>
      </c>
      <c r="L1148">
        <v>48911</v>
      </c>
      <c r="M1148" t="s">
        <v>101</v>
      </c>
      <c r="N1148" t="s">
        <v>3310</v>
      </c>
      <c r="O1148" t="s">
        <v>42</v>
      </c>
      <c r="P1148" t="s">
        <v>74</v>
      </c>
      <c r="Q1148" t="s">
        <v>3311</v>
      </c>
      <c r="R1148">
        <v>644.07600000000002</v>
      </c>
    </row>
    <row r="1149" spans="1:18" x14ac:dyDescent="0.35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234</v>
      </c>
      <c r="L1149">
        <v>48911</v>
      </c>
      <c r="M1149" t="s">
        <v>101</v>
      </c>
      <c r="N1149" t="s">
        <v>3312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234</v>
      </c>
      <c r="L1150">
        <v>48911</v>
      </c>
      <c r="M1150" t="s">
        <v>101</v>
      </c>
      <c r="N1150" t="s">
        <v>3313</v>
      </c>
      <c r="O1150" t="s">
        <v>42</v>
      </c>
      <c r="P1150" t="s">
        <v>71</v>
      </c>
      <c r="Q1150" t="s">
        <v>3314</v>
      </c>
      <c r="R1150">
        <v>12.76</v>
      </c>
    </row>
    <row r="1151" spans="1:18" x14ac:dyDescent="0.35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234</v>
      </c>
      <c r="L1151">
        <v>48911</v>
      </c>
      <c r="M1151" t="s">
        <v>101</v>
      </c>
      <c r="N1151" t="s">
        <v>3315</v>
      </c>
      <c r="O1151" t="s">
        <v>67</v>
      </c>
      <c r="P1151" t="s">
        <v>68</v>
      </c>
      <c r="Q1151" t="s">
        <v>3316</v>
      </c>
      <c r="R1151">
        <v>10.95</v>
      </c>
    </row>
    <row r="1152" spans="1:18" x14ac:dyDescent="0.35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234</v>
      </c>
      <c r="L1152">
        <v>48911</v>
      </c>
      <c r="M1152" t="s">
        <v>101</v>
      </c>
      <c r="N1152" t="s">
        <v>3317</v>
      </c>
      <c r="O1152" t="s">
        <v>67</v>
      </c>
      <c r="P1152" t="s">
        <v>1216</v>
      </c>
      <c r="Q1152" t="s">
        <v>3318</v>
      </c>
      <c r="R1152">
        <v>599.98</v>
      </c>
    </row>
    <row r="1153" spans="1:18" x14ac:dyDescent="0.35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494</v>
      </c>
      <c r="L1153">
        <v>44221</v>
      </c>
      <c r="M1153" t="s">
        <v>144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</row>
    <row r="1154" spans="1:18" x14ac:dyDescent="0.35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64</v>
      </c>
      <c r="Q1154" t="s">
        <v>3326</v>
      </c>
      <c r="R1154">
        <v>3.64</v>
      </c>
    </row>
    <row r="1155" spans="1:18" x14ac:dyDescent="0.35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71</v>
      </c>
      <c r="Q1155" t="s">
        <v>2717</v>
      </c>
      <c r="R1155">
        <v>159.768</v>
      </c>
    </row>
    <row r="1156" spans="1:18" x14ac:dyDescent="0.35">
      <c r="A1156">
        <v>1155</v>
      </c>
      <c r="B1156" t="s">
        <v>3327</v>
      </c>
      <c r="C1156" s="1">
        <v>42358</v>
      </c>
      <c r="D1156" s="1">
        <v>42359</v>
      </c>
      <c r="E1156" t="s">
        <v>184</v>
      </c>
      <c r="F1156" t="s">
        <v>3222</v>
      </c>
      <c r="G1156" t="s">
        <v>3223</v>
      </c>
      <c r="H1156" t="s">
        <v>98</v>
      </c>
      <c r="I1156" t="s">
        <v>23</v>
      </c>
      <c r="J1156" t="s">
        <v>3328</v>
      </c>
      <c r="K1156" t="s">
        <v>315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</row>
    <row r="1157" spans="1:18" x14ac:dyDescent="0.35">
      <c r="A1157">
        <v>1156</v>
      </c>
      <c r="B1157" t="s">
        <v>3327</v>
      </c>
      <c r="C1157" s="1">
        <v>42358</v>
      </c>
      <c r="D1157" s="1">
        <v>42359</v>
      </c>
      <c r="E1157" t="s">
        <v>184</v>
      </c>
      <c r="F1157" t="s">
        <v>3222</v>
      </c>
      <c r="G1157" t="s">
        <v>3223</v>
      </c>
      <c r="H1157" t="s">
        <v>98</v>
      </c>
      <c r="I1157" t="s">
        <v>23</v>
      </c>
      <c r="J1157" t="s">
        <v>3328</v>
      </c>
      <c r="K1157" t="s">
        <v>315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</row>
    <row r="1158" spans="1:18" x14ac:dyDescent="0.35">
      <c r="A1158">
        <v>1157</v>
      </c>
      <c r="B1158" t="s">
        <v>3327</v>
      </c>
      <c r="C1158" s="1">
        <v>42358</v>
      </c>
      <c r="D1158" s="1">
        <v>42359</v>
      </c>
      <c r="E1158" t="s">
        <v>184</v>
      </c>
      <c r="F1158" t="s">
        <v>3222</v>
      </c>
      <c r="G1158" t="s">
        <v>3223</v>
      </c>
      <c r="H1158" t="s">
        <v>98</v>
      </c>
      <c r="I1158" t="s">
        <v>23</v>
      </c>
      <c r="J1158" t="s">
        <v>3328</v>
      </c>
      <c r="K1158" t="s">
        <v>315</v>
      </c>
      <c r="L1158">
        <v>22801</v>
      </c>
      <c r="M1158" t="s">
        <v>26</v>
      </c>
      <c r="N1158" t="s">
        <v>1387</v>
      </c>
      <c r="O1158" t="s">
        <v>42</v>
      </c>
      <c r="P1158" t="s">
        <v>71</v>
      </c>
      <c r="Q1158" t="s">
        <v>1388</v>
      </c>
      <c r="R1158">
        <v>62.31</v>
      </c>
    </row>
    <row r="1159" spans="1:18" x14ac:dyDescent="0.35">
      <c r="A1159">
        <v>1158</v>
      </c>
      <c r="B1159" t="s">
        <v>3327</v>
      </c>
      <c r="C1159" s="1">
        <v>42358</v>
      </c>
      <c r="D1159" s="1">
        <v>42359</v>
      </c>
      <c r="E1159" t="s">
        <v>184</v>
      </c>
      <c r="F1159" t="s">
        <v>3222</v>
      </c>
      <c r="G1159" t="s">
        <v>3223</v>
      </c>
      <c r="H1159" t="s">
        <v>98</v>
      </c>
      <c r="I1159" t="s">
        <v>23</v>
      </c>
      <c r="J1159" t="s">
        <v>3328</v>
      </c>
      <c r="K1159" t="s">
        <v>315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</row>
    <row r="1160" spans="1:18" x14ac:dyDescent="0.35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</row>
    <row r="1161" spans="1:18" x14ac:dyDescent="0.35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2515</v>
      </c>
      <c r="O1161" t="s">
        <v>42</v>
      </c>
      <c r="P1161" t="s">
        <v>74</v>
      </c>
      <c r="Q1161" t="s">
        <v>3339</v>
      </c>
      <c r="R1161">
        <v>362.94</v>
      </c>
    </row>
    <row r="1162" spans="1:18" x14ac:dyDescent="0.35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3347</v>
      </c>
      <c r="O1164" t="s">
        <v>67</v>
      </c>
      <c r="P1164" t="s">
        <v>68</v>
      </c>
      <c r="Q1164" t="s">
        <v>3348</v>
      </c>
      <c r="R1164">
        <v>9.99</v>
      </c>
    </row>
    <row r="1165" spans="1:18" x14ac:dyDescent="0.35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1088</v>
      </c>
      <c r="O1165" t="s">
        <v>42</v>
      </c>
      <c r="P1165" t="s">
        <v>71</v>
      </c>
      <c r="Q1165" t="s">
        <v>1089</v>
      </c>
      <c r="R1165">
        <v>125.76</v>
      </c>
    </row>
    <row r="1166" spans="1:18" x14ac:dyDescent="0.35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3349</v>
      </c>
      <c r="O1166" t="s">
        <v>42</v>
      </c>
      <c r="P1166" t="s">
        <v>71</v>
      </c>
      <c r="Q1166" t="s">
        <v>3350</v>
      </c>
      <c r="R1166">
        <v>25.32</v>
      </c>
    </row>
    <row r="1167" spans="1:18" x14ac:dyDescent="0.35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2617</v>
      </c>
      <c r="O1167" t="s">
        <v>42</v>
      </c>
      <c r="P1167" t="s">
        <v>71</v>
      </c>
      <c r="Q1167" t="s">
        <v>2618</v>
      </c>
      <c r="R1167">
        <v>46.8</v>
      </c>
    </row>
    <row r="1168" spans="1:18" x14ac:dyDescent="0.35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</row>
    <row r="1170" spans="1:18" x14ac:dyDescent="0.35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3358</v>
      </c>
      <c r="O1171" t="s">
        <v>42</v>
      </c>
      <c r="P1171" t="s">
        <v>86</v>
      </c>
      <c r="Q1171" t="s">
        <v>3359</v>
      </c>
      <c r="R1171">
        <v>19.440000000000001</v>
      </c>
    </row>
    <row r="1172" spans="1:18" x14ac:dyDescent="0.35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</row>
    <row r="1173" spans="1:18" x14ac:dyDescent="0.35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234</v>
      </c>
      <c r="L1173">
        <v>48073</v>
      </c>
      <c r="M1173" t="s">
        <v>101</v>
      </c>
      <c r="N1173" t="s">
        <v>3364</v>
      </c>
      <c r="O1173" t="s">
        <v>42</v>
      </c>
      <c r="P1173" t="s">
        <v>86</v>
      </c>
      <c r="Q1173" t="s">
        <v>3365</v>
      </c>
      <c r="R1173">
        <v>22.38</v>
      </c>
    </row>
    <row r="1174" spans="1:18" x14ac:dyDescent="0.35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71</v>
      </c>
      <c r="Q1174" t="s">
        <v>3368</v>
      </c>
      <c r="R1174">
        <v>16.52</v>
      </c>
    </row>
    <row r="1175" spans="1:18" x14ac:dyDescent="0.35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2446</v>
      </c>
      <c r="O1175" t="s">
        <v>42</v>
      </c>
      <c r="P1175" t="s">
        <v>71</v>
      </c>
      <c r="Q1175" t="s">
        <v>2447</v>
      </c>
      <c r="R1175">
        <v>5.1760000000000002</v>
      </c>
    </row>
    <row r="1176" spans="1:18" x14ac:dyDescent="0.35">
      <c r="A1176">
        <v>1175</v>
      </c>
      <c r="B1176" t="s">
        <v>3370</v>
      </c>
      <c r="C1176" s="1">
        <v>42604</v>
      </c>
      <c r="D1176" s="1">
        <v>42607</v>
      </c>
      <c r="E1176" t="s">
        <v>184</v>
      </c>
      <c r="F1176" t="s">
        <v>2641</v>
      </c>
      <c r="G1176" t="s">
        <v>2642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3371</v>
      </c>
      <c r="O1176" t="s">
        <v>42</v>
      </c>
      <c r="P1176" t="s">
        <v>71</v>
      </c>
      <c r="Q1176" t="s">
        <v>3372</v>
      </c>
      <c r="R1176">
        <v>50.112000000000002</v>
      </c>
    </row>
    <row r="1177" spans="1:18" x14ac:dyDescent="0.35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98</v>
      </c>
      <c r="I1177" t="s">
        <v>23</v>
      </c>
      <c r="J1177" t="s">
        <v>83</v>
      </c>
      <c r="K1177" t="s">
        <v>2698</v>
      </c>
      <c r="L1177">
        <v>3301</v>
      </c>
      <c r="M1177" t="s">
        <v>144</v>
      </c>
      <c r="N1177" t="s">
        <v>2577</v>
      </c>
      <c r="O1177" t="s">
        <v>42</v>
      </c>
      <c r="P1177" t="s">
        <v>575</v>
      </c>
      <c r="Q1177" t="s">
        <v>2578</v>
      </c>
      <c r="R1177">
        <v>27.93</v>
      </c>
    </row>
    <row r="1178" spans="1:18" x14ac:dyDescent="0.35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</row>
    <row r="1179" spans="1:18" x14ac:dyDescent="0.35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144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</row>
    <row r="1180" spans="1:18" x14ac:dyDescent="0.35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2427</v>
      </c>
      <c r="O1181" t="s">
        <v>67</v>
      </c>
      <c r="P1181" t="s">
        <v>157</v>
      </c>
      <c r="Q1181" t="s">
        <v>2428</v>
      </c>
      <c r="R1181">
        <v>258.69600000000003</v>
      </c>
    </row>
    <row r="1182" spans="1:18" x14ac:dyDescent="0.35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144</v>
      </c>
      <c r="N1182" t="s">
        <v>3387</v>
      </c>
      <c r="O1182" t="s">
        <v>67</v>
      </c>
      <c r="P1182" t="s">
        <v>68</v>
      </c>
      <c r="Q1182" t="s">
        <v>3388</v>
      </c>
      <c r="R1182">
        <v>1322.93</v>
      </c>
    </row>
    <row r="1183" spans="1:18" x14ac:dyDescent="0.35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144</v>
      </c>
      <c r="N1183" t="s">
        <v>3389</v>
      </c>
      <c r="O1183" t="s">
        <v>42</v>
      </c>
      <c r="P1183" t="s">
        <v>64</v>
      </c>
      <c r="Q1183" t="s">
        <v>3390</v>
      </c>
      <c r="R1183">
        <v>3.76</v>
      </c>
    </row>
    <row r="1184" spans="1:18" x14ac:dyDescent="0.35">
      <c r="A1184">
        <v>1183</v>
      </c>
      <c r="B1184" t="s">
        <v>3391</v>
      </c>
      <c r="C1184" s="1">
        <v>43114</v>
      </c>
      <c r="D1184" s="1">
        <v>43115</v>
      </c>
      <c r="E1184" t="s">
        <v>184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3391</v>
      </c>
      <c r="C1185" s="1">
        <v>43114</v>
      </c>
      <c r="D1185" s="1">
        <v>43115</v>
      </c>
      <c r="E1185" t="s">
        <v>184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84</v>
      </c>
      <c r="L1185">
        <v>28540</v>
      </c>
      <c r="M1185" t="s">
        <v>26</v>
      </c>
      <c r="N1185" t="s">
        <v>3392</v>
      </c>
      <c r="O1185" t="s">
        <v>67</v>
      </c>
      <c r="P1185" t="s">
        <v>68</v>
      </c>
      <c r="Q1185" t="s">
        <v>3393</v>
      </c>
      <c r="R1185">
        <v>7.92</v>
      </c>
    </row>
    <row r="1186" spans="1:18" x14ac:dyDescent="0.35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3397</v>
      </c>
      <c r="O1186" t="s">
        <v>42</v>
      </c>
      <c r="P1186" t="s">
        <v>71</v>
      </c>
      <c r="Q1186" t="s">
        <v>3398</v>
      </c>
      <c r="R1186">
        <v>12.096</v>
      </c>
    </row>
    <row r="1187" spans="1:18" x14ac:dyDescent="0.35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</row>
    <row r="1188" spans="1:18" x14ac:dyDescent="0.35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2276</v>
      </c>
      <c r="O1188" t="s">
        <v>42</v>
      </c>
      <c r="P1188" t="s">
        <v>86</v>
      </c>
      <c r="Q1188" t="s">
        <v>2277</v>
      </c>
      <c r="R1188">
        <v>25.92</v>
      </c>
    </row>
    <row r="1189" spans="1:18" x14ac:dyDescent="0.35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</row>
    <row r="1190" spans="1:18" x14ac:dyDescent="0.35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74</v>
      </c>
      <c r="Q1190" t="s">
        <v>2198</v>
      </c>
      <c r="R1190">
        <v>81.92</v>
      </c>
    </row>
    <row r="1191" spans="1:18" x14ac:dyDescent="0.35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67</v>
      </c>
      <c r="P1191" t="s">
        <v>68</v>
      </c>
      <c r="Q1191" t="s">
        <v>3405</v>
      </c>
      <c r="R1191">
        <v>889.53599999999994</v>
      </c>
    </row>
    <row r="1192" spans="1:18" x14ac:dyDescent="0.35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</row>
    <row r="1193" spans="1:18" x14ac:dyDescent="0.35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86</v>
      </c>
      <c r="Q1193" t="s">
        <v>1444</v>
      </c>
      <c r="R1193">
        <v>223.92</v>
      </c>
    </row>
    <row r="1194" spans="1:18" x14ac:dyDescent="0.35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86</v>
      </c>
      <c r="Q1194" t="s">
        <v>3409</v>
      </c>
      <c r="R1194">
        <v>23.12</v>
      </c>
    </row>
    <row r="1195" spans="1:18" x14ac:dyDescent="0.35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86</v>
      </c>
      <c r="Q1195" t="s">
        <v>1155</v>
      </c>
      <c r="R1195">
        <v>15.552</v>
      </c>
    </row>
    <row r="1196" spans="1:18" x14ac:dyDescent="0.35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</row>
    <row r="1197" spans="1:18" x14ac:dyDescent="0.35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</row>
    <row r="1198" spans="1:18" x14ac:dyDescent="0.35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</row>
    <row r="1199" spans="1:18" x14ac:dyDescent="0.35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3415</v>
      </c>
      <c r="O1199" t="s">
        <v>67</v>
      </c>
      <c r="P1199" t="s">
        <v>157</v>
      </c>
      <c r="Q1199" t="s">
        <v>3416</v>
      </c>
      <c r="R1199">
        <v>431.928</v>
      </c>
    </row>
    <row r="1200" spans="1:18" x14ac:dyDescent="0.35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</row>
    <row r="1201" spans="1:18" x14ac:dyDescent="0.35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1255</v>
      </c>
      <c r="O1201" t="s">
        <v>42</v>
      </c>
      <c r="P1201" t="s">
        <v>71</v>
      </c>
      <c r="Q1201" t="s">
        <v>1256</v>
      </c>
      <c r="R1201">
        <v>1088.7919999999999</v>
      </c>
    </row>
    <row r="1202" spans="1:18" x14ac:dyDescent="0.35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453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</row>
    <row r="1203" spans="1:18" x14ac:dyDescent="0.35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453</v>
      </c>
      <c r="L1203">
        <v>80219</v>
      </c>
      <c r="M1203" t="s">
        <v>40</v>
      </c>
      <c r="N1203" t="s">
        <v>1044</v>
      </c>
      <c r="O1203" t="s">
        <v>42</v>
      </c>
      <c r="P1203" t="s">
        <v>71</v>
      </c>
      <c r="Q1203" t="s">
        <v>1045</v>
      </c>
      <c r="R1203">
        <v>1.8720000000000001</v>
      </c>
    </row>
    <row r="1204" spans="1:18" x14ac:dyDescent="0.35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453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</row>
    <row r="1205" spans="1:18" x14ac:dyDescent="0.35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453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</row>
    <row r="1206" spans="1:18" x14ac:dyDescent="0.35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453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</row>
    <row r="1207" spans="1:18" x14ac:dyDescent="0.35">
      <c r="A1207">
        <v>1206</v>
      </c>
      <c r="B1207" t="s">
        <v>3422</v>
      </c>
      <c r="C1207" s="1">
        <v>43313</v>
      </c>
      <c r="D1207" s="1">
        <v>43316</v>
      </c>
      <c r="E1207" t="s">
        <v>184</v>
      </c>
      <c r="F1207" t="s">
        <v>3423</v>
      </c>
      <c r="G1207" t="s">
        <v>3424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2749</v>
      </c>
      <c r="O1207" t="s">
        <v>67</v>
      </c>
      <c r="P1207" t="s">
        <v>68</v>
      </c>
      <c r="Q1207" t="s">
        <v>2750</v>
      </c>
      <c r="R1207">
        <v>271.95999999999998</v>
      </c>
    </row>
    <row r="1208" spans="1:18" x14ac:dyDescent="0.35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</row>
    <row r="1209" spans="1:18" x14ac:dyDescent="0.35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1253</v>
      </c>
      <c r="O1209" t="s">
        <v>42</v>
      </c>
      <c r="P1209" t="s">
        <v>71</v>
      </c>
      <c r="Q1209" t="s">
        <v>1254</v>
      </c>
      <c r="R1209">
        <v>9.1440000000000001</v>
      </c>
    </row>
    <row r="1210" spans="1:18" x14ac:dyDescent="0.35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3428</v>
      </c>
      <c r="O1211" t="s">
        <v>42</v>
      </c>
      <c r="P1211" t="s">
        <v>64</v>
      </c>
      <c r="Q1211" t="s">
        <v>3429</v>
      </c>
      <c r="R1211">
        <v>41.86</v>
      </c>
    </row>
    <row r="1212" spans="1:18" x14ac:dyDescent="0.35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3430</v>
      </c>
      <c r="O1212" t="s">
        <v>42</v>
      </c>
      <c r="P1212" t="s">
        <v>71</v>
      </c>
      <c r="Q1212" t="s">
        <v>3431</v>
      </c>
      <c r="R1212">
        <v>8.5440000000000005</v>
      </c>
    </row>
    <row r="1213" spans="1:18" x14ac:dyDescent="0.35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</row>
    <row r="1214" spans="1:18" x14ac:dyDescent="0.35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</row>
    <row r="1215" spans="1:18" x14ac:dyDescent="0.35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3435</v>
      </c>
      <c r="O1215" t="s">
        <v>42</v>
      </c>
      <c r="P1215" t="s">
        <v>71</v>
      </c>
      <c r="Q1215" t="s">
        <v>3436</v>
      </c>
      <c r="R1215">
        <v>3.036</v>
      </c>
    </row>
    <row r="1216" spans="1:18" x14ac:dyDescent="0.35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1905</v>
      </c>
      <c r="O1216" t="s">
        <v>42</v>
      </c>
      <c r="P1216" t="s">
        <v>71</v>
      </c>
      <c r="Q1216" t="s">
        <v>1906</v>
      </c>
      <c r="R1216">
        <v>4.5030000000000001</v>
      </c>
    </row>
    <row r="1217" spans="1:18" x14ac:dyDescent="0.35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998</v>
      </c>
      <c r="O1217" t="s">
        <v>42</v>
      </c>
      <c r="P1217" t="s">
        <v>64</v>
      </c>
      <c r="Q1217" t="s">
        <v>999</v>
      </c>
      <c r="R1217">
        <v>4.6719999999999997</v>
      </c>
    </row>
    <row r="1218" spans="1:18" x14ac:dyDescent="0.35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992</v>
      </c>
      <c r="O1218" t="s">
        <v>67</v>
      </c>
      <c r="P1218" t="s">
        <v>157</v>
      </c>
      <c r="Q1218" t="s">
        <v>993</v>
      </c>
      <c r="R1218">
        <v>95.88</v>
      </c>
    </row>
    <row r="1219" spans="1:18" x14ac:dyDescent="0.35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</row>
    <row r="1220" spans="1:18" x14ac:dyDescent="0.35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2427</v>
      </c>
      <c r="O1220" t="s">
        <v>67</v>
      </c>
      <c r="P1220" t="s">
        <v>157</v>
      </c>
      <c r="Q1220" t="s">
        <v>2428</v>
      </c>
      <c r="R1220">
        <v>258.69600000000003</v>
      </c>
    </row>
    <row r="1221" spans="1:18" x14ac:dyDescent="0.35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3439</v>
      </c>
      <c r="O1221" t="s">
        <v>67</v>
      </c>
      <c r="P1221" t="s">
        <v>68</v>
      </c>
      <c r="Q1221" t="s">
        <v>3440</v>
      </c>
      <c r="R1221">
        <v>1931.9580000000001</v>
      </c>
    </row>
    <row r="1222" spans="1:18" x14ac:dyDescent="0.35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67</v>
      </c>
      <c r="P1223" t="s">
        <v>68</v>
      </c>
      <c r="Q1223" t="s">
        <v>3445</v>
      </c>
      <c r="R1223">
        <v>255.93600000000001</v>
      </c>
    </row>
    <row r="1224" spans="1:18" x14ac:dyDescent="0.35">
      <c r="A1224">
        <v>1223</v>
      </c>
      <c r="B1224" t="s">
        <v>3446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</row>
    <row r="1225" spans="1:18" x14ac:dyDescent="0.35">
      <c r="A1225">
        <v>1224</v>
      </c>
      <c r="B1225" t="s">
        <v>3446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1847</v>
      </c>
      <c r="O1225" t="s">
        <v>67</v>
      </c>
      <c r="P1225" t="s">
        <v>157</v>
      </c>
      <c r="Q1225" t="s">
        <v>1848</v>
      </c>
      <c r="R1225">
        <v>78.150000000000006</v>
      </c>
    </row>
    <row r="1226" spans="1:18" x14ac:dyDescent="0.35">
      <c r="A1226">
        <v>1225</v>
      </c>
      <c r="B1226" t="s">
        <v>3446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3397</v>
      </c>
      <c r="O1226" t="s">
        <v>42</v>
      </c>
      <c r="P1226" t="s">
        <v>71</v>
      </c>
      <c r="Q1226" t="s">
        <v>3398</v>
      </c>
      <c r="R1226">
        <v>1.728</v>
      </c>
    </row>
    <row r="1227" spans="1:18" x14ac:dyDescent="0.35">
      <c r="A1227">
        <v>1226</v>
      </c>
      <c r="B1227" t="s">
        <v>3446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3447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3446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</row>
    <row r="1229" spans="1:18" x14ac:dyDescent="0.35">
      <c r="A1229">
        <v>1228</v>
      </c>
      <c r="B1229" t="s">
        <v>3446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</row>
    <row r="1230" spans="1:18" x14ac:dyDescent="0.35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169</v>
      </c>
      <c r="Q1230" t="s">
        <v>2293</v>
      </c>
      <c r="R1230">
        <v>15.28</v>
      </c>
    </row>
    <row r="1231" spans="1:18" x14ac:dyDescent="0.35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</row>
    <row r="1232" spans="1:18" x14ac:dyDescent="0.35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64</v>
      </c>
      <c r="Q1232" t="s">
        <v>3454</v>
      </c>
      <c r="R1232">
        <v>5.68</v>
      </c>
    </row>
    <row r="1233" spans="1:18" x14ac:dyDescent="0.35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263</v>
      </c>
      <c r="L1233">
        <v>14215</v>
      </c>
      <c r="M1233" t="s">
        <v>144</v>
      </c>
      <c r="N1233" t="s">
        <v>1507</v>
      </c>
      <c r="O1233" t="s">
        <v>42</v>
      </c>
      <c r="P1233" t="s">
        <v>64</v>
      </c>
      <c r="Q1233" t="s">
        <v>1508</v>
      </c>
      <c r="R1233">
        <v>2.78</v>
      </c>
    </row>
    <row r="1234" spans="1:18" x14ac:dyDescent="0.35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263</v>
      </c>
      <c r="L1234">
        <v>14215</v>
      </c>
      <c r="M1234" t="s">
        <v>144</v>
      </c>
      <c r="N1234" t="s">
        <v>3459</v>
      </c>
      <c r="O1234" t="s">
        <v>42</v>
      </c>
      <c r="P1234" t="s">
        <v>169</v>
      </c>
      <c r="Q1234" t="s">
        <v>3460</v>
      </c>
      <c r="R1234">
        <v>79.959999999999994</v>
      </c>
    </row>
    <row r="1235" spans="1:18" x14ac:dyDescent="0.35">
      <c r="A1235">
        <v>1234</v>
      </c>
      <c r="B1235" t="s">
        <v>3461</v>
      </c>
      <c r="C1235" s="1">
        <v>42885</v>
      </c>
      <c r="D1235" s="1">
        <v>42887</v>
      </c>
      <c r="E1235" t="s">
        <v>184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494</v>
      </c>
      <c r="L1235">
        <v>45231</v>
      </c>
      <c r="M1235" t="s">
        <v>144</v>
      </c>
      <c r="N1235" t="s">
        <v>3464</v>
      </c>
      <c r="O1235" t="s">
        <v>67</v>
      </c>
      <c r="P1235" t="s">
        <v>1216</v>
      </c>
      <c r="Q1235" t="s">
        <v>3465</v>
      </c>
      <c r="R1235">
        <v>839.98800000000006</v>
      </c>
    </row>
    <row r="1236" spans="1:18" x14ac:dyDescent="0.35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</row>
    <row r="1237" spans="1:18" x14ac:dyDescent="0.35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71</v>
      </c>
      <c r="Q1237" t="s">
        <v>2691</v>
      </c>
      <c r="R1237">
        <v>37.424999999999997</v>
      </c>
    </row>
    <row r="1238" spans="1:18" x14ac:dyDescent="0.35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</row>
    <row r="1239" spans="1:18" x14ac:dyDescent="0.35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</row>
    <row r="1240" spans="1:18" x14ac:dyDescent="0.35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</row>
    <row r="1241" spans="1:18" x14ac:dyDescent="0.35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3477</v>
      </c>
      <c r="O1241" t="s">
        <v>42</v>
      </c>
      <c r="P1241" t="s">
        <v>64</v>
      </c>
      <c r="Q1241" t="s">
        <v>3478</v>
      </c>
      <c r="R1241">
        <v>40.97</v>
      </c>
    </row>
    <row r="1242" spans="1:18" x14ac:dyDescent="0.35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1090</v>
      </c>
      <c r="O1242" t="s">
        <v>42</v>
      </c>
      <c r="P1242" t="s">
        <v>265</v>
      </c>
      <c r="Q1242" t="s">
        <v>1091</v>
      </c>
      <c r="R1242">
        <v>22.96</v>
      </c>
    </row>
    <row r="1243" spans="1:18" x14ac:dyDescent="0.35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3480</v>
      </c>
      <c r="O1243" t="s">
        <v>67</v>
      </c>
      <c r="P1243" t="s">
        <v>68</v>
      </c>
      <c r="Q1243" t="s">
        <v>3481</v>
      </c>
      <c r="R1243">
        <v>22</v>
      </c>
    </row>
    <row r="1244" spans="1:18" x14ac:dyDescent="0.35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3483</v>
      </c>
      <c r="O1244" t="s">
        <v>42</v>
      </c>
      <c r="P1244" t="s">
        <v>71</v>
      </c>
      <c r="Q1244" t="s">
        <v>3484</v>
      </c>
      <c r="R1244">
        <v>398.35199999999998</v>
      </c>
    </row>
    <row r="1245" spans="1:18" x14ac:dyDescent="0.35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169</v>
      </c>
      <c r="Q1246" t="s">
        <v>3490</v>
      </c>
      <c r="R1246">
        <v>48.69</v>
      </c>
    </row>
    <row r="1247" spans="1:18" x14ac:dyDescent="0.35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</row>
    <row r="1248" spans="1:18" x14ac:dyDescent="0.35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</row>
    <row r="1249" spans="1:18" x14ac:dyDescent="0.35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</row>
    <row r="1250" spans="1:18" x14ac:dyDescent="0.35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3500</v>
      </c>
      <c r="O1250" t="s">
        <v>42</v>
      </c>
      <c r="P1250" t="s">
        <v>64</v>
      </c>
      <c r="Q1250" t="s">
        <v>3040</v>
      </c>
      <c r="R1250">
        <v>38.82</v>
      </c>
    </row>
    <row r="1251" spans="1:18" x14ac:dyDescent="0.35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</row>
    <row r="1252" spans="1:18" x14ac:dyDescent="0.35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3503</v>
      </c>
      <c r="O1253" t="s">
        <v>42</v>
      </c>
      <c r="P1253" t="s">
        <v>64</v>
      </c>
      <c r="Q1253" t="s">
        <v>3504</v>
      </c>
      <c r="R1253">
        <v>3.2</v>
      </c>
    </row>
    <row r="1254" spans="1:18" x14ac:dyDescent="0.35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2551</v>
      </c>
      <c r="K1254" t="s">
        <v>110</v>
      </c>
      <c r="L1254">
        <v>53209</v>
      </c>
      <c r="M1254" t="s">
        <v>101</v>
      </c>
      <c r="N1254" t="s">
        <v>3506</v>
      </c>
      <c r="O1254" t="s">
        <v>67</v>
      </c>
      <c r="P1254" t="s">
        <v>68</v>
      </c>
      <c r="Q1254" t="s">
        <v>3507</v>
      </c>
      <c r="R1254">
        <v>1099.96</v>
      </c>
    </row>
    <row r="1255" spans="1:18" x14ac:dyDescent="0.35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98</v>
      </c>
      <c r="I1255" t="s">
        <v>23</v>
      </c>
      <c r="J1255" t="s">
        <v>2254</v>
      </c>
      <c r="K1255" t="s">
        <v>143</v>
      </c>
      <c r="L1255">
        <v>19013</v>
      </c>
      <c r="M1255" t="s">
        <v>144</v>
      </c>
      <c r="N1255" t="s">
        <v>2671</v>
      </c>
      <c r="O1255" t="s">
        <v>42</v>
      </c>
      <c r="P1255" t="s">
        <v>64</v>
      </c>
      <c r="Q1255" t="s">
        <v>2672</v>
      </c>
      <c r="R1255">
        <v>5.2480000000000002</v>
      </c>
    </row>
    <row r="1256" spans="1:18" x14ac:dyDescent="0.35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98</v>
      </c>
      <c r="I1256" t="s">
        <v>23</v>
    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</c>
      <c r="O1256" t="s">
        <v>67</v>
      </c>
      <c r="P1256" t="s">
        <v>68</v>
      </c>
      <c r="Q1256" t="s">
        <v>1645</v>
      </c>
      <c r="R1256">
        <v>35.909999999999997</v>
      </c>
    </row>
    <row r="1257" spans="1:18" x14ac:dyDescent="0.35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98</v>
      </c>
      <c r="I1257" t="s">
        <v>23</v>
      </c>
      <c r="J1257" t="s">
        <v>2254</v>
      </c>
      <c r="K1257" t="s">
        <v>143</v>
      </c>
      <c r="L1257">
        <v>19013</v>
      </c>
      <c r="M1257" t="s">
        <v>144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</row>
    <row r="1258" spans="1:18" x14ac:dyDescent="0.35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98</v>
      </c>
      <c r="I1258" t="s">
        <v>23</v>
      </c>
      <c r="J1258" t="s">
        <v>2254</v>
      </c>
      <c r="K1258" t="s">
        <v>143</v>
      </c>
      <c r="L1258">
        <v>19013</v>
      </c>
      <c r="M1258" t="s">
        <v>144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</row>
    <row r="1259" spans="1:18" x14ac:dyDescent="0.35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2261</v>
      </c>
      <c r="O1259" t="s">
        <v>42</v>
      </c>
      <c r="P1259" t="s">
        <v>71</v>
      </c>
      <c r="Q1259" t="s">
        <v>2262</v>
      </c>
      <c r="R1259">
        <v>27.882000000000001</v>
      </c>
    </row>
    <row r="1260" spans="1:18" x14ac:dyDescent="0.35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</row>
    <row r="1261" spans="1:18" x14ac:dyDescent="0.35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992</v>
      </c>
      <c r="O1261" t="s">
        <v>67</v>
      </c>
      <c r="P1261" t="s">
        <v>157</v>
      </c>
      <c r="Q1261" t="s">
        <v>993</v>
      </c>
      <c r="R1261">
        <v>255.68</v>
      </c>
    </row>
    <row r="1262" spans="1:18" x14ac:dyDescent="0.35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67</v>
      </c>
      <c r="P1262" t="s">
        <v>68</v>
      </c>
      <c r="Q1262" t="s">
        <v>3522</v>
      </c>
      <c r="R1262">
        <v>863.88</v>
      </c>
    </row>
    <row r="1263" spans="1:18" x14ac:dyDescent="0.35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84</v>
      </c>
      <c r="L1263">
        <v>27834</v>
      </c>
      <c r="M1263" t="s">
        <v>26</v>
      </c>
      <c r="N1263" t="s">
        <v>3527</v>
      </c>
      <c r="O1263" t="s">
        <v>42</v>
      </c>
      <c r="P1263" t="s">
        <v>71</v>
      </c>
      <c r="Q1263" t="s">
        <v>3528</v>
      </c>
      <c r="R1263">
        <v>17.616</v>
      </c>
    </row>
    <row r="1264" spans="1:18" x14ac:dyDescent="0.35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3530</v>
      </c>
      <c r="C1265" s="1">
        <v>43009</v>
      </c>
      <c r="D1265" s="1">
        <v>43010</v>
      </c>
      <c r="E1265" t="s">
        <v>184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3530</v>
      </c>
      <c r="C1266" s="1">
        <v>43009</v>
      </c>
      <c r="D1266" s="1">
        <v>43010</v>
      </c>
      <c r="E1266" t="s">
        <v>184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250</v>
      </c>
      <c r="L1266">
        <v>46350</v>
      </c>
      <c r="M1266" t="s">
        <v>101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</row>
    <row r="1267" spans="1:18" x14ac:dyDescent="0.35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64</v>
      </c>
      <c r="Q1267" t="s">
        <v>3537</v>
      </c>
      <c r="R1267">
        <v>6.57</v>
      </c>
    </row>
    <row r="1268" spans="1:18" x14ac:dyDescent="0.35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</row>
    <row r="1269" spans="1:18" x14ac:dyDescent="0.35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453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</row>
    <row r="1271" spans="1:18" x14ac:dyDescent="0.35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354</v>
      </c>
      <c r="L1271">
        <v>35630</v>
      </c>
      <c r="M1271" t="s">
        <v>26</v>
      </c>
      <c r="N1271" t="s">
        <v>3543</v>
      </c>
      <c r="O1271" t="s">
        <v>42</v>
      </c>
      <c r="P1271" t="s">
        <v>86</v>
      </c>
      <c r="Q1271" t="s">
        <v>3544</v>
      </c>
      <c r="R1271">
        <v>12.48</v>
      </c>
    </row>
    <row r="1272" spans="1:18" x14ac:dyDescent="0.35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</row>
    <row r="1273" spans="1:18" x14ac:dyDescent="0.35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2823</v>
      </c>
      <c r="O1273" t="s">
        <v>42</v>
      </c>
      <c r="P1273" t="s">
        <v>74</v>
      </c>
      <c r="Q1273" t="s">
        <v>2824</v>
      </c>
      <c r="R1273">
        <v>48.792000000000002</v>
      </c>
    </row>
    <row r="1274" spans="1:18" x14ac:dyDescent="0.35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3548</v>
      </c>
      <c r="O1274" t="s">
        <v>42</v>
      </c>
      <c r="P1274" t="s">
        <v>71</v>
      </c>
      <c r="Q1274" t="s">
        <v>3549</v>
      </c>
      <c r="R1274">
        <v>44.847999999999999</v>
      </c>
    </row>
    <row r="1275" spans="1:18" x14ac:dyDescent="0.35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2929</v>
      </c>
      <c r="O1275" t="s">
        <v>42</v>
      </c>
      <c r="P1275" t="s">
        <v>86</v>
      </c>
      <c r="Q1275" t="s">
        <v>2930</v>
      </c>
      <c r="R1275">
        <v>10.368</v>
      </c>
    </row>
    <row r="1276" spans="1:18" x14ac:dyDescent="0.35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</row>
    <row r="1277" spans="1:18" x14ac:dyDescent="0.35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3553</v>
      </c>
      <c r="O1278" t="s">
        <v>67</v>
      </c>
      <c r="P1278" t="s">
        <v>157</v>
      </c>
      <c r="Q1278" t="s">
        <v>3554</v>
      </c>
      <c r="R1278">
        <v>63.991999999999997</v>
      </c>
    </row>
    <row r="1279" spans="1:18" x14ac:dyDescent="0.35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3558</v>
      </c>
      <c r="O1279" t="s">
        <v>42</v>
      </c>
      <c r="P1279" t="s">
        <v>64</v>
      </c>
      <c r="Q1279" t="s">
        <v>3559</v>
      </c>
      <c r="R1279">
        <v>86.352000000000004</v>
      </c>
    </row>
    <row r="1280" spans="1:18" x14ac:dyDescent="0.35">
      <c r="A1280">
        <v>1279</v>
      </c>
      <c r="B1280" t="s">
        <v>3560</v>
      </c>
      <c r="C1280" s="1">
        <v>42255</v>
      </c>
      <c r="D1280" s="1">
        <v>42258</v>
      </c>
      <c r="E1280" t="s">
        <v>184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67</v>
      </c>
      <c r="P1280" t="s">
        <v>157</v>
      </c>
      <c r="Q1280" t="s">
        <v>3563</v>
      </c>
      <c r="R1280">
        <v>32.97</v>
      </c>
    </row>
    <row r="1281" spans="1:18" x14ac:dyDescent="0.35">
      <c r="A1281">
        <v>1280</v>
      </c>
      <c r="B1281" t="s">
        <v>3560</v>
      </c>
      <c r="C1281" s="1">
        <v>42255</v>
      </c>
      <c r="D1281" s="1">
        <v>42258</v>
      </c>
      <c r="E1281" t="s">
        <v>184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67</v>
      </c>
      <c r="P1281" t="s">
        <v>157</v>
      </c>
      <c r="Q1281" t="s">
        <v>3565</v>
      </c>
      <c r="R1281">
        <v>83.88</v>
      </c>
    </row>
    <row r="1282" spans="1:18" x14ac:dyDescent="0.35">
      <c r="A1282">
        <v>1281</v>
      </c>
      <c r="B1282" t="s">
        <v>3566</v>
      </c>
      <c r="C1282" s="1">
        <v>42983</v>
      </c>
      <c r="D1282" s="1">
        <v>42984</v>
      </c>
      <c r="E1282" t="s">
        <v>184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485</v>
      </c>
      <c r="L1282">
        <v>52402</v>
      </c>
      <c r="M1282" t="s">
        <v>101</v>
      </c>
      <c r="N1282" t="s">
        <v>3568</v>
      </c>
      <c r="O1282" t="s">
        <v>67</v>
      </c>
      <c r="P1282" t="s">
        <v>68</v>
      </c>
      <c r="Q1282" t="s">
        <v>3569</v>
      </c>
      <c r="R1282">
        <v>278.39999999999998</v>
      </c>
    </row>
    <row r="1283" spans="1:18" x14ac:dyDescent="0.35">
      <c r="A1283">
        <v>1282</v>
      </c>
      <c r="B1283" t="s">
        <v>3570</v>
      </c>
      <c r="C1283" s="1">
        <v>43199</v>
      </c>
      <c r="D1283" s="1">
        <v>43201</v>
      </c>
      <c r="E1283" t="s">
        <v>184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</row>
    <row r="1284" spans="1:18" x14ac:dyDescent="0.35">
      <c r="A1284">
        <v>1283</v>
      </c>
      <c r="B1284" t="s">
        <v>3570</v>
      </c>
      <c r="C1284" s="1">
        <v>43199</v>
      </c>
      <c r="D1284" s="1">
        <v>43201</v>
      </c>
      <c r="E1284" t="s">
        <v>184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71</v>
      </c>
      <c r="Q1284" t="s">
        <v>3574</v>
      </c>
      <c r="R1284">
        <v>17.43</v>
      </c>
    </row>
    <row r="1285" spans="1:18" x14ac:dyDescent="0.35">
      <c r="A1285">
        <v>1284</v>
      </c>
      <c r="B1285" t="s">
        <v>3570</v>
      </c>
      <c r="C1285" s="1">
        <v>43199</v>
      </c>
      <c r="D1285" s="1">
        <v>43201</v>
      </c>
      <c r="E1285" t="s">
        <v>184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86</v>
      </c>
      <c r="Q1285" t="s">
        <v>3576</v>
      </c>
      <c r="R1285">
        <v>251.64</v>
      </c>
    </row>
    <row r="1286" spans="1:18" x14ac:dyDescent="0.35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100</v>
      </c>
      <c r="L1286">
        <v>78745</v>
      </c>
      <c r="M1286" t="s">
        <v>101</v>
      </c>
      <c r="N1286" t="s">
        <v>3578</v>
      </c>
      <c r="O1286" t="s">
        <v>42</v>
      </c>
      <c r="P1286" t="s">
        <v>71</v>
      </c>
      <c r="Q1286" t="s">
        <v>3579</v>
      </c>
      <c r="R1286">
        <v>2.7719999999999998</v>
      </c>
    </row>
    <row r="1287" spans="1:18" x14ac:dyDescent="0.35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144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</row>
    <row r="1288" spans="1:18" x14ac:dyDescent="0.35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3585</v>
      </c>
      <c r="O1288" t="s">
        <v>42</v>
      </c>
      <c r="P1288" t="s">
        <v>64</v>
      </c>
      <c r="Q1288" t="s">
        <v>3586</v>
      </c>
      <c r="R1288">
        <v>15.48</v>
      </c>
    </row>
    <row r="1289" spans="1:18" x14ac:dyDescent="0.35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2079</v>
      </c>
      <c r="O1290" t="s">
        <v>42</v>
      </c>
      <c r="P1290" t="s">
        <v>71</v>
      </c>
      <c r="Q1290" t="s">
        <v>2080</v>
      </c>
      <c r="R1290">
        <v>12.192</v>
      </c>
    </row>
    <row r="1291" spans="1:18" x14ac:dyDescent="0.35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3590</v>
      </c>
      <c r="O1291" t="s">
        <v>42</v>
      </c>
      <c r="P1291" t="s">
        <v>64</v>
      </c>
      <c r="Q1291" t="s">
        <v>3591</v>
      </c>
      <c r="R1291">
        <v>20.82</v>
      </c>
    </row>
    <row r="1292" spans="1:18" x14ac:dyDescent="0.35">
      <c r="A1292">
        <v>1291</v>
      </c>
      <c r="B1292" t="s">
        <v>3592</v>
      </c>
      <c r="C1292" s="1">
        <v>43049</v>
      </c>
      <c r="D1292" s="1">
        <v>43051</v>
      </c>
      <c r="E1292" t="s">
        <v>184</v>
      </c>
      <c r="F1292" t="s">
        <v>2132</v>
      </c>
      <c r="G1292" t="s">
        <v>2133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71</v>
      </c>
      <c r="Q1292" t="s">
        <v>3594</v>
      </c>
      <c r="R1292">
        <v>13.215999999999999</v>
      </c>
    </row>
    <row r="1293" spans="1:18" x14ac:dyDescent="0.35">
      <c r="A1293">
        <v>1292</v>
      </c>
      <c r="B1293" t="s">
        <v>3592</v>
      </c>
      <c r="C1293" s="1">
        <v>43049</v>
      </c>
      <c r="D1293" s="1">
        <v>43051</v>
      </c>
      <c r="E1293" t="s">
        <v>184</v>
      </c>
      <c r="F1293" t="s">
        <v>2132</v>
      </c>
      <c r="G1293" t="s">
        <v>2133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86</v>
      </c>
      <c r="Q1293" t="s">
        <v>3359</v>
      </c>
      <c r="R1293">
        <v>32.4</v>
      </c>
    </row>
    <row r="1294" spans="1:18" x14ac:dyDescent="0.35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86</v>
      </c>
      <c r="Q1295" t="s">
        <v>3597</v>
      </c>
      <c r="R1295">
        <v>114.2</v>
      </c>
    </row>
    <row r="1296" spans="1:18" x14ac:dyDescent="0.35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453</v>
      </c>
      <c r="L1297">
        <v>81001</v>
      </c>
      <c r="M1297" t="s">
        <v>40</v>
      </c>
      <c r="N1297" t="s">
        <v>2823</v>
      </c>
      <c r="O1297" t="s">
        <v>42</v>
      </c>
      <c r="P1297" t="s">
        <v>74</v>
      </c>
      <c r="Q1297" t="s">
        <v>2824</v>
      </c>
      <c r="R1297">
        <v>845.72799999999995</v>
      </c>
    </row>
    <row r="1298" spans="1:18" x14ac:dyDescent="0.35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71</v>
      </c>
      <c r="Q1298" t="s">
        <v>2057</v>
      </c>
      <c r="R1298">
        <v>13.904</v>
      </c>
    </row>
    <row r="1299" spans="1:18" x14ac:dyDescent="0.35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71</v>
      </c>
      <c r="Q1299" t="s">
        <v>3605</v>
      </c>
      <c r="R1299">
        <v>20.72</v>
      </c>
    </row>
    <row r="1300" spans="1:18" x14ac:dyDescent="0.35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1784</v>
      </c>
      <c r="O1300" t="s">
        <v>67</v>
      </c>
      <c r="P1300" t="s">
        <v>68</v>
      </c>
      <c r="Q1300" t="s">
        <v>1785</v>
      </c>
      <c r="R1300">
        <v>114.95</v>
      </c>
    </row>
    <row r="1301" spans="1:18" x14ac:dyDescent="0.35">
      <c r="A1301">
        <v>1300</v>
      </c>
      <c r="B1301" t="s">
        <v>3609</v>
      </c>
      <c r="C1301" s="1">
        <v>42647</v>
      </c>
      <c r="D1301" s="1">
        <v>42650</v>
      </c>
      <c r="E1301" t="s">
        <v>184</v>
      </c>
      <c r="F1301" t="s">
        <v>3337</v>
      </c>
      <c r="G1301" t="s">
        <v>3338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98</v>
      </c>
      <c r="I1304" t="s">
        <v>23</v>
      </c>
      <c r="J1304" t="s">
        <v>1127</v>
      </c>
      <c r="K1304" t="s">
        <v>315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</row>
    <row r="1305" spans="1:18" x14ac:dyDescent="0.35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493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</row>
    <row r="1306" spans="1:18" x14ac:dyDescent="0.35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493</v>
      </c>
      <c r="K1306" t="s">
        <v>1272</v>
      </c>
      <c r="L1306">
        <v>31907</v>
      </c>
      <c r="M1306" t="s">
        <v>26</v>
      </c>
      <c r="N1306" t="s">
        <v>2587</v>
      </c>
      <c r="O1306" t="s">
        <v>67</v>
      </c>
      <c r="P1306" t="s">
        <v>68</v>
      </c>
      <c r="Q1306" t="s">
        <v>2588</v>
      </c>
      <c r="R1306">
        <v>287.97000000000003</v>
      </c>
    </row>
    <row r="1307" spans="1:18" x14ac:dyDescent="0.35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3622</v>
      </c>
      <c r="O1307" t="s">
        <v>67</v>
      </c>
      <c r="P1307" t="s">
        <v>68</v>
      </c>
      <c r="Q1307" t="s">
        <v>3623</v>
      </c>
      <c r="R1307">
        <v>419.94400000000002</v>
      </c>
    </row>
    <row r="1308" spans="1:18" x14ac:dyDescent="0.35">
      <c r="A1308">
        <v>1307</v>
      </c>
      <c r="B1308" t="s">
        <v>3624</v>
      </c>
      <c r="C1308" s="1">
        <v>42906</v>
      </c>
      <c r="D1308" s="1">
        <v>42907</v>
      </c>
      <c r="E1308" t="s">
        <v>184</v>
      </c>
      <c r="F1308" t="s">
        <v>984</v>
      </c>
      <c r="G1308" t="s">
        <v>985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86</v>
      </c>
      <c r="Q1308" t="s">
        <v>1868</v>
      </c>
      <c r="R1308">
        <v>46.76</v>
      </c>
    </row>
    <row r="1309" spans="1:18" x14ac:dyDescent="0.35">
      <c r="A1309">
        <v>1308</v>
      </c>
      <c r="B1309" t="s">
        <v>3624</v>
      </c>
      <c r="C1309" s="1">
        <v>42906</v>
      </c>
      <c r="D1309" s="1">
        <v>42907</v>
      </c>
      <c r="E1309" t="s">
        <v>184</v>
      </c>
      <c r="F1309" t="s">
        <v>984</v>
      </c>
      <c r="G1309" t="s">
        <v>985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71</v>
      </c>
      <c r="Q1309" t="s">
        <v>3052</v>
      </c>
      <c r="R1309">
        <v>17.712</v>
      </c>
    </row>
    <row r="1310" spans="1:18" x14ac:dyDescent="0.35">
      <c r="A1310">
        <v>1309</v>
      </c>
      <c r="B1310" t="s">
        <v>3624</v>
      </c>
      <c r="C1310" s="1">
        <v>42906</v>
      </c>
      <c r="D1310" s="1">
        <v>42907</v>
      </c>
      <c r="E1310" t="s">
        <v>184</v>
      </c>
      <c r="F1310" t="s">
        <v>984</v>
      </c>
      <c r="G1310" t="s">
        <v>985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74</v>
      </c>
      <c r="Q1310" t="s">
        <v>3626</v>
      </c>
      <c r="R1310">
        <v>21.78</v>
      </c>
    </row>
    <row r="1311" spans="1:18" x14ac:dyDescent="0.35">
      <c r="A1311">
        <v>1310</v>
      </c>
      <c r="B1311" t="s">
        <v>3624</v>
      </c>
      <c r="C1311" s="1">
        <v>42906</v>
      </c>
      <c r="D1311" s="1">
        <v>42907</v>
      </c>
      <c r="E1311" t="s">
        <v>184</v>
      </c>
      <c r="F1311" t="s">
        <v>984</v>
      </c>
      <c r="G1311" t="s">
        <v>985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</row>
    <row r="1312" spans="1:18" x14ac:dyDescent="0.35">
      <c r="A1312">
        <v>1311</v>
      </c>
      <c r="B1312" t="s">
        <v>3624</v>
      </c>
      <c r="C1312" s="1">
        <v>42906</v>
      </c>
      <c r="D1312" s="1">
        <v>42907</v>
      </c>
      <c r="E1312" t="s">
        <v>184</v>
      </c>
      <c r="F1312" t="s">
        <v>984</v>
      </c>
      <c r="G1312" t="s">
        <v>985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</row>
    <row r="1313" spans="1:18" x14ac:dyDescent="0.35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144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</row>
    <row r="1314" spans="1:18" x14ac:dyDescent="0.35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144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</row>
    <row r="1315" spans="1:18" x14ac:dyDescent="0.35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</row>
    <row r="1316" spans="1:18" x14ac:dyDescent="0.35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86</v>
      </c>
      <c r="Q1316" t="s">
        <v>3639</v>
      </c>
      <c r="R1316">
        <v>38.880000000000003</v>
      </c>
    </row>
    <row r="1317" spans="1:18" x14ac:dyDescent="0.35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</row>
    <row r="1318" spans="1:18" x14ac:dyDescent="0.35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575</v>
      </c>
      <c r="Q1318" t="s">
        <v>1608</v>
      </c>
      <c r="R1318">
        <v>579.29999999999995</v>
      </c>
    </row>
    <row r="1319" spans="1:18" x14ac:dyDescent="0.35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3643</v>
      </c>
      <c r="O1319" t="s">
        <v>67</v>
      </c>
      <c r="P1319" t="s">
        <v>157</v>
      </c>
      <c r="Q1319" t="s">
        <v>3644</v>
      </c>
      <c r="R1319">
        <v>14.2</v>
      </c>
    </row>
    <row r="1320" spans="1:18" x14ac:dyDescent="0.35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67</v>
      </c>
      <c r="P1320" t="s">
        <v>68</v>
      </c>
      <c r="Q1320" t="s">
        <v>3522</v>
      </c>
      <c r="R1320">
        <v>575.91999999999996</v>
      </c>
    </row>
    <row r="1321" spans="1:18" x14ac:dyDescent="0.35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71</v>
      </c>
      <c r="Q1321" t="s">
        <v>2394</v>
      </c>
      <c r="R1321">
        <v>5.1840000000000002</v>
      </c>
    </row>
    <row r="1322" spans="1:18" x14ac:dyDescent="0.35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494</v>
      </c>
      <c r="L1322">
        <v>45231</v>
      </c>
      <c r="M1322" t="s">
        <v>144</v>
      </c>
      <c r="N1322" t="s">
        <v>2731</v>
      </c>
      <c r="O1322" t="s">
        <v>42</v>
      </c>
      <c r="P1322" t="s">
        <v>71</v>
      </c>
      <c r="Q1322" t="s">
        <v>2732</v>
      </c>
      <c r="R1322">
        <v>5.2290000000000001</v>
      </c>
    </row>
    <row r="1323" spans="1:18" x14ac:dyDescent="0.35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494</v>
      </c>
      <c r="L1323">
        <v>45231</v>
      </c>
      <c r="M1323" t="s">
        <v>144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</row>
    <row r="1324" spans="1:18" x14ac:dyDescent="0.35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74</v>
      </c>
      <c r="Q1324" t="s">
        <v>3657</v>
      </c>
      <c r="R1324">
        <v>72.8</v>
      </c>
    </row>
    <row r="1325" spans="1:18" x14ac:dyDescent="0.35">
      <c r="A1325">
        <v>1324</v>
      </c>
      <c r="B1325" t="s">
        <v>3658</v>
      </c>
      <c r="C1325" s="1">
        <v>43382</v>
      </c>
      <c r="D1325" s="1">
        <v>43383</v>
      </c>
      <c r="E1325" t="s">
        <v>184</v>
      </c>
      <c r="F1325" t="s">
        <v>3659</v>
      </c>
      <c r="G1325" t="s">
        <v>3660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3661</v>
      </c>
      <c r="O1325" t="s">
        <v>42</v>
      </c>
      <c r="P1325" t="s">
        <v>86</v>
      </c>
      <c r="Q1325" t="s">
        <v>3662</v>
      </c>
      <c r="R1325">
        <v>10.816000000000001</v>
      </c>
    </row>
    <row r="1326" spans="1:18" x14ac:dyDescent="0.35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144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</row>
    <row r="1327" spans="1:18" x14ac:dyDescent="0.35">
      <c r="A1327">
        <v>1326</v>
      </c>
      <c r="B1327" t="s">
        <v>3666</v>
      </c>
      <c r="C1327" s="1">
        <v>42151</v>
      </c>
      <c r="D1327" s="1">
        <v>42154</v>
      </c>
      <c r="E1327" t="s">
        <v>184</v>
      </c>
      <c r="F1327" t="s">
        <v>823</v>
      </c>
      <c r="G1327" t="s">
        <v>824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3667</v>
      </c>
      <c r="O1327" t="s">
        <v>42</v>
      </c>
      <c r="P1327" t="s">
        <v>71</v>
      </c>
      <c r="Q1327" t="s">
        <v>3668</v>
      </c>
      <c r="R1327">
        <v>17.46</v>
      </c>
    </row>
    <row r="1328" spans="1:18" x14ac:dyDescent="0.35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</row>
    <row r="1329" spans="1:18" x14ac:dyDescent="0.35">
      <c r="A1329">
        <v>1328</v>
      </c>
      <c r="B1329" t="s">
        <v>3670</v>
      </c>
      <c r="C1329" s="1">
        <v>42824</v>
      </c>
      <c r="D1329" s="1">
        <v>42826</v>
      </c>
      <c r="E1329" t="s">
        <v>184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745</v>
      </c>
      <c r="L1329">
        <v>6360</v>
      </c>
      <c r="M1329" t="s">
        <v>144</v>
      </c>
      <c r="N1329" t="s">
        <v>2947</v>
      </c>
      <c r="O1329" t="s">
        <v>42</v>
      </c>
      <c r="P1329" t="s">
        <v>86</v>
      </c>
      <c r="Q1329" t="s">
        <v>2948</v>
      </c>
      <c r="R1329">
        <v>11.34</v>
      </c>
    </row>
    <row r="1330" spans="1:18" x14ac:dyDescent="0.35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64</v>
      </c>
      <c r="Q1330" t="s">
        <v>3677</v>
      </c>
      <c r="R1330">
        <v>87.92</v>
      </c>
    </row>
    <row r="1331" spans="1:18" x14ac:dyDescent="0.35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</row>
    <row r="1332" spans="1:18" x14ac:dyDescent="0.35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98</v>
      </c>
      <c r="I1332" t="s">
        <v>23</v>
      </c>
      <c r="J1332" t="s">
        <v>2631</v>
      </c>
      <c r="K1332" t="s">
        <v>494</v>
      </c>
      <c r="L1332">
        <v>44052</v>
      </c>
      <c r="M1332" t="s">
        <v>144</v>
      </c>
      <c r="N1332" t="s">
        <v>1938</v>
      </c>
      <c r="O1332" t="s">
        <v>67</v>
      </c>
      <c r="P1332" t="s">
        <v>68</v>
      </c>
      <c r="Q1332" t="s">
        <v>1939</v>
      </c>
      <c r="R1332">
        <v>2.97</v>
      </c>
    </row>
    <row r="1333" spans="1:18" x14ac:dyDescent="0.35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98</v>
      </c>
      <c r="I1333" t="s">
        <v>23</v>
      </c>
      <c r="J1333" t="s">
        <v>2631</v>
      </c>
      <c r="K1333" t="s">
        <v>494</v>
      </c>
      <c r="L1333">
        <v>44052</v>
      </c>
      <c r="M1333" t="s">
        <v>144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</row>
    <row r="1334" spans="1:18" x14ac:dyDescent="0.35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100</v>
      </c>
      <c r="L1334">
        <v>75220</v>
      </c>
      <c r="M1334" t="s">
        <v>101</v>
      </c>
      <c r="N1334" t="s">
        <v>2940</v>
      </c>
      <c r="O1334" t="s">
        <v>42</v>
      </c>
      <c r="P1334" t="s">
        <v>71</v>
      </c>
      <c r="Q1334" t="s">
        <v>2941</v>
      </c>
      <c r="R1334">
        <v>1.08</v>
      </c>
    </row>
    <row r="1335" spans="1:18" x14ac:dyDescent="0.35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100</v>
      </c>
      <c r="L1335">
        <v>75220</v>
      </c>
      <c r="M1335" t="s">
        <v>101</v>
      </c>
      <c r="N1335" t="s">
        <v>3687</v>
      </c>
      <c r="O1335" t="s">
        <v>42</v>
      </c>
      <c r="P1335" t="s">
        <v>74</v>
      </c>
      <c r="Q1335" t="s">
        <v>3688</v>
      </c>
      <c r="R1335">
        <v>7.96</v>
      </c>
    </row>
    <row r="1336" spans="1:18" x14ac:dyDescent="0.35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71</v>
      </c>
      <c r="Q1336" t="s">
        <v>2791</v>
      </c>
      <c r="R1336">
        <v>140.73599999999999</v>
      </c>
    </row>
    <row r="1337" spans="1:18" x14ac:dyDescent="0.35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745</v>
      </c>
      <c r="L1337">
        <v>6457</v>
      </c>
      <c r="M1337" t="s">
        <v>144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</row>
    <row r="1338" spans="1:18" x14ac:dyDescent="0.35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</row>
    <row r="1339" spans="1:18" x14ac:dyDescent="0.35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</row>
    <row r="1340" spans="1:18" x14ac:dyDescent="0.35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3704</v>
      </c>
      <c r="O1340" t="s">
        <v>67</v>
      </c>
      <c r="P1340" t="s">
        <v>68</v>
      </c>
      <c r="Q1340" t="s">
        <v>3705</v>
      </c>
      <c r="R1340">
        <v>677.58</v>
      </c>
    </row>
    <row r="1341" spans="1:18" x14ac:dyDescent="0.35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3706</v>
      </c>
      <c r="O1341" t="s">
        <v>42</v>
      </c>
      <c r="P1341" t="s">
        <v>86</v>
      </c>
      <c r="Q1341" t="s">
        <v>3707</v>
      </c>
      <c r="R1341">
        <v>75.040000000000006</v>
      </c>
    </row>
    <row r="1342" spans="1:18" x14ac:dyDescent="0.35">
      <c r="A1342">
        <v>1341</v>
      </c>
      <c r="B1342" t="s">
        <v>3708</v>
      </c>
      <c r="C1342" s="1">
        <v>43102</v>
      </c>
      <c r="D1342" s="1">
        <v>43104</v>
      </c>
      <c r="E1342" t="s">
        <v>184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84</v>
      </c>
      <c r="L1342">
        <v>28540</v>
      </c>
      <c r="M1342" t="s">
        <v>26</v>
      </c>
      <c r="N1342" t="s">
        <v>3711</v>
      </c>
      <c r="O1342" t="s">
        <v>67</v>
      </c>
      <c r="P1342" t="s">
        <v>680</v>
      </c>
      <c r="Q1342" t="s">
        <v>3712</v>
      </c>
      <c r="R1342">
        <v>695.7</v>
      </c>
    </row>
    <row r="1343" spans="1:18" x14ac:dyDescent="0.35">
      <c r="A1343">
        <v>1342</v>
      </c>
      <c r="B1343" t="s">
        <v>3708</v>
      </c>
      <c r="C1343" s="1">
        <v>43102</v>
      </c>
      <c r="D1343" s="1">
        <v>43104</v>
      </c>
      <c r="E1343" t="s">
        <v>184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84</v>
      </c>
      <c r="L1343">
        <v>28540</v>
      </c>
      <c r="M1343" t="s">
        <v>26</v>
      </c>
      <c r="N1343" t="s">
        <v>3371</v>
      </c>
      <c r="O1343" t="s">
        <v>42</v>
      </c>
      <c r="P1343" t="s">
        <v>71</v>
      </c>
      <c r="Q1343" t="s">
        <v>3372</v>
      </c>
      <c r="R1343">
        <v>15.66</v>
      </c>
    </row>
    <row r="1344" spans="1:18" x14ac:dyDescent="0.35">
      <c r="A1344">
        <v>1343</v>
      </c>
      <c r="B1344" t="s">
        <v>3708</v>
      </c>
      <c r="C1344" s="1">
        <v>43102</v>
      </c>
      <c r="D1344" s="1">
        <v>43104</v>
      </c>
      <c r="E1344" t="s">
        <v>184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3714</v>
      </c>
      <c r="K1345" t="s">
        <v>263</v>
      </c>
      <c r="L1345">
        <v>11520</v>
      </c>
      <c r="M1345" t="s">
        <v>144</v>
      </c>
      <c r="N1345" t="s">
        <v>3715</v>
      </c>
      <c r="O1345" t="s">
        <v>42</v>
      </c>
      <c r="P1345" t="s">
        <v>64</v>
      </c>
      <c r="Q1345" t="s">
        <v>3716</v>
      </c>
      <c r="R1345">
        <v>47.82</v>
      </c>
    </row>
    <row r="1346" spans="1:18" x14ac:dyDescent="0.35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3714</v>
      </c>
      <c r="K1346" t="s">
        <v>263</v>
      </c>
      <c r="L1346">
        <v>11520</v>
      </c>
      <c r="M1346" t="s">
        <v>144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</row>
    <row r="1347" spans="1:18" x14ac:dyDescent="0.35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225</v>
      </c>
      <c r="L1347">
        <v>55044</v>
      </c>
      <c r="M1347" t="s">
        <v>101</v>
      </c>
      <c r="N1347" t="s">
        <v>2298</v>
      </c>
      <c r="O1347" t="s">
        <v>42</v>
      </c>
      <c r="P1347" t="s">
        <v>74</v>
      </c>
      <c r="Q1347" t="s">
        <v>2299</v>
      </c>
      <c r="R1347">
        <v>93.78</v>
      </c>
    </row>
    <row r="1348" spans="1:18" x14ac:dyDescent="0.35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225</v>
      </c>
      <c r="L1348">
        <v>55044</v>
      </c>
      <c r="M1348" t="s">
        <v>101</v>
      </c>
      <c r="N1348" t="s">
        <v>3720</v>
      </c>
      <c r="O1348" t="s">
        <v>42</v>
      </c>
      <c r="P1348" t="s">
        <v>86</v>
      </c>
      <c r="Q1348" t="s">
        <v>3721</v>
      </c>
      <c r="R1348">
        <v>47.18</v>
      </c>
    </row>
    <row r="1349" spans="1:18" x14ac:dyDescent="0.35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225</v>
      </c>
      <c r="L1349">
        <v>55044</v>
      </c>
      <c r="M1349" t="s">
        <v>101</v>
      </c>
      <c r="N1349" t="s">
        <v>3722</v>
      </c>
      <c r="O1349" t="s">
        <v>42</v>
      </c>
      <c r="P1349" t="s">
        <v>64</v>
      </c>
      <c r="Q1349" t="s">
        <v>3723</v>
      </c>
      <c r="R1349">
        <v>19.68</v>
      </c>
    </row>
    <row r="1350" spans="1:18" x14ac:dyDescent="0.35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225</v>
      </c>
      <c r="L1350">
        <v>55044</v>
      </c>
      <c r="M1350" t="s">
        <v>101</v>
      </c>
      <c r="N1350" t="s">
        <v>3724</v>
      </c>
      <c r="O1350" t="s">
        <v>42</v>
      </c>
      <c r="P1350" t="s">
        <v>71</v>
      </c>
      <c r="Q1350" t="s">
        <v>3725</v>
      </c>
      <c r="R1350">
        <v>53.4</v>
      </c>
    </row>
    <row r="1351" spans="1:18" x14ac:dyDescent="0.35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225</v>
      </c>
      <c r="L1351">
        <v>55044</v>
      </c>
      <c r="M1351" t="s">
        <v>101</v>
      </c>
      <c r="N1351" t="s">
        <v>3726</v>
      </c>
      <c r="O1351" t="s">
        <v>42</v>
      </c>
      <c r="P1351" t="s">
        <v>71</v>
      </c>
      <c r="Q1351" t="s">
        <v>3727</v>
      </c>
      <c r="R1351">
        <v>35.880000000000003</v>
      </c>
    </row>
    <row r="1352" spans="1:18" x14ac:dyDescent="0.35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207</v>
      </c>
      <c r="L1352">
        <v>60201</v>
      </c>
      <c r="M1352" t="s">
        <v>101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</row>
    <row r="1353" spans="1:18" x14ac:dyDescent="0.35">
      <c r="A1353">
        <v>1352</v>
      </c>
      <c r="B1353" t="s">
        <v>3731</v>
      </c>
      <c r="C1353" s="1">
        <v>42822</v>
      </c>
      <c r="D1353" s="1">
        <v>42825</v>
      </c>
      <c r="E1353" t="s">
        <v>184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315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</row>
    <row r="1354" spans="1:18" x14ac:dyDescent="0.35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2022</v>
      </c>
      <c r="O1354" t="s">
        <v>67</v>
      </c>
      <c r="P1354" t="s">
        <v>68</v>
      </c>
      <c r="Q1354" t="s">
        <v>2023</v>
      </c>
      <c r="R1354">
        <v>183.96</v>
      </c>
    </row>
    <row r="1355" spans="1:18" x14ac:dyDescent="0.35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86</v>
      </c>
      <c r="Q1355" t="s">
        <v>2767</v>
      </c>
      <c r="R1355">
        <v>17.61</v>
      </c>
    </row>
    <row r="1356" spans="1:18" x14ac:dyDescent="0.35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</row>
    <row r="1357" spans="1:18" x14ac:dyDescent="0.35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</row>
    <row r="1358" spans="1:18" x14ac:dyDescent="0.35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</row>
    <row r="1359" spans="1:18" x14ac:dyDescent="0.35">
      <c r="A1359">
        <v>1358</v>
      </c>
      <c r="B1359" t="s">
        <v>3736</v>
      </c>
      <c r="C1359" s="1">
        <v>42860</v>
      </c>
      <c r="D1359" s="1">
        <v>42862</v>
      </c>
      <c r="E1359" t="s">
        <v>184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86</v>
      </c>
      <c r="Q1359" t="s">
        <v>3740</v>
      </c>
      <c r="R1359">
        <v>79.14</v>
      </c>
    </row>
    <row r="1360" spans="1:18" x14ac:dyDescent="0.35">
      <c r="A1360">
        <v>1359</v>
      </c>
      <c r="B1360" t="s">
        <v>3741</v>
      </c>
      <c r="C1360" s="1">
        <v>43216</v>
      </c>
      <c r="D1360" s="1">
        <v>43217</v>
      </c>
      <c r="E1360" t="s">
        <v>184</v>
      </c>
      <c r="F1360" t="s">
        <v>3742</v>
      </c>
      <c r="G1360" t="s">
        <v>3743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</row>
    <row r="1361" spans="1:18" x14ac:dyDescent="0.35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</row>
    <row r="1362" spans="1:18" x14ac:dyDescent="0.35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2592</v>
      </c>
      <c r="O1362" t="s">
        <v>42</v>
      </c>
      <c r="P1362" t="s">
        <v>64</v>
      </c>
      <c r="Q1362" t="s">
        <v>2593</v>
      </c>
      <c r="R1362">
        <v>123.256</v>
      </c>
    </row>
    <row r="1363" spans="1:18" x14ac:dyDescent="0.35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3752</v>
      </c>
      <c r="O1363" t="s">
        <v>42</v>
      </c>
      <c r="P1363" t="s">
        <v>86</v>
      </c>
      <c r="Q1363" t="s">
        <v>3753</v>
      </c>
      <c r="R1363">
        <v>23.68</v>
      </c>
    </row>
    <row r="1364" spans="1:18" x14ac:dyDescent="0.35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3754</v>
      </c>
      <c r="O1364" t="s">
        <v>67</v>
      </c>
      <c r="P1364" t="s">
        <v>68</v>
      </c>
      <c r="Q1364" t="s">
        <v>3755</v>
      </c>
      <c r="R1364">
        <v>309.57600000000002</v>
      </c>
    </row>
    <row r="1365" spans="1:18" x14ac:dyDescent="0.35">
      <c r="A1365">
        <v>1364</v>
      </c>
      <c r="B1365" t="s">
        <v>3756</v>
      </c>
      <c r="C1365" s="1">
        <v>43414</v>
      </c>
      <c r="D1365" s="1">
        <v>43415</v>
      </c>
      <c r="E1365" t="s">
        <v>184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306</v>
      </c>
      <c r="L1365">
        <v>85705</v>
      </c>
      <c r="M1365" t="s">
        <v>40</v>
      </c>
      <c r="N1365" t="s">
        <v>2444</v>
      </c>
      <c r="O1365" t="s">
        <v>42</v>
      </c>
      <c r="P1365" t="s">
        <v>71</v>
      </c>
      <c r="Q1365" t="s">
        <v>2445</v>
      </c>
      <c r="R1365">
        <v>38.387999999999998</v>
      </c>
    </row>
    <row r="1366" spans="1:18" x14ac:dyDescent="0.35">
      <c r="A1366">
        <v>1365</v>
      </c>
      <c r="B1366" t="s">
        <v>3756</v>
      </c>
      <c r="C1366" s="1">
        <v>43414</v>
      </c>
      <c r="D1366" s="1">
        <v>43415</v>
      </c>
      <c r="E1366" t="s">
        <v>184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306</v>
      </c>
      <c r="L1366">
        <v>85705</v>
      </c>
      <c r="M1366" t="s">
        <v>40</v>
      </c>
      <c r="N1366" t="s">
        <v>3759</v>
      </c>
      <c r="O1366" t="s">
        <v>67</v>
      </c>
      <c r="P1366" t="s">
        <v>680</v>
      </c>
      <c r="Q1366" t="s">
        <v>3760</v>
      </c>
      <c r="R1366">
        <v>95.994</v>
      </c>
    </row>
    <row r="1367" spans="1:18" x14ac:dyDescent="0.35">
      <c r="A1367">
        <v>1366</v>
      </c>
      <c r="B1367" t="s">
        <v>3756</v>
      </c>
      <c r="C1367" s="1">
        <v>43414</v>
      </c>
      <c r="D1367" s="1">
        <v>43415</v>
      </c>
      <c r="E1367" t="s">
        <v>184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306</v>
      </c>
      <c r="L1367">
        <v>85705</v>
      </c>
      <c r="M1367" t="s">
        <v>40</v>
      </c>
      <c r="N1367" t="s">
        <v>3761</v>
      </c>
      <c r="O1367" t="s">
        <v>67</v>
      </c>
      <c r="P1367" t="s">
        <v>157</v>
      </c>
      <c r="Q1367" t="s">
        <v>3762</v>
      </c>
      <c r="R1367">
        <v>239.952</v>
      </c>
    </row>
    <row r="1368" spans="1:18" x14ac:dyDescent="0.35">
      <c r="A1368">
        <v>1367</v>
      </c>
      <c r="B1368" t="s">
        <v>3756</v>
      </c>
      <c r="C1368" s="1">
        <v>43414</v>
      </c>
      <c r="D1368" s="1">
        <v>43415</v>
      </c>
      <c r="E1368" t="s">
        <v>184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306</v>
      </c>
      <c r="L1368">
        <v>85705</v>
      </c>
      <c r="M1368" t="s">
        <v>40</v>
      </c>
      <c r="N1368" t="s">
        <v>860</v>
      </c>
      <c r="O1368" t="s">
        <v>67</v>
      </c>
      <c r="P1368" t="s">
        <v>68</v>
      </c>
      <c r="Q1368" t="s">
        <v>861</v>
      </c>
      <c r="R1368">
        <v>201.584</v>
      </c>
    </row>
    <row r="1369" spans="1:18" x14ac:dyDescent="0.35">
      <c r="A1369">
        <v>1368</v>
      </c>
      <c r="B1369" t="s">
        <v>3756</v>
      </c>
      <c r="C1369" s="1">
        <v>43414</v>
      </c>
      <c r="D1369" s="1">
        <v>43415</v>
      </c>
      <c r="E1369" t="s">
        <v>184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306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</row>
    <row r="1370" spans="1:18" x14ac:dyDescent="0.35">
      <c r="A1370">
        <v>1369</v>
      </c>
      <c r="B1370" t="s">
        <v>3763</v>
      </c>
      <c r="C1370" s="1">
        <v>43289</v>
      </c>
      <c r="D1370" s="1">
        <v>43292</v>
      </c>
      <c r="E1370" t="s">
        <v>184</v>
      </c>
      <c r="F1370" t="s">
        <v>3764</v>
      </c>
      <c r="G1370" t="s">
        <v>3765</v>
      </c>
      <c r="H1370" t="s">
        <v>98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</row>
    <row r="1371" spans="1:18" x14ac:dyDescent="0.35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453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</row>
    <row r="1372" spans="1:18" x14ac:dyDescent="0.35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453</v>
      </c>
      <c r="L1372">
        <v>80906</v>
      </c>
      <c r="M1372" t="s">
        <v>40</v>
      </c>
      <c r="N1372" t="s">
        <v>2455</v>
      </c>
      <c r="O1372" t="s">
        <v>42</v>
      </c>
      <c r="P1372" t="s">
        <v>64</v>
      </c>
      <c r="Q1372" t="s">
        <v>2456</v>
      </c>
      <c r="R1372">
        <v>14.04</v>
      </c>
    </row>
    <row r="1373" spans="1:18" x14ac:dyDescent="0.35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98</v>
      </c>
      <c r="I1373" t="s">
        <v>23</v>
      </c>
      <c r="J1373" t="s">
        <v>3218</v>
      </c>
      <c r="K1373" t="s">
        <v>2739</v>
      </c>
      <c r="L1373">
        <v>20735</v>
      </c>
      <c r="M1373" t="s">
        <v>144</v>
      </c>
      <c r="N1373" t="s">
        <v>3771</v>
      </c>
      <c r="O1373" t="s">
        <v>67</v>
      </c>
      <c r="P1373" t="s">
        <v>157</v>
      </c>
      <c r="Q1373" t="s">
        <v>3772</v>
      </c>
      <c r="R1373">
        <v>49.08</v>
      </c>
    </row>
    <row r="1374" spans="1:18" x14ac:dyDescent="0.35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</row>
    <row r="1375" spans="1:18" x14ac:dyDescent="0.35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71</v>
      </c>
      <c r="Q1375" t="s">
        <v>3775</v>
      </c>
      <c r="R1375">
        <v>17.088000000000001</v>
      </c>
    </row>
    <row r="1376" spans="1:18" x14ac:dyDescent="0.35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117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</row>
    <row r="1377" spans="1:18" x14ac:dyDescent="0.35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117</v>
      </c>
      <c r="L1377">
        <v>84062</v>
      </c>
      <c r="M1377" t="s">
        <v>40</v>
      </c>
      <c r="N1377" t="s">
        <v>3782</v>
      </c>
      <c r="O1377" t="s">
        <v>42</v>
      </c>
      <c r="P1377" t="s">
        <v>74</v>
      </c>
      <c r="Q1377" t="s">
        <v>3783</v>
      </c>
      <c r="R1377">
        <v>1089.75</v>
      </c>
    </row>
    <row r="1378" spans="1:18" x14ac:dyDescent="0.35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117</v>
      </c>
      <c r="L1378">
        <v>84062</v>
      </c>
      <c r="M1378" t="s">
        <v>40</v>
      </c>
      <c r="N1378" t="s">
        <v>3784</v>
      </c>
      <c r="O1378" t="s">
        <v>42</v>
      </c>
      <c r="P1378" t="s">
        <v>86</v>
      </c>
      <c r="Q1378" t="s">
        <v>3785</v>
      </c>
      <c r="R1378">
        <v>447.84</v>
      </c>
    </row>
    <row r="1379" spans="1:18" x14ac:dyDescent="0.35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117</v>
      </c>
      <c r="L1379">
        <v>84062</v>
      </c>
      <c r="M1379" t="s">
        <v>40</v>
      </c>
      <c r="N1379" t="s">
        <v>3786</v>
      </c>
      <c r="O1379" t="s">
        <v>42</v>
      </c>
      <c r="P1379" t="s">
        <v>64</v>
      </c>
      <c r="Q1379" t="s">
        <v>3787</v>
      </c>
      <c r="R1379">
        <v>16.399999999999999</v>
      </c>
    </row>
    <row r="1380" spans="1:18" x14ac:dyDescent="0.35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117</v>
      </c>
      <c r="L1380">
        <v>84062</v>
      </c>
      <c r="M1380" t="s">
        <v>40</v>
      </c>
      <c r="N1380" t="s">
        <v>3788</v>
      </c>
      <c r="O1380" t="s">
        <v>67</v>
      </c>
      <c r="P1380" t="s">
        <v>68</v>
      </c>
      <c r="Q1380" t="s">
        <v>3789</v>
      </c>
      <c r="R1380">
        <v>399.96</v>
      </c>
    </row>
    <row r="1381" spans="1:18" x14ac:dyDescent="0.35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117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</row>
    <row r="1382" spans="1:18" x14ac:dyDescent="0.35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</row>
    <row r="1384" spans="1:18" x14ac:dyDescent="0.35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98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</row>
    <row r="1385" spans="1:18" x14ac:dyDescent="0.35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98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86</v>
      </c>
      <c r="Q1385" t="s">
        <v>3800</v>
      </c>
      <c r="R1385">
        <v>348.84</v>
      </c>
    </row>
    <row r="1386" spans="1:18" x14ac:dyDescent="0.35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98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265</v>
      </c>
      <c r="Q1386" t="s">
        <v>3802</v>
      </c>
      <c r="R1386">
        <v>9.4499999999999993</v>
      </c>
    </row>
    <row r="1387" spans="1:18" x14ac:dyDescent="0.35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98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</row>
    <row r="1388" spans="1:18" x14ac:dyDescent="0.35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98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</row>
    <row r="1389" spans="1:18" x14ac:dyDescent="0.35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98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169</v>
      </c>
      <c r="Q1389" t="s">
        <v>3805</v>
      </c>
      <c r="R1389">
        <v>167.96</v>
      </c>
    </row>
    <row r="1390" spans="1:18" x14ac:dyDescent="0.35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98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98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67</v>
      </c>
      <c r="P1391" t="s">
        <v>68</v>
      </c>
      <c r="Q1391" t="s">
        <v>1192</v>
      </c>
      <c r="R1391">
        <v>484.83</v>
      </c>
    </row>
    <row r="1392" spans="1:18" x14ac:dyDescent="0.35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98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86</v>
      </c>
      <c r="Q1392" t="s">
        <v>1733</v>
      </c>
      <c r="R1392">
        <v>122.97</v>
      </c>
    </row>
    <row r="1393" spans="1:18" x14ac:dyDescent="0.35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98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</row>
    <row r="1394" spans="1:18" x14ac:dyDescent="0.35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98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3806</v>
      </c>
      <c r="C1395" s="1">
        <v>43284</v>
      </c>
      <c r="D1395" s="1">
        <v>43285</v>
      </c>
      <c r="E1395" t="s">
        <v>184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84</v>
      </c>
      <c r="L1395">
        <v>27217</v>
      </c>
      <c r="M1395" t="s">
        <v>26</v>
      </c>
      <c r="N1395" t="s">
        <v>769</v>
      </c>
      <c r="O1395" t="s">
        <v>42</v>
      </c>
      <c r="P1395" t="s">
        <v>64</v>
      </c>
      <c r="Q1395" t="s">
        <v>770</v>
      </c>
      <c r="R1395">
        <v>9.5519999999999996</v>
      </c>
    </row>
    <row r="1396" spans="1:18" x14ac:dyDescent="0.35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</row>
    <row r="1397" spans="1:18" x14ac:dyDescent="0.35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</row>
    <row r="1398" spans="1:18" x14ac:dyDescent="0.35">
      <c r="A1398">
        <v>1397</v>
      </c>
      <c r="B1398" t="s">
        <v>3814</v>
      </c>
      <c r="C1398" s="1">
        <v>43063</v>
      </c>
      <c r="D1398" s="1">
        <v>43065</v>
      </c>
      <c r="E1398" t="s">
        <v>184</v>
      </c>
      <c r="F1398" t="s">
        <v>3307</v>
      </c>
      <c r="G1398" t="s">
        <v>3308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3815</v>
      </c>
      <c r="O1398" t="s">
        <v>42</v>
      </c>
      <c r="P1398" t="s">
        <v>71</v>
      </c>
      <c r="Q1398" t="s">
        <v>3816</v>
      </c>
      <c r="R1398">
        <v>17.216000000000001</v>
      </c>
    </row>
    <row r="1399" spans="1:18" x14ac:dyDescent="0.35">
      <c r="A1399">
        <v>1398</v>
      </c>
      <c r="B1399" t="s">
        <v>3814</v>
      </c>
      <c r="C1399" s="1">
        <v>43063</v>
      </c>
      <c r="D1399" s="1">
        <v>43065</v>
      </c>
      <c r="E1399" t="s">
        <v>184</v>
      </c>
      <c r="F1399" t="s">
        <v>3307</v>
      </c>
      <c r="G1399" t="s">
        <v>3308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2374</v>
      </c>
      <c r="O1399" t="s">
        <v>42</v>
      </c>
      <c r="P1399" t="s">
        <v>86</v>
      </c>
      <c r="Q1399" t="s">
        <v>2375</v>
      </c>
      <c r="R1399">
        <v>11.56</v>
      </c>
    </row>
    <row r="1400" spans="1:18" x14ac:dyDescent="0.35">
      <c r="A1400">
        <v>1399</v>
      </c>
      <c r="B1400" t="s">
        <v>3814</v>
      </c>
      <c r="C1400" s="1">
        <v>43063</v>
      </c>
      <c r="D1400" s="1">
        <v>43065</v>
      </c>
      <c r="E1400" t="s">
        <v>184</v>
      </c>
      <c r="F1400" t="s">
        <v>3307</v>
      </c>
      <c r="G1400" t="s">
        <v>3308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3814</v>
      </c>
      <c r="C1401" s="1">
        <v>43063</v>
      </c>
      <c r="D1401" s="1">
        <v>43065</v>
      </c>
      <c r="E1401" t="s">
        <v>184</v>
      </c>
      <c r="F1401" t="s">
        <v>3307</v>
      </c>
      <c r="G1401" t="s">
        <v>3308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3817</v>
      </c>
      <c r="O1401" t="s">
        <v>42</v>
      </c>
      <c r="P1401" t="s">
        <v>86</v>
      </c>
      <c r="Q1401" t="s">
        <v>3818</v>
      </c>
      <c r="R1401">
        <v>6.48</v>
      </c>
    </row>
    <row r="1402" spans="1:18" x14ac:dyDescent="0.35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98</v>
      </c>
      <c r="I1402" t="s">
        <v>23</v>
      </c>
      <c r="J1402" t="s">
        <v>1978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98</v>
      </c>
      <c r="I1403" t="s">
        <v>23</v>
      </c>
      <c r="J1403" t="s">
        <v>1978</v>
      </c>
      <c r="K1403" t="s">
        <v>315</v>
      </c>
      <c r="L1403">
        <v>24153</v>
      </c>
      <c r="M1403" t="s">
        <v>26</v>
      </c>
      <c r="N1403" t="s">
        <v>2160</v>
      </c>
      <c r="O1403" t="s">
        <v>42</v>
      </c>
      <c r="P1403" t="s">
        <v>169</v>
      </c>
      <c r="Q1403" t="s">
        <v>2161</v>
      </c>
      <c r="R1403">
        <v>251.79</v>
      </c>
    </row>
    <row r="1404" spans="1:18" x14ac:dyDescent="0.35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</row>
    <row r="1405" spans="1:18" x14ac:dyDescent="0.35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3825</v>
      </c>
      <c r="O1405" t="s">
        <v>42</v>
      </c>
      <c r="P1405" t="s">
        <v>86</v>
      </c>
      <c r="Q1405" t="s">
        <v>3826</v>
      </c>
      <c r="R1405">
        <v>419.4</v>
      </c>
    </row>
    <row r="1406" spans="1:18" x14ac:dyDescent="0.35">
      <c r="A1406">
        <v>1405</v>
      </c>
      <c r="B1406" t="s">
        <v>3827</v>
      </c>
      <c r="C1406" s="1">
        <v>42100</v>
      </c>
      <c r="D1406" s="1">
        <v>42102</v>
      </c>
      <c r="E1406" t="s">
        <v>184</v>
      </c>
      <c r="F1406" t="s">
        <v>1499</v>
      </c>
      <c r="G1406" t="s">
        <v>1500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1961</v>
      </c>
      <c r="O1406" t="s">
        <v>42</v>
      </c>
      <c r="P1406" t="s">
        <v>575</v>
      </c>
      <c r="Q1406" t="s">
        <v>1962</v>
      </c>
      <c r="R1406">
        <v>10.304</v>
      </c>
    </row>
    <row r="1407" spans="1:18" x14ac:dyDescent="0.35">
      <c r="A1407">
        <v>1406</v>
      </c>
      <c r="B1407" t="s">
        <v>3827</v>
      </c>
      <c r="C1407" s="1">
        <v>42100</v>
      </c>
      <c r="D1407" s="1">
        <v>42102</v>
      </c>
      <c r="E1407" t="s">
        <v>184</v>
      </c>
      <c r="F1407" t="s">
        <v>1499</v>
      </c>
      <c r="G1407" t="s">
        <v>1500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</row>
    <row r="1408" spans="1:18" x14ac:dyDescent="0.35">
      <c r="A1408">
        <v>1407</v>
      </c>
      <c r="B1408" t="s">
        <v>3827</v>
      </c>
      <c r="C1408" s="1">
        <v>42100</v>
      </c>
      <c r="D1408" s="1">
        <v>42102</v>
      </c>
      <c r="E1408" t="s">
        <v>184</v>
      </c>
      <c r="F1408" t="s">
        <v>1499</v>
      </c>
      <c r="G1408" t="s">
        <v>1500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3830</v>
      </c>
      <c r="O1409" t="s">
        <v>42</v>
      </c>
      <c r="P1409" t="s">
        <v>64</v>
      </c>
      <c r="Q1409" t="s">
        <v>3831</v>
      </c>
      <c r="R1409">
        <v>75.48</v>
      </c>
    </row>
    <row r="1410" spans="1:18" x14ac:dyDescent="0.35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</row>
    <row r="1411" spans="1:18" x14ac:dyDescent="0.35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</row>
    <row r="1412" spans="1:18" x14ac:dyDescent="0.35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</row>
    <row r="1413" spans="1:18" x14ac:dyDescent="0.35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</row>
    <row r="1414" spans="1:18" x14ac:dyDescent="0.35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</row>
    <row r="1415" spans="1:18" x14ac:dyDescent="0.35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3840</v>
      </c>
      <c r="O1415" t="s">
        <v>42</v>
      </c>
      <c r="P1415" t="s">
        <v>71</v>
      </c>
      <c r="Q1415" t="s">
        <v>3841</v>
      </c>
      <c r="R1415">
        <v>334.76799999999997</v>
      </c>
    </row>
    <row r="1416" spans="1:18" x14ac:dyDescent="0.35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98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67</v>
      </c>
      <c r="P1416" t="s">
        <v>157</v>
      </c>
      <c r="Q1416" t="s">
        <v>3554</v>
      </c>
      <c r="R1416">
        <v>239.97</v>
      </c>
    </row>
    <row r="1417" spans="1:18" x14ac:dyDescent="0.35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98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</row>
    <row r="1418" spans="1:18" x14ac:dyDescent="0.35">
      <c r="A1418">
        <v>1417</v>
      </c>
      <c r="B1418" t="s">
        <v>3847</v>
      </c>
      <c r="C1418" s="1">
        <v>42634</v>
      </c>
      <c r="D1418" s="1">
        <v>42637</v>
      </c>
      <c r="E1418" t="s">
        <v>184</v>
      </c>
      <c r="F1418" t="s">
        <v>3848</v>
      </c>
      <c r="G1418" t="s">
        <v>3849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3850</v>
      </c>
      <c r="O1418" t="s">
        <v>67</v>
      </c>
      <c r="P1418" t="s">
        <v>68</v>
      </c>
      <c r="Q1418" t="s">
        <v>3851</v>
      </c>
      <c r="R1418">
        <v>946.34400000000005</v>
      </c>
    </row>
    <row r="1419" spans="1:18" x14ac:dyDescent="0.35">
      <c r="A1419">
        <v>1418</v>
      </c>
      <c r="B1419" t="s">
        <v>3847</v>
      </c>
      <c r="C1419" s="1">
        <v>42634</v>
      </c>
      <c r="D1419" s="1">
        <v>42637</v>
      </c>
      <c r="E1419" t="s">
        <v>184</v>
      </c>
      <c r="F1419" t="s">
        <v>3848</v>
      </c>
      <c r="G1419" t="s">
        <v>3849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2833</v>
      </c>
      <c r="O1419" t="s">
        <v>67</v>
      </c>
      <c r="P1419" t="s">
        <v>157</v>
      </c>
      <c r="Q1419" t="s">
        <v>2834</v>
      </c>
      <c r="R1419">
        <v>151.19999999999999</v>
      </c>
    </row>
    <row r="1420" spans="1:18" x14ac:dyDescent="0.35">
      <c r="A1420">
        <v>1419</v>
      </c>
      <c r="B1420" t="s">
        <v>3847</v>
      </c>
      <c r="C1420" s="1">
        <v>42634</v>
      </c>
      <c r="D1420" s="1">
        <v>42637</v>
      </c>
      <c r="E1420" t="s">
        <v>184</v>
      </c>
      <c r="F1420" t="s">
        <v>3848</v>
      </c>
      <c r="G1420" t="s">
        <v>3849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306</v>
      </c>
      <c r="L1421">
        <v>85204</v>
      </c>
      <c r="M1421" t="s">
        <v>40</v>
      </c>
      <c r="N1421" t="s">
        <v>3855</v>
      </c>
      <c r="O1421" t="s">
        <v>42</v>
      </c>
      <c r="P1421" t="s">
        <v>86</v>
      </c>
      <c r="Q1421" t="s">
        <v>3856</v>
      </c>
      <c r="R1421">
        <v>86.272000000000006</v>
      </c>
    </row>
    <row r="1422" spans="1:18" x14ac:dyDescent="0.35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306</v>
      </c>
      <c r="L1422">
        <v>85204</v>
      </c>
      <c r="M1422" t="s">
        <v>40</v>
      </c>
      <c r="N1422" t="s">
        <v>1063</v>
      </c>
      <c r="O1422" t="s">
        <v>42</v>
      </c>
      <c r="P1422" t="s">
        <v>71</v>
      </c>
      <c r="Q1422" t="s">
        <v>1064</v>
      </c>
      <c r="R1422">
        <v>72.587999999999994</v>
      </c>
    </row>
    <row r="1423" spans="1:18" x14ac:dyDescent="0.35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306</v>
      </c>
      <c r="L1423">
        <v>85204</v>
      </c>
      <c r="M1423" t="s">
        <v>40</v>
      </c>
      <c r="N1423" t="s">
        <v>3857</v>
      </c>
      <c r="O1423" t="s">
        <v>42</v>
      </c>
      <c r="P1423" t="s">
        <v>74</v>
      </c>
      <c r="Q1423" t="s">
        <v>3858</v>
      </c>
      <c r="R1423">
        <v>60.671999999999997</v>
      </c>
    </row>
    <row r="1424" spans="1:18" x14ac:dyDescent="0.35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306</v>
      </c>
      <c r="L1424">
        <v>85204</v>
      </c>
      <c r="M1424" t="s">
        <v>40</v>
      </c>
      <c r="N1424" t="s">
        <v>2716</v>
      </c>
      <c r="O1424" t="s">
        <v>42</v>
      </c>
      <c r="P1424" t="s">
        <v>71</v>
      </c>
      <c r="Q1424" t="s">
        <v>2717</v>
      </c>
      <c r="R1424">
        <v>77.031000000000006</v>
      </c>
    </row>
    <row r="1425" spans="1:18" x14ac:dyDescent="0.35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306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</row>
    <row r="1426" spans="1:18" x14ac:dyDescent="0.35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306</v>
      </c>
      <c r="L1426">
        <v>85204</v>
      </c>
      <c r="M1426" t="s">
        <v>40</v>
      </c>
      <c r="N1426" t="s">
        <v>3859</v>
      </c>
      <c r="O1426" t="s">
        <v>67</v>
      </c>
      <c r="P1426" t="s">
        <v>68</v>
      </c>
      <c r="Q1426" t="s">
        <v>3860</v>
      </c>
      <c r="R1426">
        <v>263.95999999999998</v>
      </c>
    </row>
    <row r="1427" spans="1:18" x14ac:dyDescent="0.35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306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</row>
    <row r="1428" spans="1:18" x14ac:dyDescent="0.35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71</v>
      </c>
      <c r="Q1428" t="s">
        <v>2041</v>
      </c>
      <c r="R1428">
        <v>9.7279999999999998</v>
      </c>
    </row>
    <row r="1429" spans="1:18" x14ac:dyDescent="0.35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71</v>
      </c>
      <c r="Q1430" t="s">
        <v>3865</v>
      </c>
      <c r="R1430">
        <v>29.8</v>
      </c>
    </row>
    <row r="1431" spans="1:18" x14ac:dyDescent="0.35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</row>
    <row r="1432" spans="1:18" x14ac:dyDescent="0.35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2022</v>
      </c>
      <c r="O1432" t="s">
        <v>67</v>
      </c>
      <c r="P1432" t="s">
        <v>68</v>
      </c>
      <c r="Q1432" t="s">
        <v>2023</v>
      </c>
      <c r="R1432">
        <v>220.75200000000001</v>
      </c>
    </row>
    <row r="1433" spans="1:18" x14ac:dyDescent="0.35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2582</v>
      </c>
      <c r="K1433" t="s">
        <v>354</v>
      </c>
      <c r="L1433">
        <v>35630</v>
      </c>
      <c r="M1433" t="s">
        <v>26</v>
      </c>
      <c r="N1433" t="s">
        <v>3868</v>
      </c>
      <c r="O1433" t="s">
        <v>42</v>
      </c>
      <c r="P1433" t="s">
        <v>71</v>
      </c>
      <c r="Q1433" t="s">
        <v>3869</v>
      </c>
      <c r="R1433">
        <v>152.76</v>
      </c>
    </row>
    <row r="1434" spans="1:18" x14ac:dyDescent="0.35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2582</v>
      </c>
      <c r="K1434" t="s">
        <v>354</v>
      </c>
      <c r="L1434">
        <v>35630</v>
      </c>
      <c r="M1434" t="s">
        <v>26</v>
      </c>
      <c r="N1434" t="s">
        <v>2001</v>
      </c>
      <c r="O1434" t="s">
        <v>42</v>
      </c>
      <c r="P1434" t="s">
        <v>575</v>
      </c>
      <c r="Q1434" t="s">
        <v>2002</v>
      </c>
      <c r="R1434">
        <v>7.27</v>
      </c>
    </row>
    <row r="1435" spans="1:18" x14ac:dyDescent="0.35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2582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3871</v>
      </c>
      <c r="O1436" t="s">
        <v>42</v>
      </c>
      <c r="P1436" t="s">
        <v>86</v>
      </c>
      <c r="Q1436" t="s">
        <v>3872</v>
      </c>
      <c r="R1436">
        <v>33.9</v>
      </c>
    </row>
    <row r="1437" spans="1:18" x14ac:dyDescent="0.35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494</v>
      </c>
      <c r="L1437">
        <v>44134</v>
      </c>
      <c r="M1437" t="s">
        <v>144</v>
      </c>
      <c r="N1437" t="s">
        <v>3877</v>
      </c>
      <c r="O1437" t="s">
        <v>42</v>
      </c>
      <c r="P1437" t="s">
        <v>86</v>
      </c>
      <c r="Q1437" t="s">
        <v>3878</v>
      </c>
      <c r="R1437">
        <v>31.103999999999999</v>
      </c>
    </row>
    <row r="1438" spans="1:18" x14ac:dyDescent="0.35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494</v>
      </c>
      <c r="L1438">
        <v>44134</v>
      </c>
      <c r="M1438" t="s">
        <v>144</v>
      </c>
      <c r="N1438" t="s">
        <v>3722</v>
      </c>
      <c r="O1438" t="s">
        <v>42</v>
      </c>
      <c r="P1438" t="s">
        <v>64</v>
      </c>
      <c r="Q1438" t="s">
        <v>3723</v>
      </c>
      <c r="R1438">
        <v>5.2480000000000002</v>
      </c>
    </row>
    <row r="1439" spans="1:18" x14ac:dyDescent="0.35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328</v>
      </c>
      <c r="G1439" t="s">
        <v>329</v>
      </c>
      <c r="H1439" t="s">
        <v>22</v>
      </c>
      <c r="I1439" t="s">
        <v>23</v>
      </c>
      <c r="J1439" t="s">
        <v>1616</v>
      </c>
      <c r="K1439" t="s">
        <v>100</v>
      </c>
      <c r="L1439">
        <v>79109</v>
      </c>
      <c r="M1439" t="s">
        <v>101</v>
      </c>
      <c r="N1439" t="s">
        <v>3880</v>
      </c>
      <c r="O1439" t="s">
        <v>67</v>
      </c>
      <c r="P1439" t="s">
        <v>157</v>
      </c>
      <c r="Q1439" t="s">
        <v>3881</v>
      </c>
      <c r="R1439">
        <v>263.88</v>
      </c>
    </row>
    <row r="1440" spans="1:18" x14ac:dyDescent="0.35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328</v>
      </c>
      <c r="G1440" t="s">
        <v>329</v>
      </c>
      <c r="H1440" t="s">
        <v>22</v>
      </c>
      <c r="I1440" t="s">
        <v>23</v>
      </c>
      <c r="J1440" t="s">
        <v>1616</v>
      </c>
      <c r="K1440" t="s">
        <v>100</v>
      </c>
      <c r="L1440">
        <v>79109</v>
      </c>
      <c r="M1440" t="s">
        <v>101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</row>
    <row r="1441" spans="1:18" x14ac:dyDescent="0.35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144</v>
      </c>
      <c r="N1441" t="s">
        <v>3883</v>
      </c>
      <c r="O1441" t="s">
        <v>42</v>
      </c>
      <c r="P1441" t="s">
        <v>71</v>
      </c>
      <c r="Q1441" t="s">
        <v>1214</v>
      </c>
      <c r="R1441">
        <v>29.7</v>
      </c>
    </row>
    <row r="1442" spans="1:18" x14ac:dyDescent="0.35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144</v>
      </c>
      <c r="N1442" t="s">
        <v>3884</v>
      </c>
      <c r="O1442" t="s">
        <v>42</v>
      </c>
      <c r="P1442" t="s">
        <v>86</v>
      </c>
      <c r="Q1442" t="s">
        <v>3885</v>
      </c>
      <c r="R1442">
        <v>39.96</v>
      </c>
    </row>
    <row r="1443" spans="1:18" x14ac:dyDescent="0.35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71</v>
      </c>
      <c r="Q1443" t="s">
        <v>2778</v>
      </c>
      <c r="R1443">
        <v>36.671999999999997</v>
      </c>
    </row>
    <row r="1444" spans="1:18" x14ac:dyDescent="0.35">
      <c r="A1444">
        <v>1443</v>
      </c>
      <c r="B1444" t="s">
        <v>3889</v>
      </c>
      <c r="C1444" s="1">
        <v>43317</v>
      </c>
      <c r="D1444" s="1">
        <v>43320</v>
      </c>
      <c r="E1444" t="s">
        <v>184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86</v>
      </c>
      <c r="Q1444" t="s">
        <v>1267</v>
      </c>
      <c r="R1444">
        <v>13.76</v>
      </c>
    </row>
    <row r="1445" spans="1:18" x14ac:dyDescent="0.35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3506</v>
      </c>
      <c r="O1446" t="s">
        <v>67</v>
      </c>
      <c r="P1446" t="s">
        <v>68</v>
      </c>
      <c r="Q1446" t="s">
        <v>3507</v>
      </c>
      <c r="R1446">
        <v>1979.9280000000001</v>
      </c>
    </row>
    <row r="1447" spans="1:18" x14ac:dyDescent="0.35">
      <c r="A1447">
        <v>1446</v>
      </c>
      <c r="B1447" t="s">
        <v>3896</v>
      </c>
      <c r="C1447" s="1">
        <v>43264</v>
      </c>
      <c r="D1447" s="1">
        <v>43267</v>
      </c>
      <c r="E1447" t="s">
        <v>184</v>
      </c>
      <c r="F1447" t="s">
        <v>1499</v>
      </c>
      <c r="G1447" t="s">
        <v>1500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</row>
    <row r="1448" spans="1:18" x14ac:dyDescent="0.35">
      <c r="A1448">
        <v>1447</v>
      </c>
      <c r="B1448" t="s">
        <v>3896</v>
      </c>
      <c r="C1448" s="1">
        <v>43264</v>
      </c>
      <c r="D1448" s="1">
        <v>43267</v>
      </c>
      <c r="E1448" t="s">
        <v>184</v>
      </c>
      <c r="F1448" t="s">
        <v>1499</v>
      </c>
      <c r="G1448" t="s">
        <v>1500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</row>
    <row r="1449" spans="1:18" x14ac:dyDescent="0.35">
      <c r="A1449">
        <v>1448</v>
      </c>
      <c r="B1449" t="s">
        <v>3896</v>
      </c>
      <c r="C1449" s="1">
        <v>43264</v>
      </c>
      <c r="D1449" s="1">
        <v>43267</v>
      </c>
      <c r="E1449" t="s">
        <v>184</v>
      </c>
      <c r="F1449" t="s">
        <v>1499</v>
      </c>
      <c r="G1449" t="s">
        <v>1500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3899</v>
      </c>
      <c r="O1449" t="s">
        <v>67</v>
      </c>
      <c r="P1449" t="s">
        <v>68</v>
      </c>
      <c r="Q1449" t="s">
        <v>3900</v>
      </c>
      <c r="R1449">
        <v>47.984000000000002</v>
      </c>
    </row>
    <row r="1450" spans="1:18" x14ac:dyDescent="0.35">
      <c r="A1450">
        <v>1449</v>
      </c>
      <c r="B1450" t="s">
        <v>3901</v>
      </c>
      <c r="C1450" s="1">
        <v>42117</v>
      </c>
      <c r="D1450" s="1">
        <v>42118</v>
      </c>
      <c r="E1450" t="s">
        <v>184</v>
      </c>
      <c r="F1450" t="s">
        <v>3141</v>
      </c>
      <c r="G1450" t="s">
        <v>3142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3902</v>
      </c>
      <c r="O1450" t="s">
        <v>42</v>
      </c>
      <c r="P1450" t="s">
        <v>71</v>
      </c>
      <c r="Q1450" t="s">
        <v>3903</v>
      </c>
      <c r="R1450">
        <v>2.5019999999999998</v>
      </c>
    </row>
    <row r="1451" spans="1:18" x14ac:dyDescent="0.35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67</v>
      </c>
      <c r="P1451" t="s">
        <v>68</v>
      </c>
      <c r="Q1451" t="s">
        <v>3906</v>
      </c>
      <c r="R1451">
        <v>88.751999999999995</v>
      </c>
    </row>
    <row r="1452" spans="1:18" x14ac:dyDescent="0.35">
      <c r="A1452">
        <v>1451</v>
      </c>
      <c r="B1452" t="s">
        <v>3907</v>
      </c>
      <c r="C1452" s="1">
        <v>42570</v>
      </c>
      <c r="D1452" s="1">
        <v>42571</v>
      </c>
      <c r="E1452" t="s">
        <v>184</v>
      </c>
      <c r="F1452" t="s">
        <v>3908</v>
      </c>
      <c r="G1452" t="s">
        <v>3909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3910</v>
      </c>
      <c r="O1452" t="s">
        <v>42</v>
      </c>
      <c r="P1452" t="s">
        <v>71</v>
      </c>
      <c r="Q1452" t="s">
        <v>3911</v>
      </c>
      <c r="R1452">
        <v>2.0249999999999999</v>
      </c>
    </row>
    <row r="1453" spans="1:18" x14ac:dyDescent="0.35">
      <c r="A1453">
        <v>1452</v>
      </c>
      <c r="B1453" t="s">
        <v>3912</v>
      </c>
      <c r="C1453" s="1">
        <v>43065</v>
      </c>
      <c r="D1453" s="1">
        <v>43068</v>
      </c>
      <c r="E1453" t="s">
        <v>184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354</v>
      </c>
      <c r="L1453">
        <v>36608</v>
      </c>
      <c r="M1453" t="s">
        <v>26</v>
      </c>
      <c r="N1453" t="s">
        <v>3447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3912</v>
      </c>
      <c r="C1454" s="1">
        <v>43065</v>
      </c>
      <c r="D1454" s="1">
        <v>43068</v>
      </c>
      <c r="E1454" t="s">
        <v>184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354</v>
      </c>
      <c r="L1454">
        <v>36608</v>
      </c>
      <c r="M1454" t="s">
        <v>26</v>
      </c>
      <c r="N1454" t="s">
        <v>3916</v>
      </c>
      <c r="O1454" t="s">
        <v>42</v>
      </c>
      <c r="P1454" t="s">
        <v>71</v>
      </c>
      <c r="Q1454" t="s">
        <v>3917</v>
      </c>
      <c r="R1454">
        <v>91.68</v>
      </c>
    </row>
    <row r="1455" spans="1:18" x14ac:dyDescent="0.35">
      <c r="A1455">
        <v>1454</v>
      </c>
      <c r="B1455" t="s">
        <v>3912</v>
      </c>
      <c r="C1455" s="1">
        <v>43065</v>
      </c>
      <c r="D1455" s="1">
        <v>43068</v>
      </c>
      <c r="E1455" t="s">
        <v>184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354</v>
      </c>
      <c r="L1455">
        <v>36608</v>
      </c>
      <c r="M1455" t="s">
        <v>26</v>
      </c>
      <c r="N1455" t="s">
        <v>3910</v>
      </c>
      <c r="O1455" t="s">
        <v>42</v>
      </c>
      <c r="P1455" t="s">
        <v>71</v>
      </c>
      <c r="Q1455" t="s">
        <v>3911</v>
      </c>
      <c r="R1455">
        <v>33.75</v>
      </c>
    </row>
    <row r="1456" spans="1:18" x14ac:dyDescent="0.35">
      <c r="A1456">
        <v>1455</v>
      </c>
      <c r="B1456" t="s">
        <v>3912</v>
      </c>
      <c r="C1456" s="1">
        <v>43065</v>
      </c>
      <c r="D1456" s="1">
        <v>43068</v>
      </c>
      <c r="E1456" t="s">
        <v>184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354</v>
      </c>
      <c r="L1456">
        <v>36608</v>
      </c>
      <c r="M1456" t="s">
        <v>26</v>
      </c>
      <c r="N1456" t="s">
        <v>3918</v>
      </c>
      <c r="O1456" t="s">
        <v>67</v>
      </c>
      <c r="P1456" t="s">
        <v>680</v>
      </c>
      <c r="Q1456" t="s">
        <v>3919</v>
      </c>
      <c r="R1456">
        <v>3040</v>
      </c>
    </row>
    <row r="1457" spans="1:18" x14ac:dyDescent="0.35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98</v>
      </c>
      <c r="I1457" t="s">
        <v>23</v>
      </c>
      <c r="J1457" t="s">
        <v>493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71</v>
      </c>
      <c r="Q1457" t="s">
        <v>3924</v>
      </c>
      <c r="R1457">
        <v>91.2</v>
      </c>
    </row>
    <row r="1458" spans="1:18" x14ac:dyDescent="0.35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98</v>
      </c>
      <c r="I1458" t="s">
        <v>23</v>
      </c>
      <c r="J1458" t="s">
        <v>493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</row>
    <row r="1459" spans="1:18" x14ac:dyDescent="0.35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144</v>
      </c>
      <c r="N1459" t="s">
        <v>1294</v>
      </c>
      <c r="O1459" t="s">
        <v>42</v>
      </c>
      <c r="P1459" t="s">
        <v>71</v>
      </c>
      <c r="Q1459" t="s">
        <v>1295</v>
      </c>
      <c r="R1459">
        <v>52.2</v>
      </c>
    </row>
    <row r="1460" spans="1:18" x14ac:dyDescent="0.35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100</v>
      </c>
      <c r="L1460">
        <v>75061</v>
      </c>
      <c r="M1460" t="s">
        <v>101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</row>
    <row r="1461" spans="1:18" x14ac:dyDescent="0.35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81</v>
      </c>
      <c r="G1461" t="s">
        <v>82</v>
      </c>
      <c r="H1461" t="s">
        <v>22</v>
      </c>
      <c r="I1461" t="s">
        <v>23</v>
      </c>
      <c r="J1461" t="s">
        <v>3693</v>
      </c>
      <c r="K1461" t="s">
        <v>745</v>
      </c>
      <c r="L1461">
        <v>6457</v>
      </c>
      <c r="M1461" t="s">
        <v>144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</row>
    <row r="1462" spans="1:18" x14ac:dyDescent="0.35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3937</v>
      </c>
      <c r="O1462" t="s">
        <v>42</v>
      </c>
      <c r="P1462" t="s">
        <v>71</v>
      </c>
      <c r="Q1462" t="s">
        <v>3938</v>
      </c>
      <c r="R1462">
        <v>55.423999999999999</v>
      </c>
    </row>
    <row r="1463" spans="1:18" x14ac:dyDescent="0.35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144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</row>
    <row r="1464" spans="1:18" x14ac:dyDescent="0.35">
      <c r="A1464">
        <v>1463</v>
      </c>
      <c r="B1464" t="s">
        <v>3943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1596</v>
      </c>
      <c r="O1464" t="s">
        <v>67</v>
      </c>
      <c r="P1464" t="s">
        <v>157</v>
      </c>
      <c r="Q1464" t="s">
        <v>1597</v>
      </c>
      <c r="R1464">
        <v>159.98400000000001</v>
      </c>
    </row>
    <row r="1465" spans="1:18" x14ac:dyDescent="0.35">
      <c r="A1465">
        <v>1464</v>
      </c>
      <c r="B1465" t="s">
        <v>3943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</row>
    <row r="1466" spans="1:18" x14ac:dyDescent="0.35">
      <c r="A1466">
        <v>1465</v>
      </c>
      <c r="B1466" t="s">
        <v>3944</v>
      </c>
      <c r="C1466" s="1">
        <v>43085</v>
      </c>
      <c r="D1466" s="1">
        <v>43088</v>
      </c>
      <c r="E1466" t="s">
        <v>184</v>
      </c>
      <c r="F1466" t="s">
        <v>3945</v>
      </c>
      <c r="G1466" t="s">
        <v>3946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3137</v>
      </c>
      <c r="O1466" t="s">
        <v>42</v>
      </c>
      <c r="P1466" t="s">
        <v>265</v>
      </c>
      <c r="Q1466" t="s">
        <v>3138</v>
      </c>
      <c r="R1466">
        <v>3.68</v>
      </c>
    </row>
    <row r="1467" spans="1:18" x14ac:dyDescent="0.35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306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</row>
    <row r="1468" spans="1:18" x14ac:dyDescent="0.35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98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67</v>
      </c>
      <c r="P1469" t="s">
        <v>157</v>
      </c>
      <c r="Q1469" t="s">
        <v>2568</v>
      </c>
      <c r="R1469">
        <v>255.96799999999999</v>
      </c>
    </row>
    <row r="1470" spans="1:18" x14ac:dyDescent="0.35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234</v>
      </c>
      <c r="L1470">
        <v>48234</v>
      </c>
      <c r="M1470" t="s">
        <v>101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</row>
    <row r="1471" spans="1:18" x14ac:dyDescent="0.35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234</v>
      </c>
      <c r="L1471">
        <v>48234</v>
      </c>
      <c r="M1471" t="s">
        <v>101</v>
      </c>
      <c r="N1471" t="s">
        <v>1387</v>
      </c>
      <c r="O1471" t="s">
        <v>42</v>
      </c>
      <c r="P1471" t="s">
        <v>71</v>
      </c>
      <c r="Q1471" t="s">
        <v>1388</v>
      </c>
      <c r="R1471">
        <v>41.54</v>
      </c>
    </row>
    <row r="1472" spans="1:18" x14ac:dyDescent="0.35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234</v>
      </c>
      <c r="L1472">
        <v>48234</v>
      </c>
      <c r="M1472" t="s">
        <v>101</v>
      </c>
      <c r="N1472" t="s">
        <v>3953</v>
      </c>
      <c r="O1472" t="s">
        <v>42</v>
      </c>
      <c r="P1472" t="s">
        <v>86</v>
      </c>
      <c r="Q1472" t="s">
        <v>3954</v>
      </c>
      <c r="R1472">
        <v>12.96</v>
      </c>
    </row>
    <row r="1473" spans="1:18" x14ac:dyDescent="0.35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3956</v>
      </c>
      <c r="O1473" t="s">
        <v>42</v>
      </c>
      <c r="P1473" t="s">
        <v>64</v>
      </c>
      <c r="Q1473" t="s">
        <v>3957</v>
      </c>
      <c r="R1473">
        <v>6.8479999999999999</v>
      </c>
    </row>
    <row r="1474" spans="1:18" x14ac:dyDescent="0.35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</row>
    <row r="1475" spans="1:18" x14ac:dyDescent="0.35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</row>
    <row r="1476" spans="1:18" x14ac:dyDescent="0.35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98</v>
      </c>
      <c r="I1476" t="s">
        <v>23</v>
      </c>
      <c r="J1476" t="s">
        <v>3967</v>
      </c>
      <c r="K1476" t="s">
        <v>263</v>
      </c>
      <c r="L1476">
        <v>14304</v>
      </c>
      <c r="M1476" t="s">
        <v>144</v>
      </c>
      <c r="N1476" t="s">
        <v>3968</v>
      </c>
      <c r="O1476" t="s">
        <v>42</v>
      </c>
      <c r="P1476" t="s">
        <v>64</v>
      </c>
      <c r="Q1476" t="s">
        <v>3969</v>
      </c>
      <c r="R1476">
        <v>17.28</v>
      </c>
    </row>
    <row r="1477" spans="1:18" x14ac:dyDescent="0.35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98</v>
      </c>
      <c r="I1477" t="s">
        <v>23</v>
      </c>
      <c r="J1477" t="s">
        <v>3967</v>
      </c>
      <c r="K1477" t="s">
        <v>263</v>
      </c>
      <c r="L1477">
        <v>14304</v>
      </c>
      <c r="M1477" t="s">
        <v>144</v>
      </c>
      <c r="N1477" t="s">
        <v>3051</v>
      </c>
      <c r="O1477" t="s">
        <v>42</v>
      </c>
      <c r="P1477" t="s">
        <v>71</v>
      </c>
      <c r="Q1477" t="s">
        <v>3052</v>
      </c>
      <c r="R1477">
        <v>17.712</v>
      </c>
    </row>
    <row r="1478" spans="1:18" x14ac:dyDescent="0.35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</row>
    <row r="1479" spans="1:18" x14ac:dyDescent="0.35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84</v>
      </c>
      <c r="L1479">
        <v>27360</v>
      </c>
      <c r="M1479" t="s">
        <v>26</v>
      </c>
      <c r="N1479" t="s">
        <v>2577</v>
      </c>
      <c r="O1479" t="s">
        <v>42</v>
      </c>
      <c r="P1479" t="s">
        <v>575</v>
      </c>
      <c r="Q1479" t="s">
        <v>2578</v>
      </c>
      <c r="R1479">
        <v>52.136000000000003</v>
      </c>
    </row>
    <row r="1480" spans="1:18" x14ac:dyDescent="0.35">
      <c r="A1480">
        <v>1479</v>
      </c>
      <c r="B1480" t="s">
        <v>3977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67</v>
      </c>
      <c r="P1480" t="s">
        <v>68</v>
      </c>
      <c r="Q1480" t="s">
        <v>1685</v>
      </c>
      <c r="R1480">
        <v>31.968</v>
      </c>
    </row>
    <row r="1481" spans="1:18" x14ac:dyDescent="0.35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86</v>
      </c>
      <c r="Q1481" t="s">
        <v>3981</v>
      </c>
      <c r="R1481">
        <v>25.92</v>
      </c>
    </row>
    <row r="1482" spans="1:18" x14ac:dyDescent="0.35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86</v>
      </c>
      <c r="Q1482" t="s">
        <v>3983</v>
      </c>
      <c r="R1482">
        <v>40.46</v>
      </c>
    </row>
    <row r="1483" spans="1:18" x14ac:dyDescent="0.35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</row>
    <row r="1484" spans="1:18" x14ac:dyDescent="0.35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1891</v>
      </c>
      <c r="O1484" t="s">
        <v>42</v>
      </c>
      <c r="P1484" t="s">
        <v>64</v>
      </c>
      <c r="Q1484" t="s">
        <v>1892</v>
      </c>
      <c r="R1484">
        <v>9.7279999999999998</v>
      </c>
    </row>
    <row r="1485" spans="1:18" x14ac:dyDescent="0.35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3987</v>
      </c>
      <c r="O1485" t="s">
        <v>42</v>
      </c>
      <c r="P1485" t="s">
        <v>86</v>
      </c>
      <c r="Q1485" t="s">
        <v>3988</v>
      </c>
      <c r="R1485">
        <v>3.4239999999999999</v>
      </c>
    </row>
    <row r="1486" spans="1:18" x14ac:dyDescent="0.35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3990</v>
      </c>
      <c r="O1486" t="s">
        <v>67</v>
      </c>
      <c r="P1486" t="s">
        <v>157</v>
      </c>
      <c r="Q1486" t="s">
        <v>3991</v>
      </c>
      <c r="R1486">
        <v>177</v>
      </c>
    </row>
    <row r="1487" spans="1:18" x14ac:dyDescent="0.35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3995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67</v>
      </c>
      <c r="P1488" t="s">
        <v>68</v>
      </c>
      <c r="Q1488" t="s">
        <v>4000</v>
      </c>
      <c r="R1488">
        <v>1212.848</v>
      </c>
    </row>
    <row r="1489" spans="1:18" x14ac:dyDescent="0.35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67</v>
      </c>
      <c r="P1489" t="s">
        <v>157</v>
      </c>
      <c r="Q1489" t="s">
        <v>4002</v>
      </c>
      <c r="R1489">
        <v>89.97</v>
      </c>
    </row>
    <row r="1490" spans="1:18" x14ac:dyDescent="0.35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</row>
    <row r="1491" spans="1:18" x14ac:dyDescent="0.35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</row>
    <row r="1492" spans="1:18" x14ac:dyDescent="0.35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4010</v>
      </c>
      <c r="O1493" t="s">
        <v>42</v>
      </c>
      <c r="P1493" t="s">
        <v>86</v>
      </c>
      <c r="Q1493" t="s">
        <v>4011</v>
      </c>
      <c r="R1493">
        <v>5.88</v>
      </c>
    </row>
    <row r="1494" spans="1:18" x14ac:dyDescent="0.35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</row>
    <row r="1495" spans="1:18" x14ac:dyDescent="0.35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92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</row>
    <row r="1496" spans="1:18" x14ac:dyDescent="0.35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493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64</v>
      </c>
      <c r="Q1496" t="s">
        <v>3212</v>
      </c>
      <c r="R1496">
        <v>40.049999999999997</v>
      </c>
    </row>
    <row r="1497" spans="1:18" x14ac:dyDescent="0.35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100</v>
      </c>
      <c r="L1497">
        <v>75019</v>
      </c>
      <c r="M1497" t="s">
        <v>101</v>
      </c>
      <c r="N1497" t="s">
        <v>3325</v>
      </c>
      <c r="O1497" t="s">
        <v>42</v>
      </c>
      <c r="P1497" t="s">
        <v>64</v>
      </c>
      <c r="Q1497" t="s">
        <v>3326</v>
      </c>
      <c r="R1497">
        <v>10.192</v>
      </c>
    </row>
    <row r="1498" spans="1:18" x14ac:dyDescent="0.35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100</v>
      </c>
      <c r="L1498">
        <v>75019</v>
      </c>
      <c r="M1498" t="s">
        <v>101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</row>
    <row r="1499" spans="1:18" x14ac:dyDescent="0.35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4022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100</v>
      </c>
      <c r="L1501">
        <v>78745</v>
      </c>
      <c r="M1501" t="s">
        <v>101</v>
      </c>
      <c r="N1501" t="s">
        <v>795</v>
      </c>
      <c r="O1501" t="s">
        <v>42</v>
      </c>
      <c r="P1501" t="s">
        <v>86</v>
      </c>
      <c r="Q1501" t="s">
        <v>796</v>
      </c>
      <c r="R1501">
        <v>16.056000000000001</v>
      </c>
    </row>
    <row r="1502" spans="1:18" x14ac:dyDescent="0.35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100</v>
      </c>
      <c r="L1502">
        <v>78745</v>
      </c>
      <c r="M1502" t="s">
        <v>101</v>
      </c>
      <c r="N1502" t="s">
        <v>4024</v>
      </c>
      <c r="O1502" t="s">
        <v>42</v>
      </c>
      <c r="P1502" t="s">
        <v>86</v>
      </c>
      <c r="Q1502" t="s">
        <v>4025</v>
      </c>
      <c r="R1502">
        <v>223.05600000000001</v>
      </c>
    </row>
    <row r="1503" spans="1:18" x14ac:dyDescent="0.35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100</v>
      </c>
      <c r="L1503">
        <v>78745</v>
      </c>
      <c r="M1503" t="s">
        <v>101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</row>
    <row r="1504" spans="1:18" x14ac:dyDescent="0.35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67</v>
      </c>
      <c r="P1504" t="s">
        <v>68</v>
      </c>
      <c r="Q1504" t="s">
        <v>4028</v>
      </c>
      <c r="R1504">
        <v>33.520000000000003</v>
      </c>
    </row>
    <row r="1505" spans="1:18" x14ac:dyDescent="0.35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</row>
    <row r="1506" spans="1:18" x14ac:dyDescent="0.35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</row>
    <row r="1508" spans="1:18" x14ac:dyDescent="0.35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3864</v>
      </c>
      <c r="O1508" t="s">
        <v>42</v>
      </c>
      <c r="P1508" t="s">
        <v>71</v>
      </c>
      <c r="Q1508" t="s">
        <v>3865</v>
      </c>
      <c r="R1508">
        <v>17.88</v>
      </c>
    </row>
    <row r="1509" spans="1:18" x14ac:dyDescent="0.35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493</v>
      </c>
      <c r="K1509" t="s">
        <v>1272</v>
      </c>
      <c r="L1509">
        <v>31907</v>
      </c>
      <c r="M1509" t="s">
        <v>26</v>
      </c>
      <c r="N1509" t="s">
        <v>4038</v>
      </c>
      <c r="O1509" t="s">
        <v>67</v>
      </c>
      <c r="P1509" t="s">
        <v>680</v>
      </c>
      <c r="Q1509" t="s">
        <v>4039</v>
      </c>
      <c r="R1509">
        <v>396</v>
      </c>
    </row>
    <row r="1510" spans="1:18" x14ac:dyDescent="0.35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546</v>
      </c>
      <c r="G1510" t="s">
        <v>547</v>
      </c>
      <c r="H1510" t="s">
        <v>98</v>
      </c>
      <c r="I1510" t="s">
        <v>23</v>
      </c>
      <c r="J1510" t="s">
        <v>2533</v>
      </c>
      <c r="K1510" t="s">
        <v>134</v>
      </c>
      <c r="L1510">
        <v>68104</v>
      </c>
      <c r="M1510" t="s">
        <v>101</v>
      </c>
      <c r="N1510" t="s">
        <v>4041</v>
      </c>
      <c r="O1510" t="s">
        <v>42</v>
      </c>
      <c r="P1510" t="s">
        <v>71</v>
      </c>
      <c r="Q1510" t="s">
        <v>4042</v>
      </c>
      <c r="R1510">
        <v>34.5</v>
      </c>
    </row>
    <row r="1511" spans="1:18" x14ac:dyDescent="0.35">
      <c r="A1511">
        <v>1510</v>
      </c>
      <c r="B1511" t="s">
        <v>4043</v>
      </c>
      <c r="C1511" s="1">
        <v>43355</v>
      </c>
      <c r="D1511" s="1">
        <v>43358</v>
      </c>
      <c r="E1511" t="s">
        <v>184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</row>
    <row r="1512" spans="1:18" x14ac:dyDescent="0.35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64</v>
      </c>
      <c r="Q1512" t="s">
        <v>1123</v>
      </c>
      <c r="R1512">
        <v>385.6</v>
      </c>
    </row>
    <row r="1513" spans="1:18" x14ac:dyDescent="0.35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64</v>
      </c>
      <c r="Q1513" t="s">
        <v>770</v>
      </c>
      <c r="R1513">
        <v>35.82</v>
      </c>
    </row>
    <row r="1514" spans="1:18" x14ac:dyDescent="0.35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100</v>
      </c>
      <c r="L1514">
        <v>75220</v>
      </c>
      <c r="M1514" t="s">
        <v>101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</row>
    <row r="1515" spans="1:18" x14ac:dyDescent="0.35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100</v>
      </c>
      <c r="L1515">
        <v>75220</v>
      </c>
      <c r="M1515" t="s">
        <v>101</v>
      </c>
      <c r="N1515" t="s">
        <v>1598</v>
      </c>
      <c r="O1515" t="s">
        <v>42</v>
      </c>
      <c r="P1515" t="s">
        <v>71</v>
      </c>
      <c r="Q1515" t="s">
        <v>1599</v>
      </c>
      <c r="R1515">
        <v>21.38</v>
      </c>
    </row>
    <row r="1516" spans="1:18" x14ac:dyDescent="0.35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100</v>
      </c>
      <c r="L1516">
        <v>75220</v>
      </c>
      <c r="M1516" t="s">
        <v>101</v>
      </c>
      <c r="N1516" t="s">
        <v>2619</v>
      </c>
      <c r="O1516" t="s">
        <v>42</v>
      </c>
      <c r="P1516" t="s">
        <v>71</v>
      </c>
      <c r="Q1516" t="s">
        <v>2620</v>
      </c>
      <c r="R1516">
        <v>6.7439999999999998</v>
      </c>
    </row>
    <row r="1517" spans="1:18" x14ac:dyDescent="0.35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</row>
    <row r="1518" spans="1:18" x14ac:dyDescent="0.35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</row>
    <row r="1519" spans="1:18" x14ac:dyDescent="0.35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1088</v>
      </c>
      <c r="O1519" t="s">
        <v>42</v>
      </c>
      <c r="P1519" t="s">
        <v>71</v>
      </c>
      <c r="Q1519" t="s">
        <v>1089</v>
      </c>
      <c r="R1519">
        <v>83.84</v>
      </c>
    </row>
    <row r="1520" spans="1:18" x14ac:dyDescent="0.35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2158</v>
      </c>
      <c r="O1520" t="s">
        <v>42</v>
      </c>
      <c r="P1520" t="s">
        <v>71</v>
      </c>
      <c r="Q1520" t="s">
        <v>2159</v>
      </c>
      <c r="R1520">
        <v>13.272</v>
      </c>
    </row>
    <row r="1521" spans="1:18" x14ac:dyDescent="0.35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71</v>
      </c>
      <c r="Q1521" t="s">
        <v>2872</v>
      </c>
      <c r="R1521">
        <v>21.335999999999999</v>
      </c>
    </row>
    <row r="1522" spans="1:18" x14ac:dyDescent="0.35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4059</v>
      </c>
      <c r="O1522" t="s">
        <v>42</v>
      </c>
      <c r="P1522" t="s">
        <v>64</v>
      </c>
      <c r="Q1522" t="s">
        <v>4060</v>
      </c>
      <c r="R1522">
        <v>16.52</v>
      </c>
    </row>
    <row r="1523" spans="1:18" x14ac:dyDescent="0.35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306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</row>
    <row r="1524" spans="1:18" x14ac:dyDescent="0.35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306</v>
      </c>
      <c r="L1524">
        <v>85705</v>
      </c>
      <c r="M1524" t="s">
        <v>40</v>
      </c>
      <c r="N1524" t="s">
        <v>4064</v>
      </c>
      <c r="O1524" t="s">
        <v>42</v>
      </c>
      <c r="P1524" t="s">
        <v>86</v>
      </c>
      <c r="Q1524" t="s">
        <v>4065</v>
      </c>
      <c r="R1524">
        <v>19.920000000000002</v>
      </c>
    </row>
    <row r="1525" spans="1:18" x14ac:dyDescent="0.35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306</v>
      </c>
      <c r="L1525">
        <v>85705</v>
      </c>
      <c r="M1525" t="s">
        <v>40</v>
      </c>
      <c r="N1525" t="s">
        <v>1322</v>
      </c>
      <c r="O1525" t="s">
        <v>42</v>
      </c>
      <c r="P1525" t="s">
        <v>86</v>
      </c>
      <c r="Q1525" t="s">
        <v>1323</v>
      </c>
      <c r="R1525">
        <v>198.27199999999999</v>
      </c>
    </row>
    <row r="1526" spans="1:18" x14ac:dyDescent="0.35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306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</row>
    <row r="1527" spans="1:18" x14ac:dyDescent="0.35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143</v>
      </c>
      <c r="L1528">
        <v>18103</v>
      </c>
      <c r="M1528" t="s">
        <v>144</v>
      </c>
      <c r="N1528" t="s">
        <v>4068</v>
      </c>
      <c r="O1528" t="s">
        <v>42</v>
      </c>
      <c r="P1528" t="s">
        <v>64</v>
      </c>
      <c r="Q1528" t="s">
        <v>4069</v>
      </c>
      <c r="R1528">
        <v>4.16</v>
      </c>
    </row>
    <row r="1529" spans="1:18" x14ac:dyDescent="0.35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143</v>
      </c>
      <c r="L1529">
        <v>18103</v>
      </c>
      <c r="M1529" t="s">
        <v>144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</row>
    <row r="1530" spans="1:18" x14ac:dyDescent="0.35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4073</v>
      </c>
      <c r="O1530" t="s">
        <v>42</v>
      </c>
      <c r="P1530" t="s">
        <v>265</v>
      </c>
      <c r="Q1530" t="s">
        <v>4074</v>
      </c>
      <c r="R1530">
        <v>26.18</v>
      </c>
    </row>
    <row r="1531" spans="1:18" x14ac:dyDescent="0.35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4075</v>
      </c>
      <c r="O1531" t="s">
        <v>42</v>
      </c>
      <c r="P1531" t="s">
        <v>86</v>
      </c>
      <c r="Q1531" t="s">
        <v>4076</v>
      </c>
      <c r="R1531">
        <v>7.3</v>
      </c>
    </row>
    <row r="1532" spans="1:18" x14ac:dyDescent="0.35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86</v>
      </c>
      <c r="Q1532" t="s">
        <v>4079</v>
      </c>
      <c r="R1532">
        <v>74.352000000000004</v>
      </c>
    </row>
    <row r="1533" spans="1:18" x14ac:dyDescent="0.35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306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</row>
    <row r="1534" spans="1:18" x14ac:dyDescent="0.35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306</v>
      </c>
      <c r="L1534">
        <v>85281</v>
      </c>
      <c r="M1534" t="s">
        <v>40</v>
      </c>
      <c r="N1534" t="s">
        <v>866</v>
      </c>
      <c r="O1534" t="s">
        <v>42</v>
      </c>
      <c r="P1534" t="s">
        <v>265</v>
      </c>
      <c r="Q1534" t="s">
        <v>867</v>
      </c>
      <c r="R1534">
        <v>8.3759999999999994</v>
      </c>
    </row>
    <row r="1535" spans="1:18" x14ac:dyDescent="0.35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</row>
    <row r="1536" spans="1:18" x14ac:dyDescent="0.35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98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</row>
    <row r="1537" spans="1:18" x14ac:dyDescent="0.35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144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</row>
    <row r="1538" spans="1:18" x14ac:dyDescent="0.35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144</v>
      </c>
      <c r="N1538" t="s">
        <v>4097</v>
      </c>
      <c r="O1538" t="s">
        <v>42</v>
      </c>
      <c r="P1538" t="s">
        <v>74</v>
      </c>
      <c r="Q1538" t="s">
        <v>4098</v>
      </c>
      <c r="R1538">
        <v>11.67</v>
      </c>
    </row>
    <row r="1539" spans="1:18" x14ac:dyDescent="0.35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144</v>
      </c>
      <c r="N1539" t="s">
        <v>3444</v>
      </c>
      <c r="O1539" t="s">
        <v>67</v>
      </c>
      <c r="P1539" t="s">
        <v>68</v>
      </c>
      <c r="Q1539" t="s">
        <v>3445</v>
      </c>
      <c r="R1539">
        <v>39.99</v>
      </c>
    </row>
    <row r="1540" spans="1:18" x14ac:dyDescent="0.35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144</v>
      </c>
      <c r="N1540" t="s">
        <v>1424</v>
      </c>
      <c r="O1540" t="s">
        <v>42</v>
      </c>
      <c r="P1540" t="s">
        <v>64</v>
      </c>
      <c r="Q1540" t="s">
        <v>1425</v>
      </c>
      <c r="R1540">
        <v>16.28</v>
      </c>
    </row>
    <row r="1541" spans="1:18" x14ac:dyDescent="0.35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144</v>
      </c>
      <c r="N1542" t="s">
        <v>3937</v>
      </c>
      <c r="O1542" t="s">
        <v>42</v>
      </c>
      <c r="P1542" t="s">
        <v>71</v>
      </c>
      <c r="Q1542" t="s">
        <v>3938</v>
      </c>
      <c r="R1542">
        <v>242.48</v>
      </c>
    </row>
    <row r="1543" spans="1:18" x14ac:dyDescent="0.35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</row>
    <row r="1544" spans="1:18" x14ac:dyDescent="0.35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3302</v>
      </c>
      <c r="O1544" t="s">
        <v>42</v>
      </c>
      <c r="P1544" t="s">
        <v>265</v>
      </c>
      <c r="Q1544" t="s">
        <v>3303</v>
      </c>
      <c r="R1544">
        <v>10.464</v>
      </c>
    </row>
    <row r="1545" spans="1:18" x14ac:dyDescent="0.35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98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71</v>
      </c>
      <c r="Q1545" t="s">
        <v>2561</v>
      </c>
      <c r="R1545">
        <v>82.896000000000001</v>
      </c>
    </row>
    <row r="1546" spans="1:18" x14ac:dyDescent="0.35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98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86</v>
      </c>
      <c r="Q1546" t="s">
        <v>2868</v>
      </c>
      <c r="R1546">
        <v>34.24</v>
      </c>
    </row>
    <row r="1547" spans="1:18" x14ac:dyDescent="0.35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263</v>
      </c>
      <c r="L1547">
        <v>13601</v>
      </c>
      <c r="M1547" t="s">
        <v>144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</row>
    <row r="1548" spans="1:18" x14ac:dyDescent="0.35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3575</v>
      </c>
      <c r="O1548" t="s">
        <v>42</v>
      </c>
      <c r="P1548" t="s">
        <v>86</v>
      </c>
      <c r="Q1548" t="s">
        <v>3576</v>
      </c>
      <c r="R1548">
        <v>335.52</v>
      </c>
    </row>
    <row r="1549" spans="1:18" x14ac:dyDescent="0.35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3840</v>
      </c>
      <c r="O1549" t="s">
        <v>42</v>
      </c>
      <c r="P1549" t="s">
        <v>71</v>
      </c>
      <c r="Q1549" t="s">
        <v>3841</v>
      </c>
      <c r="R1549">
        <v>23.911999999999999</v>
      </c>
    </row>
    <row r="1550" spans="1:18" x14ac:dyDescent="0.35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</row>
    <row r="1551" spans="1:18" x14ac:dyDescent="0.35">
      <c r="A1551">
        <v>1550</v>
      </c>
      <c r="B1551" t="s">
        <v>4113</v>
      </c>
      <c r="C1551" s="1">
        <v>42191</v>
      </c>
      <c r="D1551" s="1">
        <v>42193</v>
      </c>
      <c r="E1551" t="s">
        <v>184</v>
      </c>
      <c r="F1551" t="s">
        <v>1829</v>
      </c>
      <c r="G1551" t="s">
        <v>1830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3464</v>
      </c>
      <c r="O1551" t="s">
        <v>67</v>
      </c>
      <c r="P1551" t="s">
        <v>1216</v>
      </c>
      <c r="Q1551" t="s">
        <v>3465</v>
      </c>
      <c r="R1551">
        <v>559.99199999999996</v>
      </c>
    </row>
    <row r="1552" spans="1:18" x14ac:dyDescent="0.35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4115</v>
      </c>
      <c r="O1552" t="s">
        <v>42</v>
      </c>
      <c r="P1552" t="s">
        <v>74</v>
      </c>
      <c r="Q1552" t="s">
        <v>4116</v>
      </c>
      <c r="R1552">
        <v>9.3239999999999998</v>
      </c>
    </row>
    <row r="1553" spans="1:18" x14ac:dyDescent="0.35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86</v>
      </c>
      <c r="Q1553" t="s">
        <v>3785</v>
      </c>
      <c r="R1553">
        <v>111.96</v>
      </c>
    </row>
    <row r="1554" spans="1:18" x14ac:dyDescent="0.35">
      <c r="A1554">
        <v>1553</v>
      </c>
      <c r="B1554" t="s">
        <v>4120</v>
      </c>
      <c r="C1554" s="1">
        <v>42127</v>
      </c>
      <c r="D1554" s="1">
        <v>42129</v>
      </c>
      <c r="E1554" t="s">
        <v>184</v>
      </c>
      <c r="F1554" t="s">
        <v>1612</v>
      </c>
      <c r="G1554" t="s">
        <v>1613</v>
      </c>
      <c r="H1554" t="s">
        <v>98</v>
      </c>
      <c r="I1554" t="s">
        <v>23</v>
      </c>
      <c r="J1554" t="s">
        <v>4121</v>
      </c>
      <c r="K1554" t="s">
        <v>110</v>
      </c>
      <c r="L1554">
        <v>54915</v>
      </c>
      <c r="M1554" t="s">
        <v>101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</row>
    <row r="1555" spans="1:18" x14ac:dyDescent="0.35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71</v>
      </c>
      <c r="Q1555" t="s">
        <v>2691</v>
      </c>
      <c r="R1555">
        <v>124.75</v>
      </c>
    </row>
    <row r="1556" spans="1:18" x14ac:dyDescent="0.35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92</v>
      </c>
      <c r="L1556">
        <v>98006</v>
      </c>
      <c r="M1556" t="s">
        <v>40</v>
      </c>
      <c r="N1556" t="s">
        <v>4129</v>
      </c>
      <c r="O1556" t="s">
        <v>42</v>
      </c>
      <c r="P1556" t="s">
        <v>64</v>
      </c>
      <c r="Q1556" t="s">
        <v>4130</v>
      </c>
      <c r="R1556">
        <v>5.28</v>
      </c>
    </row>
    <row r="1557" spans="1:18" x14ac:dyDescent="0.35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4137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4138</v>
      </c>
      <c r="O1559" t="s">
        <v>42</v>
      </c>
      <c r="P1559" t="s">
        <v>64</v>
      </c>
      <c r="Q1559" t="s">
        <v>4139</v>
      </c>
      <c r="R1559">
        <v>79.36</v>
      </c>
    </row>
    <row r="1560" spans="1:18" x14ac:dyDescent="0.35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</row>
    <row r="1561" spans="1:18" x14ac:dyDescent="0.35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2713</v>
      </c>
      <c r="O1561" t="s">
        <v>42</v>
      </c>
      <c r="P1561" t="s">
        <v>71</v>
      </c>
      <c r="Q1561" t="s">
        <v>2714</v>
      </c>
      <c r="R1561">
        <v>35.351999999999997</v>
      </c>
    </row>
    <row r="1562" spans="1:18" x14ac:dyDescent="0.35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</row>
    <row r="1563" spans="1:18" x14ac:dyDescent="0.35">
      <c r="A1563">
        <v>1562</v>
      </c>
      <c r="B1563" t="s">
        <v>4147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1282</v>
      </c>
      <c r="O1563" t="s">
        <v>42</v>
      </c>
      <c r="P1563" t="s">
        <v>64</v>
      </c>
      <c r="Q1563" t="s">
        <v>1283</v>
      </c>
      <c r="R1563">
        <v>2.78</v>
      </c>
    </row>
    <row r="1564" spans="1:18" x14ac:dyDescent="0.35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868</v>
      </c>
      <c r="O1565" t="s">
        <v>42</v>
      </c>
      <c r="P1565" t="s">
        <v>86</v>
      </c>
      <c r="Q1565" t="s">
        <v>869</v>
      </c>
      <c r="R1565">
        <v>11.352</v>
      </c>
    </row>
    <row r="1566" spans="1:18" x14ac:dyDescent="0.35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</row>
    <row r="1567" spans="1:18" x14ac:dyDescent="0.35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3387</v>
      </c>
      <c r="O1567" t="s">
        <v>67</v>
      </c>
      <c r="P1567" t="s">
        <v>68</v>
      </c>
      <c r="Q1567" t="s">
        <v>3388</v>
      </c>
      <c r="R1567">
        <v>453.57600000000002</v>
      </c>
    </row>
    <row r="1568" spans="1:18" x14ac:dyDescent="0.35">
      <c r="A1568">
        <v>1567</v>
      </c>
      <c r="B1568" t="s">
        <v>4158</v>
      </c>
      <c r="C1568" s="1">
        <v>42703</v>
      </c>
      <c r="D1568" s="1">
        <v>42704</v>
      </c>
      <c r="E1568" t="s">
        <v>184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100</v>
      </c>
      <c r="L1568">
        <v>75002</v>
      </c>
      <c r="M1568" t="s">
        <v>101</v>
      </c>
      <c r="N1568" t="s">
        <v>4162</v>
      </c>
      <c r="O1568" t="s">
        <v>67</v>
      </c>
      <c r="P1568" t="s">
        <v>157</v>
      </c>
      <c r="Q1568" t="s">
        <v>4163</v>
      </c>
      <c r="R1568">
        <v>21.48</v>
      </c>
    </row>
    <row r="1569" spans="1:18" x14ac:dyDescent="0.35">
      <c r="A1569">
        <v>1568</v>
      </c>
      <c r="B1569" t="s">
        <v>4158</v>
      </c>
      <c r="C1569" s="1">
        <v>42703</v>
      </c>
      <c r="D1569" s="1">
        <v>42704</v>
      </c>
      <c r="E1569" t="s">
        <v>184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100</v>
      </c>
      <c r="L1569">
        <v>75002</v>
      </c>
      <c r="M1569" t="s">
        <v>101</v>
      </c>
      <c r="N1569" t="s">
        <v>4164</v>
      </c>
      <c r="O1569" t="s">
        <v>42</v>
      </c>
      <c r="P1569" t="s">
        <v>71</v>
      </c>
      <c r="Q1569" t="s">
        <v>4165</v>
      </c>
      <c r="R1569">
        <v>8.7840000000000007</v>
      </c>
    </row>
    <row r="1570" spans="1:18" x14ac:dyDescent="0.35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86</v>
      </c>
      <c r="Q1570" t="s">
        <v>1733</v>
      </c>
      <c r="R1570">
        <v>122.97</v>
      </c>
    </row>
    <row r="1571" spans="1:18" x14ac:dyDescent="0.35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64</v>
      </c>
      <c r="Q1571" t="s">
        <v>4169</v>
      </c>
      <c r="R1571">
        <v>12.84</v>
      </c>
    </row>
    <row r="1572" spans="1:18" x14ac:dyDescent="0.35">
      <c r="A1572">
        <v>1571</v>
      </c>
      <c r="B1572" t="s">
        <v>4170</v>
      </c>
      <c r="C1572" s="1">
        <v>42331</v>
      </c>
      <c r="D1572" s="1">
        <v>42333</v>
      </c>
      <c r="E1572" t="s">
        <v>184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4170</v>
      </c>
      <c r="C1573" s="1">
        <v>42331</v>
      </c>
      <c r="D1573" s="1">
        <v>42333</v>
      </c>
      <c r="E1573" t="s">
        <v>184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169</v>
      </c>
      <c r="Q1573" t="s">
        <v>4172</v>
      </c>
      <c r="R1573">
        <v>21.84</v>
      </c>
    </row>
    <row r="1574" spans="1:18" x14ac:dyDescent="0.35">
      <c r="A1574">
        <v>1573</v>
      </c>
      <c r="B1574" t="s">
        <v>4170</v>
      </c>
      <c r="C1574" s="1">
        <v>42331</v>
      </c>
      <c r="D1574" s="1">
        <v>42333</v>
      </c>
      <c r="E1574" t="s">
        <v>184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67</v>
      </c>
      <c r="P1574" t="s">
        <v>157</v>
      </c>
      <c r="Q1574" t="s">
        <v>4174</v>
      </c>
      <c r="R1574">
        <v>29.99</v>
      </c>
    </row>
    <row r="1575" spans="1:18" x14ac:dyDescent="0.35">
      <c r="A1575">
        <v>1574</v>
      </c>
      <c r="B1575" t="s">
        <v>4170</v>
      </c>
      <c r="C1575" s="1">
        <v>42331</v>
      </c>
      <c r="D1575" s="1">
        <v>42333</v>
      </c>
      <c r="E1575" t="s">
        <v>184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</row>
    <row r="1576" spans="1:18" x14ac:dyDescent="0.35">
      <c r="A1576">
        <v>1575</v>
      </c>
      <c r="B1576" t="s">
        <v>4175</v>
      </c>
      <c r="C1576" s="1">
        <v>42353</v>
      </c>
      <c r="D1576" s="1">
        <v>42356</v>
      </c>
      <c r="E1576" t="s">
        <v>184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100</v>
      </c>
      <c r="L1576">
        <v>79907</v>
      </c>
      <c r="M1576" t="s">
        <v>101</v>
      </c>
      <c r="N1576" t="s">
        <v>4179</v>
      </c>
      <c r="O1576" t="s">
        <v>67</v>
      </c>
      <c r="P1576" t="s">
        <v>68</v>
      </c>
      <c r="Q1576" t="s">
        <v>4180</v>
      </c>
      <c r="R1576">
        <v>40.68</v>
      </c>
    </row>
    <row r="1577" spans="1:18" x14ac:dyDescent="0.35">
      <c r="A1577">
        <v>1576</v>
      </c>
      <c r="B1577" t="s">
        <v>4175</v>
      </c>
      <c r="C1577" s="1">
        <v>42353</v>
      </c>
      <c r="D1577" s="1">
        <v>42356</v>
      </c>
      <c r="E1577" t="s">
        <v>184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100</v>
      </c>
      <c r="L1577">
        <v>79907</v>
      </c>
      <c r="M1577" t="s">
        <v>101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</row>
    <row r="1578" spans="1:18" x14ac:dyDescent="0.35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</row>
    <row r="1579" spans="1:18" x14ac:dyDescent="0.35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98</v>
      </c>
      <c r="I1579" t="s">
        <v>23</v>
      </c>
      <c r="J1579" t="s">
        <v>2582</v>
      </c>
      <c r="K1579" t="s">
        <v>354</v>
      </c>
      <c r="L1579">
        <v>35630</v>
      </c>
      <c r="M1579" t="s">
        <v>26</v>
      </c>
      <c r="N1579" t="s">
        <v>4185</v>
      </c>
      <c r="O1579" t="s">
        <v>42</v>
      </c>
      <c r="P1579" t="s">
        <v>86</v>
      </c>
      <c r="Q1579" t="s">
        <v>4186</v>
      </c>
      <c r="R1579">
        <v>4.9800000000000004</v>
      </c>
    </row>
    <row r="1580" spans="1:18" x14ac:dyDescent="0.35">
      <c r="A1580">
        <v>1579</v>
      </c>
      <c r="B1580" t="s">
        <v>4187</v>
      </c>
      <c r="C1580" s="1">
        <v>42793</v>
      </c>
      <c r="D1580" s="1">
        <v>42795</v>
      </c>
      <c r="E1580" t="s">
        <v>184</v>
      </c>
      <c r="F1580" t="s">
        <v>2453</v>
      </c>
      <c r="G1580" t="s">
        <v>2454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4188</v>
      </c>
      <c r="O1580" t="s">
        <v>42</v>
      </c>
      <c r="P1580" t="s">
        <v>74</v>
      </c>
      <c r="Q1580" t="s">
        <v>4189</v>
      </c>
      <c r="R1580">
        <v>170.88</v>
      </c>
    </row>
    <row r="1581" spans="1:18" x14ac:dyDescent="0.35">
      <c r="A1581">
        <v>1580</v>
      </c>
      <c r="B1581" t="s">
        <v>4190</v>
      </c>
      <c r="C1581" s="1">
        <v>42591</v>
      </c>
      <c r="D1581" s="1">
        <v>42594</v>
      </c>
      <c r="E1581" t="s">
        <v>184</v>
      </c>
      <c r="F1581" t="s">
        <v>2237</v>
      </c>
      <c r="G1581" t="s">
        <v>2238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1379</v>
      </c>
      <c r="O1581" t="s">
        <v>67</v>
      </c>
      <c r="P1581" t="s">
        <v>68</v>
      </c>
      <c r="Q1581" t="s">
        <v>1380</v>
      </c>
      <c r="R1581">
        <v>307.98</v>
      </c>
    </row>
    <row r="1582" spans="1:18" x14ac:dyDescent="0.35">
      <c r="A1582">
        <v>1581</v>
      </c>
      <c r="B1582" t="s">
        <v>4190</v>
      </c>
      <c r="C1582" s="1">
        <v>42591</v>
      </c>
      <c r="D1582" s="1">
        <v>42594</v>
      </c>
      <c r="E1582" t="s">
        <v>184</v>
      </c>
      <c r="F1582" t="s">
        <v>2237</v>
      </c>
      <c r="G1582" t="s">
        <v>2238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</row>
    <row r="1583" spans="1:18" x14ac:dyDescent="0.35">
      <c r="A1583">
        <v>1582</v>
      </c>
      <c r="B1583" t="s">
        <v>4190</v>
      </c>
      <c r="C1583" s="1">
        <v>42591</v>
      </c>
      <c r="D1583" s="1">
        <v>42594</v>
      </c>
      <c r="E1583" t="s">
        <v>184</v>
      </c>
      <c r="F1583" t="s">
        <v>2237</v>
      </c>
      <c r="G1583" t="s">
        <v>2238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</row>
    <row r="1584" spans="1:18" x14ac:dyDescent="0.35">
      <c r="A1584">
        <v>1583</v>
      </c>
      <c r="B1584" t="s">
        <v>4190</v>
      </c>
      <c r="C1584" s="1">
        <v>42591</v>
      </c>
      <c r="D1584" s="1">
        <v>42594</v>
      </c>
      <c r="E1584" t="s">
        <v>184</v>
      </c>
      <c r="F1584" t="s">
        <v>2237</v>
      </c>
      <c r="G1584" t="s">
        <v>2238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2695</v>
      </c>
      <c r="O1584" t="s">
        <v>42</v>
      </c>
      <c r="P1584" t="s">
        <v>71</v>
      </c>
      <c r="Q1584" t="s">
        <v>2696</v>
      </c>
      <c r="R1584">
        <v>1217.568</v>
      </c>
    </row>
    <row r="1585" spans="1:18" x14ac:dyDescent="0.35">
      <c r="A1585">
        <v>1584</v>
      </c>
      <c r="B1585" t="s">
        <v>4190</v>
      </c>
      <c r="C1585" s="1">
        <v>42591</v>
      </c>
      <c r="D1585" s="1">
        <v>42594</v>
      </c>
      <c r="E1585" t="s">
        <v>184</v>
      </c>
      <c r="F1585" t="s">
        <v>2237</v>
      </c>
      <c r="G1585" t="s">
        <v>2238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4190</v>
      </c>
      <c r="C1586" s="1">
        <v>42591</v>
      </c>
      <c r="D1586" s="1">
        <v>42594</v>
      </c>
      <c r="E1586" t="s">
        <v>184</v>
      </c>
      <c r="F1586" t="s">
        <v>2237</v>
      </c>
      <c r="G1586" t="s">
        <v>2238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4190</v>
      </c>
      <c r="C1587" s="1">
        <v>42591</v>
      </c>
      <c r="D1587" s="1">
        <v>42594</v>
      </c>
      <c r="E1587" t="s">
        <v>184</v>
      </c>
      <c r="F1587" t="s">
        <v>2237</v>
      </c>
      <c r="G1587" t="s">
        <v>2238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1820</v>
      </c>
      <c r="O1587" t="s">
        <v>67</v>
      </c>
      <c r="P1587" t="s">
        <v>68</v>
      </c>
      <c r="Q1587" t="s">
        <v>1821</v>
      </c>
      <c r="R1587">
        <v>979.95</v>
      </c>
    </row>
    <row r="1588" spans="1:18" x14ac:dyDescent="0.35">
      <c r="A1588">
        <v>1587</v>
      </c>
      <c r="B1588" t="s">
        <v>4190</v>
      </c>
      <c r="C1588" s="1">
        <v>42591</v>
      </c>
      <c r="D1588" s="1">
        <v>42594</v>
      </c>
      <c r="E1588" t="s">
        <v>184</v>
      </c>
      <c r="F1588" t="s">
        <v>2237</v>
      </c>
      <c r="G1588" t="s">
        <v>2238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4191</v>
      </c>
      <c r="O1588" t="s">
        <v>42</v>
      </c>
      <c r="P1588" t="s">
        <v>86</v>
      </c>
      <c r="Q1588" t="s">
        <v>4192</v>
      </c>
      <c r="R1588">
        <v>143.69999999999999</v>
      </c>
    </row>
    <row r="1589" spans="1:18" x14ac:dyDescent="0.35">
      <c r="A1589">
        <v>1588</v>
      </c>
      <c r="B1589" t="s">
        <v>4190</v>
      </c>
      <c r="C1589" s="1">
        <v>42591</v>
      </c>
      <c r="D1589" s="1">
        <v>42594</v>
      </c>
      <c r="E1589" t="s">
        <v>184</v>
      </c>
      <c r="F1589" t="s">
        <v>2237</v>
      </c>
      <c r="G1589" t="s">
        <v>2238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4193</v>
      </c>
      <c r="O1589" t="s">
        <v>42</v>
      </c>
      <c r="P1589" t="s">
        <v>265</v>
      </c>
      <c r="Q1589" t="s">
        <v>4194</v>
      </c>
      <c r="R1589">
        <v>10.65</v>
      </c>
    </row>
    <row r="1590" spans="1:18" x14ac:dyDescent="0.35">
      <c r="A1590">
        <v>1589</v>
      </c>
      <c r="B1590" t="s">
        <v>4190</v>
      </c>
      <c r="C1590" s="1">
        <v>42591</v>
      </c>
      <c r="D1590" s="1">
        <v>42594</v>
      </c>
      <c r="E1590" t="s">
        <v>184</v>
      </c>
      <c r="F1590" t="s">
        <v>2237</v>
      </c>
      <c r="G1590" t="s">
        <v>2238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1526</v>
      </c>
      <c r="O1590" t="s">
        <v>67</v>
      </c>
      <c r="P1590" t="s">
        <v>157</v>
      </c>
      <c r="Q1590" t="s">
        <v>1527</v>
      </c>
      <c r="R1590">
        <v>247.8</v>
      </c>
    </row>
    <row r="1591" spans="1:18" x14ac:dyDescent="0.35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315</v>
      </c>
      <c r="L1591">
        <v>23464</v>
      </c>
      <c r="M1591" t="s">
        <v>26</v>
      </c>
      <c r="N1591" t="s">
        <v>1739</v>
      </c>
      <c r="O1591" t="s">
        <v>42</v>
      </c>
      <c r="P1591" t="s">
        <v>64</v>
      </c>
      <c r="Q1591" t="s">
        <v>1740</v>
      </c>
      <c r="R1591">
        <v>10.96</v>
      </c>
    </row>
    <row r="1592" spans="1:18" x14ac:dyDescent="0.35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100</v>
      </c>
      <c r="L1592">
        <v>76051</v>
      </c>
      <c r="M1592" t="s">
        <v>101</v>
      </c>
      <c r="N1592" t="s">
        <v>4202</v>
      </c>
      <c r="O1592" t="s">
        <v>42</v>
      </c>
      <c r="P1592" t="s">
        <v>64</v>
      </c>
      <c r="Q1592" t="s">
        <v>4203</v>
      </c>
      <c r="R1592">
        <v>33.488</v>
      </c>
    </row>
    <row r="1593" spans="1:18" x14ac:dyDescent="0.35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92</v>
      </c>
      <c r="L1594">
        <v>98502</v>
      </c>
      <c r="M1594" t="s">
        <v>40</v>
      </c>
      <c r="N1594" t="s">
        <v>4207</v>
      </c>
      <c r="O1594" t="s">
        <v>67</v>
      </c>
      <c r="P1594" t="s">
        <v>68</v>
      </c>
      <c r="Q1594" t="s">
        <v>4208</v>
      </c>
      <c r="R1594">
        <v>201.56800000000001</v>
      </c>
    </row>
    <row r="1595" spans="1:18" x14ac:dyDescent="0.35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86</v>
      </c>
      <c r="Q1595" t="s">
        <v>4211</v>
      </c>
      <c r="R1595">
        <v>13.44</v>
      </c>
    </row>
    <row r="1596" spans="1:18" x14ac:dyDescent="0.35">
      <c r="A1596">
        <v>1595</v>
      </c>
      <c r="B1596" t="s">
        <v>4212</v>
      </c>
      <c r="C1596" s="1">
        <v>42453</v>
      </c>
      <c r="D1596" s="1">
        <v>42456</v>
      </c>
      <c r="E1596" t="s">
        <v>184</v>
      </c>
      <c r="F1596" t="s">
        <v>4213</v>
      </c>
      <c r="G1596" t="s">
        <v>4214</v>
      </c>
      <c r="H1596" t="s">
        <v>98</v>
      </c>
      <c r="I1596" t="s">
        <v>23</v>
      </c>
      <c r="J1596" t="s">
        <v>1386</v>
      </c>
      <c r="K1596" t="s">
        <v>207</v>
      </c>
      <c r="L1596">
        <v>61604</v>
      </c>
      <c r="M1596" t="s">
        <v>101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</row>
    <row r="1597" spans="1:18" x14ac:dyDescent="0.35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</row>
    <row r="1598" spans="1:18" x14ac:dyDescent="0.35">
      <c r="A1598">
        <v>1597</v>
      </c>
      <c r="B1598" t="s">
        <v>4218</v>
      </c>
      <c r="C1598" s="1">
        <v>43389</v>
      </c>
      <c r="D1598" s="1">
        <v>43391</v>
      </c>
      <c r="E1598" t="s">
        <v>184</v>
      </c>
      <c r="F1598" t="s">
        <v>1721</v>
      </c>
      <c r="G1598" t="s">
        <v>1722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</row>
    <row r="1599" spans="1:18" x14ac:dyDescent="0.35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100</v>
      </c>
      <c r="L1599">
        <v>75007</v>
      </c>
      <c r="M1599" t="s">
        <v>101</v>
      </c>
      <c r="N1599" t="s">
        <v>4221</v>
      </c>
      <c r="O1599" t="s">
        <v>42</v>
      </c>
      <c r="P1599" t="s">
        <v>86</v>
      </c>
      <c r="Q1599" t="s">
        <v>4222</v>
      </c>
      <c r="R1599">
        <v>16.896000000000001</v>
      </c>
    </row>
    <row r="1600" spans="1:18" x14ac:dyDescent="0.35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100</v>
      </c>
      <c r="L1600">
        <v>75007</v>
      </c>
      <c r="M1600" t="s">
        <v>101</v>
      </c>
      <c r="N1600" t="s">
        <v>4223</v>
      </c>
      <c r="O1600" t="s">
        <v>42</v>
      </c>
      <c r="P1600" t="s">
        <v>575</v>
      </c>
      <c r="Q1600" t="s">
        <v>4224</v>
      </c>
      <c r="R1600">
        <v>6.6719999999999997</v>
      </c>
    </row>
    <row r="1601" spans="1:18" x14ac:dyDescent="0.35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100</v>
      </c>
      <c r="L1601">
        <v>75007</v>
      </c>
      <c r="M1601" t="s">
        <v>101</v>
      </c>
      <c r="N1601" t="s">
        <v>1159</v>
      </c>
      <c r="O1601" t="s">
        <v>42</v>
      </c>
      <c r="P1601" t="s">
        <v>64</v>
      </c>
      <c r="Q1601" t="s">
        <v>1160</v>
      </c>
      <c r="R1601">
        <v>99.135999999999996</v>
      </c>
    </row>
    <row r="1602" spans="1:18" x14ac:dyDescent="0.35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100</v>
      </c>
      <c r="L1602">
        <v>75007</v>
      </c>
      <c r="M1602" t="s">
        <v>101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</row>
    <row r="1603" spans="1:18" x14ac:dyDescent="0.35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</row>
    <row r="1604" spans="1:18" x14ac:dyDescent="0.35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331</v>
      </c>
      <c r="L1604">
        <v>37167</v>
      </c>
      <c r="M1604" t="s">
        <v>26</v>
      </c>
      <c r="N1604" t="s">
        <v>4229</v>
      </c>
      <c r="O1604" t="s">
        <v>42</v>
      </c>
      <c r="P1604" t="s">
        <v>64</v>
      </c>
      <c r="Q1604" t="s">
        <v>4230</v>
      </c>
      <c r="R1604">
        <v>6.6719999999999997</v>
      </c>
    </row>
    <row r="1605" spans="1:18" x14ac:dyDescent="0.35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4232</v>
      </c>
      <c r="O1605" t="s">
        <v>42</v>
      </c>
      <c r="P1605" t="s">
        <v>64</v>
      </c>
      <c r="Q1605" t="s">
        <v>4233</v>
      </c>
      <c r="R1605">
        <v>155.94</v>
      </c>
    </row>
    <row r="1606" spans="1:18" x14ac:dyDescent="0.35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67</v>
      </c>
      <c r="P1606" t="s">
        <v>68</v>
      </c>
      <c r="Q1606" t="s">
        <v>3348</v>
      </c>
      <c r="R1606">
        <v>39.96</v>
      </c>
    </row>
    <row r="1607" spans="1:18" x14ac:dyDescent="0.35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64</v>
      </c>
      <c r="Q1607" t="s">
        <v>4236</v>
      </c>
      <c r="R1607">
        <v>5.46</v>
      </c>
    </row>
    <row r="1608" spans="1:18" x14ac:dyDescent="0.35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64</v>
      </c>
      <c r="Q1608" t="s">
        <v>4238</v>
      </c>
      <c r="R1608">
        <v>73.2</v>
      </c>
    </row>
    <row r="1609" spans="1:18" x14ac:dyDescent="0.35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71</v>
      </c>
      <c r="Q1609" t="s">
        <v>1374</v>
      </c>
      <c r="R1609">
        <v>5.84</v>
      </c>
    </row>
    <row r="1610" spans="1:18" x14ac:dyDescent="0.35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2190</v>
      </c>
      <c r="R1610">
        <v>22.72</v>
      </c>
    </row>
    <row r="1611" spans="1:18" x14ac:dyDescent="0.35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71</v>
      </c>
      <c r="Q1611" t="s">
        <v>4240</v>
      </c>
      <c r="R1611">
        <v>9.3360000000000003</v>
      </c>
    </row>
    <row r="1612" spans="1:18" x14ac:dyDescent="0.35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</row>
    <row r="1613" spans="1:18" x14ac:dyDescent="0.35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67</v>
      </c>
      <c r="P1613" t="s">
        <v>68</v>
      </c>
      <c r="Q1613" t="s">
        <v>4245</v>
      </c>
      <c r="R1613">
        <v>201.584</v>
      </c>
    </row>
    <row r="1614" spans="1:18" x14ac:dyDescent="0.35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</row>
    <row r="1616" spans="1:18" x14ac:dyDescent="0.35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4248</v>
      </c>
      <c r="O1616" t="s">
        <v>67</v>
      </c>
      <c r="P1616" t="s">
        <v>157</v>
      </c>
      <c r="Q1616" t="s">
        <v>4249</v>
      </c>
      <c r="R1616">
        <v>83.975999999999999</v>
      </c>
    </row>
    <row r="1617" spans="1:18" x14ac:dyDescent="0.35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</row>
    <row r="1618" spans="1:18" x14ac:dyDescent="0.35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</row>
    <row r="1619" spans="1:18" x14ac:dyDescent="0.35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4251</v>
      </c>
      <c r="O1619" t="s">
        <v>42</v>
      </c>
      <c r="P1619" t="s">
        <v>64</v>
      </c>
      <c r="Q1619" t="s">
        <v>4252</v>
      </c>
      <c r="R1619">
        <v>29.79</v>
      </c>
    </row>
    <row r="1620" spans="1:18" x14ac:dyDescent="0.35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</row>
    <row r="1621" spans="1:18" x14ac:dyDescent="0.35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4256</v>
      </c>
      <c r="O1621" t="s">
        <v>42</v>
      </c>
      <c r="P1621" t="s">
        <v>86</v>
      </c>
      <c r="Q1621" t="s">
        <v>4257</v>
      </c>
      <c r="R1621">
        <v>6.69</v>
      </c>
    </row>
    <row r="1622" spans="1:18" x14ac:dyDescent="0.35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92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</row>
    <row r="1623" spans="1:18" x14ac:dyDescent="0.35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92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</row>
    <row r="1624" spans="1:18" x14ac:dyDescent="0.35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92</v>
      </c>
      <c r="L1624">
        <v>98031</v>
      </c>
      <c r="M1624" t="s">
        <v>40</v>
      </c>
      <c r="N1624" t="s">
        <v>1929</v>
      </c>
      <c r="O1624" t="s">
        <v>42</v>
      </c>
      <c r="P1624" t="s">
        <v>71</v>
      </c>
      <c r="Q1624" t="s">
        <v>1930</v>
      </c>
      <c r="R1624">
        <v>23.167999999999999</v>
      </c>
    </row>
    <row r="1625" spans="1:18" x14ac:dyDescent="0.35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92</v>
      </c>
      <c r="L1625">
        <v>98031</v>
      </c>
      <c r="M1625" t="s">
        <v>40</v>
      </c>
      <c r="N1625" t="s">
        <v>4264</v>
      </c>
      <c r="O1625" t="s">
        <v>67</v>
      </c>
      <c r="P1625" t="s">
        <v>157</v>
      </c>
      <c r="Q1625" t="s">
        <v>4265</v>
      </c>
      <c r="R1625">
        <v>50</v>
      </c>
    </row>
    <row r="1626" spans="1:18" x14ac:dyDescent="0.35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67</v>
      </c>
      <c r="P1626" t="s">
        <v>68</v>
      </c>
      <c r="Q1626" t="s">
        <v>3851</v>
      </c>
      <c r="R1626">
        <v>675.96</v>
      </c>
    </row>
    <row r="1627" spans="1:18" x14ac:dyDescent="0.35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67</v>
      </c>
      <c r="P1627" t="s">
        <v>157</v>
      </c>
      <c r="Q1627" t="s">
        <v>4269</v>
      </c>
      <c r="R1627">
        <v>1265.8499999999999</v>
      </c>
    </row>
    <row r="1628" spans="1:18" x14ac:dyDescent="0.35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2134</v>
      </c>
      <c r="O1628" t="s">
        <v>42</v>
      </c>
      <c r="P1628" t="s">
        <v>74</v>
      </c>
      <c r="Q1628" t="s">
        <v>2135</v>
      </c>
      <c r="R1628">
        <v>523.25</v>
      </c>
    </row>
    <row r="1629" spans="1:18" x14ac:dyDescent="0.35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734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</row>
    <row r="1630" spans="1:18" x14ac:dyDescent="0.35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494</v>
      </c>
      <c r="L1630">
        <v>44105</v>
      </c>
      <c r="M1630" t="s">
        <v>144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</row>
    <row r="1631" spans="1:18" x14ac:dyDescent="0.35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494</v>
      </c>
      <c r="L1631">
        <v>44105</v>
      </c>
      <c r="M1631" t="s">
        <v>144</v>
      </c>
      <c r="N1631" t="s">
        <v>2777</v>
      </c>
      <c r="O1631" t="s">
        <v>42</v>
      </c>
      <c r="P1631" t="s">
        <v>71</v>
      </c>
      <c r="Q1631" t="s">
        <v>2778</v>
      </c>
      <c r="R1631">
        <v>41.256</v>
      </c>
    </row>
    <row r="1632" spans="1:18" x14ac:dyDescent="0.35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482</v>
      </c>
      <c r="G1632" t="s">
        <v>483</v>
      </c>
      <c r="H1632" t="s">
        <v>22</v>
      </c>
      <c r="I1632" t="s">
        <v>23</v>
      </c>
      <c r="J1632" t="s">
        <v>2182</v>
      </c>
      <c r="K1632" t="s">
        <v>494</v>
      </c>
      <c r="L1632">
        <v>44105</v>
      </c>
      <c r="M1632" t="s">
        <v>144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</row>
    <row r="1633" spans="1:18" x14ac:dyDescent="0.35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482</v>
      </c>
      <c r="G1633" t="s">
        <v>483</v>
      </c>
      <c r="H1633" t="s">
        <v>22</v>
      </c>
      <c r="I1633" t="s">
        <v>23</v>
      </c>
      <c r="J1633" t="s">
        <v>2182</v>
      </c>
      <c r="K1633" t="s">
        <v>494</v>
      </c>
      <c r="L1633">
        <v>44105</v>
      </c>
      <c r="M1633" t="s">
        <v>144</v>
      </c>
      <c r="N1633" t="s">
        <v>1867</v>
      </c>
      <c r="O1633" t="s">
        <v>42</v>
      </c>
      <c r="P1633" t="s">
        <v>86</v>
      </c>
      <c r="Q1633" t="s">
        <v>1868</v>
      </c>
      <c r="R1633">
        <v>10.688000000000001</v>
      </c>
    </row>
    <row r="1634" spans="1:18" x14ac:dyDescent="0.35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482</v>
      </c>
      <c r="G1634" t="s">
        <v>483</v>
      </c>
      <c r="H1634" t="s">
        <v>22</v>
      </c>
      <c r="I1634" t="s">
        <v>23</v>
      </c>
      <c r="J1634" t="s">
        <v>2182</v>
      </c>
      <c r="K1634" t="s">
        <v>494</v>
      </c>
      <c r="L1634">
        <v>44105</v>
      </c>
      <c r="M1634" t="s">
        <v>144</v>
      </c>
      <c r="N1634" t="s">
        <v>1931</v>
      </c>
      <c r="O1634" t="s">
        <v>42</v>
      </c>
      <c r="P1634" t="s">
        <v>86</v>
      </c>
      <c r="Q1634" t="s">
        <v>1932</v>
      </c>
      <c r="R1634">
        <v>10.368</v>
      </c>
    </row>
    <row r="1635" spans="1:18" x14ac:dyDescent="0.35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482</v>
      </c>
      <c r="G1635" t="s">
        <v>483</v>
      </c>
      <c r="H1635" t="s">
        <v>22</v>
      </c>
      <c r="I1635" t="s">
        <v>23</v>
      </c>
      <c r="J1635" t="s">
        <v>2182</v>
      </c>
      <c r="K1635" t="s">
        <v>494</v>
      </c>
      <c r="L1635">
        <v>44105</v>
      </c>
      <c r="M1635" t="s">
        <v>144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</row>
    <row r="1636" spans="1:18" x14ac:dyDescent="0.35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482</v>
      </c>
      <c r="G1636" t="s">
        <v>483</v>
      </c>
      <c r="H1636" t="s">
        <v>22</v>
      </c>
      <c r="I1636" t="s">
        <v>23</v>
      </c>
      <c r="J1636" t="s">
        <v>2182</v>
      </c>
      <c r="K1636" t="s">
        <v>494</v>
      </c>
      <c r="L1636">
        <v>44105</v>
      </c>
      <c r="M1636" t="s">
        <v>144</v>
      </c>
      <c r="N1636" t="s">
        <v>1856</v>
      </c>
      <c r="O1636" t="s">
        <v>67</v>
      </c>
      <c r="P1636" t="s">
        <v>157</v>
      </c>
      <c r="Q1636" t="s">
        <v>1857</v>
      </c>
      <c r="R1636">
        <v>58.112000000000002</v>
      </c>
    </row>
    <row r="1637" spans="1:18" x14ac:dyDescent="0.35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416</v>
      </c>
      <c r="L1637">
        <v>97224</v>
      </c>
      <c r="M1637" t="s">
        <v>40</v>
      </c>
      <c r="N1637" t="s">
        <v>3056</v>
      </c>
      <c r="O1637" t="s">
        <v>42</v>
      </c>
      <c r="P1637" t="s">
        <v>86</v>
      </c>
      <c r="Q1637" t="s">
        <v>3057</v>
      </c>
      <c r="R1637">
        <v>15.552</v>
      </c>
    </row>
    <row r="1638" spans="1:18" x14ac:dyDescent="0.35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416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</row>
    <row r="1639" spans="1:18" x14ac:dyDescent="0.35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416</v>
      </c>
      <c r="L1639">
        <v>97224</v>
      </c>
      <c r="M1639" t="s">
        <v>40</v>
      </c>
      <c r="N1639" t="s">
        <v>4285</v>
      </c>
      <c r="O1639" t="s">
        <v>67</v>
      </c>
      <c r="P1639" t="s">
        <v>68</v>
      </c>
      <c r="Q1639" t="s">
        <v>4286</v>
      </c>
      <c r="R1639">
        <v>438.33600000000001</v>
      </c>
    </row>
    <row r="1640" spans="1:18" x14ac:dyDescent="0.35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92</v>
      </c>
      <c r="K1640" t="s">
        <v>3038</v>
      </c>
      <c r="L1640">
        <v>20016</v>
      </c>
      <c r="M1640" t="s">
        <v>144</v>
      </c>
      <c r="N1640" t="s">
        <v>4290</v>
      </c>
      <c r="O1640" t="s">
        <v>42</v>
      </c>
      <c r="P1640" t="s">
        <v>86</v>
      </c>
      <c r="Q1640" t="s">
        <v>4291</v>
      </c>
      <c r="R1640">
        <v>19.440000000000001</v>
      </c>
    </row>
    <row r="1641" spans="1:18" x14ac:dyDescent="0.35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92</v>
      </c>
      <c r="K1641" t="s">
        <v>3038</v>
      </c>
      <c r="L1641">
        <v>20016</v>
      </c>
      <c r="M1641" t="s">
        <v>144</v>
      </c>
      <c r="N1641" t="s">
        <v>2108</v>
      </c>
      <c r="O1641" t="s">
        <v>42</v>
      </c>
      <c r="P1641" t="s">
        <v>71</v>
      </c>
      <c r="Q1641" t="s">
        <v>2109</v>
      </c>
      <c r="R1641">
        <v>9.64</v>
      </c>
    </row>
    <row r="1642" spans="1:18" x14ac:dyDescent="0.35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92</v>
      </c>
      <c r="K1642" t="s">
        <v>3038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92</v>
      </c>
      <c r="K1643" t="s">
        <v>3038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207</v>
      </c>
      <c r="L1644">
        <v>60076</v>
      </c>
      <c r="M1644" t="s">
        <v>101</v>
      </c>
      <c r="N1644" t="s">
        <v>2138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4296</v>
      </c>
      <c r="C1645" s="1">
        <v>42448</v>
      </c>
      <c r="D1645" s="1">
        <v>42449</v>
      </c>
      <c r="E1645" t="s">
        <v>184</v>
      </c>
      <c r="F1645" t="s">
        <v>791</v>
      </c>
      <c r="G1645" t="s">
        <v>792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</row>
    <row r="1646" spans="1:18" x14ac:dyDescent="0.35">
      <c r="A1646">
        <v>1645</v>
      </c>
      <c r="B1646" t="s">
        <v>4296</v>
      </c>
      <c r="C1646" s="1">
        <v>42448</v>
      </c>
      <c r="D1646" s="1">
        <v>42449</v>
      </c>
      <c r="E1646" t="s">
        <v>184</v>
      </c>
      <c r="F1646" t="s">
        <v>791</v>
      </c>
      <c r="G1646" t="s">
        <v>792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4297</v>
      </c>
      <c r="O1646" t="s">
        <v>67</v>
      </c>
      <c r="P1646" t="s">
        <v>1216</v>
      </c>
      <c r="Q1646" t="s">
        <v>4298</v>
      </c>
      <c r="R1646">
        <v>3149.93</v>
      </c>
    </row>
    <row r="1647" spans="1:18" x14ac:dyDescent="0.35">
      <c r="A1647">
        <v>1646</v>
      </c>
      <c r="B1647" t="s">
        <v>4296</v>
      </c>
      <c r="C1647" s="1">
        <v>42448</v>
      </c>
      <c r="D1647" s="1">
        <v>42449</v>
      </c>
      <c r="E1647" t="s">
        <v>184</v>
      </c>
      <c r="F1647" t="s">
        <v>791</v>
      </c>
      <c r="G1647" t="s">
        <v>792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4299</v>
      </c>
      <c r="O1647" t="s">
        <v>42</v>
      </c>
      <c r="P1647" t="s">
        <v>86</v>
      </c>
      <c r="Q1647" t="s">
        <v>4300</v>
      </c>
      <c r="R1647">
        <v>209.7</v>
      </c>
    </row>
    <row r="1648" spans="1:18" x14ac:dyDescent="0.35">
      <c r="A1648">
        <v>1647</v>
      </c>
      <c r="B1648" t="s">
        <v>4301</v>
      </c>
      <c r="C1648" s="1">
        <v>42675</v>
      </c>
      <c r="D1648" s="1">
        <v>42677</v>
      </c>
      <c r="E1648" t="s">
        <v>184</v>
      </c>
      <c r="F1648" t="s">
        <v>784</v>
      </c>
      <c r="G1648" t="s">
        <v>785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4301</v>
      </c>
      <c r="C1649" s="1">
        <v>42675</v>
      </c>
      <c r="D1649" s="1">
        <v>42677</v>
      </c>
      <c r="E1649" t="s">
        <v>184</v>
      </c>
      <c r="F1649" t="s">
        <v>784</v>
      </c>
      <c r="G1649" t="s">
        <v>785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4302</v>
      </c>
      <c r="O1649" t="s">
        <v>42</v>
      </c>
      <c r="P1649" t="s">
        <v>265</v>
      </c>
      <c r="Q1649" t="s">
        <v>4303</v>
      </c>
      <c r="R1649">
        <v>3.1680000000000001</v>
      </c>
    </row>
    <row r="1650" spans="1:18" x14ac:dyDescent="0.35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4305</v>
      </c>
      <c r="O1650" t="s">
        <v>42</v>
      </c>
      <c r="P1650" t="s">
        <v>71</v>
      </c>
      <c r="Q1650" t="s">
        <v>4306</v>
      </c>
      <c r="R1650">
        <v>121.104</v>
      </c>
    </row>
    <row r="1651" spans="1:18" x14ac:dyDescent="0.35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4307</v>
      </c>
      <c r="O1651" t="s">
        <v>67</v>
      </c>
      <c r="P1651" t="s">
        <v>68</v>
      </c>
      <c r="Q1651" t="s">
        <v>4308</v>
      </c>
      <c r="R1651">
        <v>45.893999999999998</v>
      </c>
    </row>
    <row r="1652" spans="1:18" x14ac:dyDescent="0.35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86</v>
      </c>
      <c r="Q1652" t="s">
        <v>4313</v>
      </c>
      <c r="R1652">
        <v>109.92</v>
      </c>
    </row>
    <row r="1653" spans="1:18" x14ac:dyDescent="0.35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86</v>
      </c>
      <c r="Q1653" t="s">
        <v>4315</v>
      </c>
      <c r="R1653">
        <v>13.36</v>
      </c>
    </row>
    <row r="1654" spans="1:18" x14ac:dyDescent="0.35">
      <c r="A1654">
        <v>1653</v>
      </c>
      <c r="B1654" t="s">
        <v>4316</v>
      </c>
      <c r="C1654" s="1">
        <v>43422</v>
      </c>
      <c r="D1654" s="1">
        <v>43425</v>
      </c>
      <c r="E1654" t="s">
        <v>184</v>
      </c>
      <c r="F1654" t="s">
        <v>4317</v>
      </c>
      <c r="G1654" t="s">
        <v>4318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4316</v>
      </c>
      <c r="C1655" s="1">
        <v>43422</v>
      </c>
      <c r="D1655" s="1">
        <v>43425</v>
      </c>
      <c r="E1655" t="s">
        <v>184</v>
      </c>
      <c r="F1655" t="s">
        <v>4317</v>
      </c>
      <c r="G1655" t="s">
        <v>4318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906</v>
      </c>
      <c r="O1655" t="s">
        <v>67</v>
      </c>
      <c r="P1655" t="s">
        <v>157</v>
      </c>
      <c r="Q1655" t="s">
        <v>1786</v>
      </c>
      <c r="R1655">
        <v>132.52000000000001</v>
      </c>
    </row>
    <row r="1656" spans="1:18" x14ac:dyDescent="0.35">
      <c r="A1656">
        <v>1655</v>
      </c>
      <c r="B1656" t="s">
        <v>4316</v>
      </c>
      <c r="C1656" s="1">
        <v>43422</v>
      </c>
      <c r="D1656" s="1">
        <v>43425</v>
      </c>
      <c r="E1656" t="s">
        <v>184</v>
      </c>
      <c r="F1656" t="s">
        <v>4317</v>
      </c>
      <c r="G1656" t="s">
        <v>4318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4319</v>
      </c>
      <c r="O1656" t="s">
        <v>42</v>
      </c>
      <c r="P1656" t="s">
        <v>265</v>
      </c>
      <c r="Q1656" t="s">
        <v>4320</v>
      </c>
      <c r="R1656">
        <v>2.96</v>
      </c>
    </row>
    <row r="1657" spans="1:18" x14ac:dyDescent="0.35">
      <c r="A1657">
        <v>1656</v>
      </c>
      <c r="B1657" t="s">
        <v>4316</v>
      </c>
      <c r="C1657" s="1">
        <v>43422</v>
      </c>
      <c r="D1657" s="1">
        <v>43425</v>
      </c>
      <c r="E1657" t="s">
        <v>184</v>
      </c>
      <c r="F1657" t="s">
        <v>4317</v>
      </c>
      <c r="G1657" t="s">
        <v>4318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4321</v>
      </c>
      <c r="O1657" t="s">
        <v>42</v>
      </c>
      <c r="P1657" t="s">
        <v>71</v>
      </c>
      <c r="Q1657" t="s">
        <v>4322</v>
      </c>
      <c r="R1657">
        <v>8.4480000000000004</v>
      </c>
    </row>
    <row r="1658" spans="1:18" x14ac:dyDescent="0.35">
      <c r="A1658">
        <v>1657</v>
      </c>
      <c r="B1658" t="s">
        <v>4316</v>
      </c>
      <c r="C1658" s="1">
        <v>43422</v>
      </c>
      <c r="D1658" s="1">
        <v>43425</v>
      </c>
      <c r="E1658" t="s">
        <v>184</v>
      </c>
      <c r="F1658" t="s">
        <v>4317</v>
      </c>
      <c r="G1658" t="s">
        <v>4318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</row>
    <row r="1659" spans="1:18" x14ac:dyDescent="0.35">
      <c r="A1659">
        <v>1658</v>
      </c>
      <c r="B1659" t="s">
        <v>4323</v>
      </c>
      <c r="C1659" s="1">
        <v>42136</v>
      </c>
      <c r="D1659" s="1">
        <v>42139</v>
      </c>
      <c r="E1659" t="s">
        <v>184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110</v>
      </c>
      <c r="L1659">
        <v>53209</v>
      </c>
      <c r="M1659" t="s">
        <v>101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</row>
    <row r="1660" spans="1:18" x14ac:dyDescent="0.35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67</v>
      </c>
      <c r="P1660" t="s">
        <v>68</v>
      </c>
      <c r="Q1660" t="s">
        <v>4328</v>
      </c>
      <c r="R1660">
        <v>160.77600000000001</v>
      </c>
    </row>
    <row r="1661" spans="1:18" x14ac:dyDescent="0.35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3149</v>
      </c>
      <c r="O1661" t="s">
        <v>42</v>
      </c>
      <c r="P1661" t="s">
        <v>71</v>
      </c>
      <c r="Q1661" t="s">
        <v>3150</v>
      </c>
      <c r="R1661">
        <v>88.751999999999995</v>
      </c>
    </row>
    <row r="1662" spans="1:18" x14ac:dyDescent="0.35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3299</v>
      </c>
      <c r="O1662" t="s">
        <v>42</v>
      </c>
      <c r="P1662" t="s">
        <v>71</v>
      </c>
      <c r="Q1662" t="s">
        <v>3300</v>
      </c>
      <c r="R1662">
        <v>13.904</v>
      </c>
    </row>
    <row r="1663" spans="1:18" x14ac:dyDescent="0.35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3704</v>
      </c>
      <c r="O1663" t="s">
        <v>67</v>
      </c>
      <c r="P1663" t="s">
        <v>68</v>
      </c>
      <c r="Q1663" t="s">
        <v>3705</v>
      </c>
      <c r="R1663">
        <v>677.58</v>
      </c>
    </row>
    <row r="1664" spans="1:18" x14ac:dyDescent="0.35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4333</v>
      </c>
      <c r="O1664" t="s">
        <v>42</v>
      </c>
      <c r="P1664" t="s">
        <v>71</v>
      </c>
      <c r="Q1664" t="s">
        <v>4334</v>
      </c>
      <c r="R1664">
        <v>13.896000000000001</v>
      </c>
    </row>
    <row r="1665" spans="1:18" x14ac:dyDescent="0.35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100</v>
      </c>
      <c r="L1665">
        <v>75217</v>
      </c>
      <c r="M1665" t="s">
        <v>101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</row>
    <row r="1666" spans="1:18" x14ac:dyDescent="0.35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100</v>
      </c>
      <c r="L1666">
        <v>75217</v>
      </c>
      <c r="M1666" t="s">
        <v>101</v>
      </c>
      <c r="N1666" t="s">
        <v>2708</v>
      </c>
      <c r="O1666" t="s">
        <v>67</v>
      </c>
      <c r="P1666" t="s">
        <v>157</v>
      </c>
      <c r="Q1666" t="s">
        <v>2709</v>
      </c>
      <c r="R1666">
        <v>297.57600000000002</v>
      </c>
    </row>
    <row r="1667" spans="1:18" x14ac:dyDescent="0.35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100</v>
      </c>
      <c r="L1667">
        <v>75217</v>
      </c>
      <c r="M1667" t="s">
        <v>101</v>
      </c>
      <c r="N1667" t="s">
        <v>4338</v>
      </c>
      <c r="O1667" t="s">
        <v>42</v>
      </c>
      <c r="P1667" t="s">
        <v>265</v>
      </c>
      <c r="Q1667" t="s">
        <v>4339</v>
      </c>
      <c r="R1667">
        <v>4.3440000000000003</v>
      </c>
    </row>
    <row r="1668" spans="1:18" x14ac:dyDescent="0.35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100</v>
      </c>
      <c r="L1668">
        <v>75217</v>
      </c>
      <c r="M1668" t="s">
        <v>101</v>
      </c>
      <c r="N1668" t="s">
        <v>4340</v>
      </c>
      <c r="O1668" t="s">
        <v>67</v>
      </c>
      <c r="P1668" t="s">
        <v>157</v>
      </c>
      <c r="Q1668" t="s">
        <v>4341</v>
      </c>
      <c r="R1668">
        <v>94.992000000000004</v>
      </c>
    </row>
    <row r="1669" spans="1:18" x14ac:dyDescent="0.35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100</v>
      </c>
      <c r="L1669">
        <v>75217</v>
      </c>
      <c r="M1669" t="s">
        <v>101</v>
      </c>
      <c r="N1669" t="s">
        <v>4342</v>
      </c>
      <c r="O1669" t="s">
        <v>42</v>
      </c>
      <c r="P1669" t="s">
        <v>86</v>
      </c>
      <c r="Q1669" t="s">
        <v>4343</v>
      </c>
      <c r="R1669">
        <v>74.352000000000004</v>
      </c>
    </row>
    <row r="1670" spans="1:18" x14ac:dyDescent="0.35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100</v>
      </c>
      <c r="L1670">
        <v>75217</v>
      </c>
      <c r="M1670" t="s">
        <v>101</v>
      </c>
      <c r="N1670" t="s">
        <v>2455</v>
      </c>
      <c r="O1670" t="s">
        <v>42</v>
      </c>
      <c r="P1670" t="s">
        <v>64</v>
      </c>
      <c r="Q1670" t="s">
        <v>2456</v>
      </c>
      <c r="R1670">
        <v>14.04</v>
      </c>
    </row>
    <row r="1671" spans="1:18" x14ac:dyDescent="0.35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</row>
    <row r="1672" spans="1:18" x14ac:dyDescent="0.35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4346</v>
      </c>
      <c r="O1672" t="s">
        <v>67</v>
      </c>
      <c r="P1672" t="s">
        <v>68</v>
      </c>
      <c r="Q1672" t="s">
        <v>4347</v>
      </c>
      <c r="R1672">
        <v>16.68</v>
      </c>
    </row>
    <row r="1673" spans="1:18" x14ac:dyDescent="0.35">
      <c r="A1673">
        <v>1672</v>
      </c>
      <c r="B1673" t="s">
        <v>4348</v>
      </c>
      <c r="C1673" s="1">
        <v>42816</v>
      </c>
      <c r="D1673" s="1">
        <v>42819</v>
      </c>
      <c r="E1673" t="s">
        <v>184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67</v>
      </c>
      <c r="P1673" t="s">
        <v>157</v>
      </c>
      <c r="Q1673" t="s">
        <v>3237</v>
      </c>
      <c r="R1673">
        <v>58.58</v>
      </c>
    </row>
    <row r="1674" spans="1:18" x14ac:dyDescent="0.35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4353</v>
      </c>
      <c r="C1675" s="1">
        <v>42715</v>
      </c>
      <c r="D1675" s="1">
        <v>42716</v>
      </c>
      <c r="E1675" t="s">
        <v>184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315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</row>
    <row r="1676" spans="1:18" x14ac:dyDescent="0.35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</row>
    <row r="1677" spans="1:18" x14ac:dyDescent="0.35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4164</v>
      </c>
      <c r="O1677" t="s">
        <v>42</v>
      </c>
      <c r="P1677" t="s">
        <v>71</v>
      </c>
      <c r="Q1677" t="s">
        <v>4165</v>
      </c>
      <c r="R1677">
        <v>6.5880000000000001</v>
      </c>
    </row>
    <row r="1678" spans="1:18" x14ac:dyDescent="0.35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</row>
    <row r="1681" spans="1:18" x14ac:dyDescent="0.35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3252</v>
      </c>
      <c r="O1681" t="s">
        <v>67</v>
      </c>
      <c r="P1681" t="s">
        <v>68</v>
      </c>
      <c r="Q1681" t="s">
        <v>3253</v>
      </c>
      <c r="R1681">
        <v>32.381999999999998</v>
      </c>
    </row>
    <row r="1682" spans="1:18" x14ac:dyDescent="0.35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</row>
    <row r="1683" spans="1:18" x14ac:dyDescent="0.35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4364</v>
      </c>
      <c r="O1683" t="s">
        <v>67</v>
      </c>
      <c r="P1683" t="s">
        <v>680</v>
      </c>
      <c r="Q1683" t="s">
        <v>4365</v>
      </c>
      <c r="R1683">
        <v>399.54</v>
      </c>
    </row>
    <row r="1684" spans="1:18" x14ac:dyDescent="0.35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86</v>
      </c>
      <c r="Q1684" t="s">
        <v>2502</v>
      </c>
      <c r="R1684">
        <v>18.97</v>
      </c>
    </row>
    <row r="1685" spans="1:18" x14ac:dyDescent="0.35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</row>
    <row r="1686" spans="1:18" x14ac:dyDescent="0.35">
      <c r="A1686">
        <v>1685</v>
      </c>
      <c r="B1686" t="s">
        <v>4370</v>
      </c>
      <c r="C1686" s="1">
        <v>43214</v>
      </c>
      <c r="D1686" s="1">
        <v>43217</v>
      </c>
      <c r="E1686" t="s">
        <v>184</v>
      </c>
      <c r="F1686" t="s">
        <v>3862</v>
      </c>
      <c r="G1686" t="s">
        <v>3863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4371</v>
      </c>
      <c r="O1686" t="s">
        <v>42</v>
      </c>
      <c r="P1686" t="s">
        <v>74</v>
      </c>
      <c r="Q1686" t="s">
        <v>4372</v>
      </c>
      <c r="R1686">
        <v>99.28</v>
      </c>
    </row>
    <row r="1687" spans="1:18" x14ac:dyDescent="0.35">
      <c r="A1687">
        <v>1686</v>
      </c>
      <c r="B1687" t="s">
        <v>4370</v>
      </c>
      <c r="C1687" s="1">
        <v>43214</v>
      </c>
      <c r="D1687" s="1">
        <v>43217</v>
      </c>
      <c r="E1687" t="s">
        <v>184</v>
      </c>
      <c r="F1687" t="s">
        <v>3862</v>
      </c>
      <c r="G1687" t="s">
        <v>3863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3578</v>
      </c>
      <c r="O1687" t="s">
        <v>42</v>
      </c>
      <c r="P1687" t="s">
        <v>71</v>
      </c>
      <c r="Q1687" t="s">
        <v>3579</v>
      </c>
      <c r="R1687">
        <v>1.1879999999999999</v>
      </c>
    </row>
    <row r="1688" spans="1:18" x14ac:dyDescent="0.35">
      <c r="A1688">
        <v>1687</v>
      </c>
      <c r="B1688" t="s">
        <v>4370</v>
      </c>
      <c r="C1688" s="1">
        <v>43214</v>
      </c>
      <c r="D1688" s="1">
        <v>43217</v>
      </c>
      <c r="E1688" t="s">
        <v>184</v>
      </c>
      <c r="F1688" t="s">
        <v>3862</v>
      </c>
      <c r="G1688" t="s">
        <v>3863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4373</v>
      </c>
      <c r="O1688" t="s">
        <v>42</v>
      </c>
      <c r="P1688" t="s">
        <v>71</v>
      </c>
      <c r="Q1688" t="s">
        <v>4374</v>
      </c>
      <c r="R1688">
        <v>7.5179999999999998</v>
      </c>
    </row>
    <row r="1689" spans="1:18" x14ac:dyDescent="0.35">
      <c r="A1689">
        <v>1688</v>
      </c>
      <c r="B1689" t="s">
        <v>4375</v>
      </c>
      <c r="C1689" s="1">
        <v>43444</v>
      </c>
      <c r="D1689" s="1">
        <v>43446</v>
      </c>
      <c r="E1689" t="s">
        <v>184</v>
      </c>
      <c r="F1689" t="s">
        <v>4159</v>
      </c>
      <c r="G1689" t="s">
        <v>4160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2886</v>
      </c>
      <c r="O1689" t="s">
        <v>42</v>
      </c>
      <c r="P1689" t="s">
        <v>86</v>
      </c>
      <c r="Q1689" t="s">
        <v>2887</v>
      </c>
      <c r="R1689">
        <v>10.368</v>
      </c>
    </row>
    <row r="1690" spans="1:18" x14ac:dyDescent="0.35">
      <c r="A1690">
        <v>1689</v>
      </c>
      <c r="B1690" t="s">
        <v>4375</v>
      </c>
      <c r="C1690" s="1">
        <v>43444</v>
      </c>
      <c r="D1690" s="1">
        <v>43446</v>
      </c>
      <c r="E1690" t="s">
        <v>184</v>
      </c>
      <c r="F1690" t="s">
        <v>4159</v>
      </c>
      <c r="G1690" t="s">
        <v>4160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</row>
    <row r="1691" spans="1:18" x14ac:dyDescent="0.35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250</v>
      </c>
      <c r="L1692">
        <v>46203</v>
      </c>
      <c r="M1692" t="s">
        <v>101</v>
      </c>
      <c r="N1692" t="s">
        <v>4256</v>
      </c>
      <c r="O1692" t="s">
        <v>42</v>
      </c>
      <c r="P1692" t="s">
        <v>86</v>
      </c>
      <c r="Q1692" t="s">
        <v>4257</v>
      </c>
      <c r="R1692">
        <v>33.450000000000003</v>
      </c>
    </row>
    <row r="1693" spans="1:18" x14ac:dyDescent="0.35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</row>
    <row r="1695" spans="1:18" x14ac:dyDescent="0.35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98</v>
      </c>
      <c r="I1695" t="s">
        <v>23</v>
      </c>
      <c r="J1695" t="s">
        <v>4352</v>
      </c>
      <c r="K1695" t="s">
        <v>100</v>
      </c>
      <c r="L1695">
        <v>75023</v>
      </c>
      <c r="M1695" t="s">
        <v>101</v>
      </c>
      <c r="N1695" t="s">
        <v>4385</v>
      </c>
      <c r="O1695" t="s">
        <v>67</v>
      </c>
      <c r="P1695" t="s">
        <v>157</v>
      </c>
      <c r="Q1695" t="s">
        <v>4386</v>
      </c>
      <c r="R1695">
        <v>13.616</v>
      </c>
    </row>
    <row r="1696" spans="1:18" x14ac:dyDescent="0.35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98</v>
      </c>
      <c r="I1696" t="s">
        <v>23</v>
      </c>
      <c r="J1696" t="s">
        <v>4388</v>
      </c>
      <c r="K1696" t="s">
        <v>787</v>
      </c>
      <c r="L1696">
        <v>7002</v>
      </c>
      <c r="M1696" t="s">
        <v>144</v>
      </c>
      <c r="N1696" t="s">
        <v>4389</v>
      </c>
      <c r="O1696" t="s">
        <v>67</v>
      </c>
      <c r="P1696" t="s">
        <v>157</v>
      </c>
      <c r="Q1696" t="s">
        <v>4390</v>
      </c>
      <c r="R1696">
        <v>63.96</v>
      </c>
    </row>
    <row r="1697" spans="1:18" x14ac:dyDescent="0.35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98</v>
      </c>
      <c r="I1697" t="s">
        <v>23</v>
      </c>
      <c r="J1697" t="s">
        <v>4388</v>
      </c>
      <c r="K1697" t="s">
        <v>787</v>
      </c>
      <c r="L1697">
        <v>7002</v>
      </c>
      <c r="M1697" t="s">
        <v>144</v>
      </c>
      <c r="N1697" t="s">
        <v>1223</v>
      </c>
      <c r="O1697" t="s">
        <v>42</v>
      </c>
      <c r="P1697" t="s">
        <v>71</v>
      </c>
      <c r="Q1697" t="s">
        <v>1224</v>
      </c>
      <c r="R1697">
        <v>14.46</v>
      </c>
    </row>
    <row r="1698" spans="1:18" x14ac:dyDescent="0.35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98</v>
      </c>
      <c r="I1698" t="s">
        <v>23</v>
      </c>
      <c r="J1698" t="s">
        <v>4388</v>
      </c>
      <c r="K1698" t="s">
        <v>787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74</v>
      </c>
      <c r="Q1699" t="s">
        <v>2541</v>
      </c>
      <c r="R1699">
        <v>106.96</v>
      </c>
    </row>
    <row r="1700" spans="1:18" x14ac:dyDescent="0.35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</row>
    <row r="1701" spans="1:18" x14ac:dyDescent="0.35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</row>
    <row r="1702" spans="1:18" x14ac:dyDescent="0.35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3051</v>
      </c>
      <c r="O1702" t="s">
        <v>42</v>
      </c>
      <c r="P1702" t="s">
        <v>71</v>
      </c>
      <c r="Q1702" t="s">
        <v>3052</v>
      </c>
      <c r="R1702">
        <v>11.808</v>
      </c>
    </row>
    <row r="1703" spans="1:18" x14ac:dyDescent="0.35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</row>
    <row r="1704" spans="1:18" x14ac:dyDescent="0.35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3190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98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306</v>
      </c>
      <c r="L1706">
        <v>85301</v>
      </c>
      <c r="M1706" t="s">
        <v>40</v>
      </c>
      <c r="N1706" t="s">
        <v>3247</v>
      </c>
      <c r="O1706" t="s">
        <v>42</v>
      </c>
      <c r="P1706" t="s">
        <v>71</v>
      </c>
      <c r="Q1706" t="s">
        <v>3248</v>
      </c>
      <c r="R1706">
        <v>9.702</v>
      </c>
    </row>
    <row r="1707" spans="1:18" x14ac:dyDescent="0.35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2389</v>
      </c>
      <c r="O1707" t="s">
        <v>42</v>
      </c>
      <c r="P1707" t="s">
        <v>71</v>
      </c>
      <c r="Q1707" t="s">
        <v>2390</v>
      </c>
      <c r="R1707">
        <v>11.61</v>
      </c>
    </row>
    <row r="1708" spans="1:18" x14ac:dyDescent="0.35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</row>
    <row r="1709" spans="1:18" x14ac:dyDescent="0.35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3568</v>
      </c>
      <c r="O1709" t="s">
        <v>67</v>
      </c>
      <c r="P1709" t="s">
        <v>68</v>
      </c>
      <c r="Q1709" t="s">
        <v>3569</v>
      </c>
      <c r="R1709">
        <v>148.47999999999999</v>
      </c>
    </row>
    <row r="1710" spans="1:18" x14ac:dyDescent="0.35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86</v>
      </c>
      <c r="Q1710" t="s">
        <v>4408</v>
      </c>
      <c r="R1710">
        <v>7.42</v>
      </c>
    </row>
    <row r="1711" spans="1:18" x14ac:dyDescent="0.35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64</v>
      </c>
      <c r="Q1712" t="s">
        <v>770</v>
      </c>
      <c r="R1712">
        <v>19.899999999999999</v>
      </c>
    </row>
    <row r="1713" spans="1:18" x14ac:dyDescent="0.35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4410</v>
      </c>
      <c r="O1714" t="s">
        <v>42</v>
      </c>
      <c r="P1714" t="s">
        <v>86</v>
      </c>
      <c r="Q1714" t="s">
        <v>4411</v>
      </c>
      <c r="R1714">
        <v>14.304</v>
      </c>
    </row>
    <row r="1715" spans="1:18" x14ac:dyDescent="0.35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</row>
    <row r="1716" spans="1:18" x14ac:dyDescent="0.35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</row>
    <row r="1717" spans="1:18" x14ac:dyDescent="0.35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1223</v>
      </c>
      <c r="O1717" t="s">
        <v>42</v>
      </c>
      <c r="P1717" t="s">
        <v>71</v>
      </c>
      <c r="Q1717" t="s">
        <v>1224</v>
      </c>
      <c r="R1717">
        <v>7.7119999999999997</v>
      </c>
    </row>
    <row r="1718" spans="1:18" x14ac:dyDescent="0.35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2076</v>
      </c>
      <c r="O1718" t="s">
        <v>42</v>
      </c>
      <c r="P1718" t="s">
        <v>74</v>
      </c>
      <c r="Q1718" t="s">
        <v>2077</v>
      </c>
      <c r="R1718">
        <v>242.9</v>
      </c>
    </row>
    <row r="1719" spans="1:18" x14ac:dyDescent="0.35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</row>
    <row r="1721" spans="1:18" x14ac:dyDescent="0.35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</row>
    <row r="1722" spans="1:18" x14ac:dyDescent="0.35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2049</v>
      </c>
      <c r="O1722" t="s">
        <v>42</v>
      </c>
      <c r="P1722" t="s">
        <v>71</v>
      </c>
      <c r="Q1722" t="s">
        <v>2050</v>
      </c>
      <c r="R1722">
        <v>47.744</v>
      </c>
    </row>
    <row r="1723" spans="1:18" x14ac:dyDescent="0.35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3271</v>
      </c>
      <c r="O1723" t="s">
        <v>67</v>
      </c>
      <c r="P1723" t="s">
        <v>68</v>
      </c>
      <c r="Q1723" t="s">
        <v>3272</v>
      </c>
      <c r="R1723">
        <v>159.98400000000001</v>
      </c>
    </row>
    <row r="1724" spans="1:18" x14ac:dyDescent="0.35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4421</v>
      </c>
      <c r="O1724" t="s">
        <v>67</v>
      </c>
      <c r="P1724" t="s">
        <v>157</v>
      </c>
      <c r="Q1724" t="s">
        <v>4422</v>
      </c>
      <c r="R1724">
        <v>255.96799999999999</v>
      </c>
    </row>
    <row r="1725" spans="1:18" x14ac:dyDescent="0.35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</row>
    <row r="1726" spans="1:18" x14ac:dyDescent="0.35">
      <c r="A1726">
        <v>1725</v>
      </c>
      <c r="B1726" t="s">
        <v>4425</v>
      </c>
      <c r="C1726" s="1">
        <v>42723</v>
      </c>
      <c r="D1726" s="1">
        <v>42724</v>
      </c>
      <c r="E1726" t="s">
        <v>184</v>
      </c>
      <c r="F1726" t="s">
        <v>2268</v>
      </c>
      <c r="G1726" t="s">
        <v>2269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4426</v>
      </c>
      <c r="O1726" t="s">
        <v>42</v>
      </c>
      <c r="P1726" t="s">
        <v>74</v>
      </c>
      <c r="Q1726" t="s">
        <v>4427</v>
      </c>
      <c r="R1726">
        <v>434.35199999999998</v>
      </c>
    </row>
    <row r="1727" spans="1:18" x14ac:dyDescent="0.35">
      <c r="A1727">
        <v>1726</v>
      </c>
      <c r="B1727" t="s">
        <v>4425</v>
      </c>
      <c r="C1727" s="1">
        <v>42723</v>
      </c>
      <c r="D1727" s="1">
        <v>42724</v>
      </c>
      <c r="E1727" t="s">
        <v>184</v>
      </c>
      <c r="F1727" t="s">
        <v>2268</v>
      </c>
      <c r="G1727" t="s">
        <v>2269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4428</v>
      </c>
      <c r="O1727" t="s">
        <v>42</v>
      </c>
      <c r="P1727" t="s">
        <v>74</v>
      </c>
      <c r="Q1727" t="s">
        <v>4429</v>
      </c>
      <c r="R1727">
        <v>3.552</v>
      </c>
    </row>
    <row r="1728" spans="1:18" x14ac:dyDescent="0.35">
      <c r="A1728">
        <v>1727</v>
      </c>
      <c r="B1728" t="s">
        <v>4425</v>
      </c>
      <c r="C1728" s="1">
        <v>42723</v>
      </c>
      <c r="D1728" s="1">
        <v>42724</v>
      </c>
      <c r="E1728" t="s">
        <v>184</v>
      </c>
      <c r="F1728" t="s">
        <v>2268</v>
      </c>
      <c r="G1728" t="s">
        <v>2269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4430</v>
      </c>
      <c r="O1728" t="s">
        <v>42</v>
      </c>
      <c r="P1728" t="s">
        <v>74</v>
      </c>
      <c r="Q1728" t="s">
        <v>4431</v>
      </c>
      <c r="R1728">
        <v>88.831999999999994</v>
      </c>
    </row>
    <row r="1729" spans="1:18" x14ac:dyDescent="0.35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494</v>
      </c>
      <c r="L1729">
        <v>43017</v>
      </c>
      <c r="M1729" t="s">
        <v>144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</row>
    <row r="1730" spans="1:18" x14ac:dyDescent="0.35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4264</v>
      </c>
      <c r="O1730" t="s">
        <v>67</v>
      </c>
      <c r="P1730" t="s">
        <v>157</v>
      </c>
      <c r="Q1730" t="s">
        <v>4265</v>
      </c>
      <c r="R1730">
        <v>100</v>
      </c>
    </row>
    <row r="1731" spans="1:18" x14ac:dyDescent="0.35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</row>
    <row r="1732" spans="1:18" x14ac:dyDescent="0.35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84</v>
      </c>
      <c r="L1732">
        <v>28314</v>
      </c>
      <c r="M1732" t="s">
        <v>26</v>
      </c>
      <c r="N1732" t="s">
        <v>4439</v>
      </c>
      <c r="O1732" t="s">
        <v>42</v>
      </c>
      <c r="P1732" t="s">
        <v>86</v>
      </c>
      <c r="Q1732" t="s">
        <v>4440</v>
      </c>
      <c r="R1732">
        <v>96.256</v>
      </c>
    </row>
    <row r="1733" spans="1:18" x14ac:dyDescent="0.35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100</v>
      </c>
      <c r="L1734">
        <v>75081</v>
      </c>
      <c r="M1734" t="s">
        <v>101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</row>
    <row r="1735" spans="1:18" x14ac:dyDescent="0.35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100</v>
      </c>
      <c r="L1735">
        <v>75081</v>
      </c>
      <c r="M1735" t="s">
        <v>101</v>
      </c>
      <c r="N1735" t="s">
        <v>1122</v>
      </c>
      <c r="O1735" t="s">
        <v>42</v>
      </c>
      <c r="P1735" t="s">
        <v>64</v>
      </c>
      <c r="Q1735" t="s">
        <v>1123</v>
      </c>
      <c r="R1735">
        <v>154.24</v>
      </c>
    </row>
    <row r="1736" spans="1:18" x14ac:dyDescent="0.35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84</v>
      </c>
      <c r="L1736">
        <v>28540</v>
      </c>
      <c r="M1736" t="s">
        <v>26</v>
      </c>
      <c r="N1736" t="s">
        <v>4443</v>
      </c>
      <c r="O1736" t="s">
        <v>42</v>
      </c>
      <c r="P1736" t="s">
        <v>74</v>
      </c>
      <c r="Q1736" t="s">
        <v>4444</v>
      </c>
      <c r="R1736">
        <v>34.847999999999999</v>
      </c>
    </row>
    <row r="1737" spans="1:18" x14ac:dyDescent="0.35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84</v>
      </c>
      <c r="L1737">
        <v>28540</v>
      </c>
      <c r="M1737" t="s">
        <v>26</v>
      </c>
      <c r="N1737" t="s">
        <v>3480</v>
      </c>
      <c r="O1737" t="s">
        <v>67</v>
      </c>
      <c r="P1737" t="s">
        <v>68</v>
      </c>
      <c r="Q1737" t="s">
        <v>3481</v>
      </c>
      <c r="R1737">
        <v>22</v>
      </c>
    </row>
    <row r="1738" spans="1:18" x14ac:dyDescent="0.35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</row>
    <row r="1740" spans="1:18" x14ac:dyDescent="0.35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4162</v>
      </c>
      <c r="O1740" t="s">
        <v>67</v>
      </c>
      <c r="P1740" t="s">
        <v>157</v>
      </c>
      <c r="Q1740" t="s">
        <v>4163</v>
      </c>
      <c r="R1740">
        <v>17.899999999999999</v>
      </c>
    </row>
    <row r="1741" spans="1:18" x14ac:dyDescent="0.35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4446</v>
      </c>
      <c r="O1741" t="s">
        <v>67</v>
      </c>
      <c r="P1741" t="s">
        <v>157</v>
      </c>
      <c r="Q1741" t="s">
        <v>4447</v>
      </c>
      <c r="R1741">
        <v>129.44999999999999</v>
      </c>
    </row>
    <row r="1742" spans="1:18" x14ac:dyDescent="0.35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98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</row>
    <row r="1743" spans="1:18" x14ac:dyDescent="0.35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4452</v>
      </c>
      <c r="O1743" t="s">
        <v>42</v>
      </c>
      <c r="P1743" t="s">
        <v>86</v>
      </c>
      <c r="Q1743" t="s">
        <v>4453</v>
      </c>
      <c r="R1743">
        <v>20.736000000000001</v>
      </c>
    </row>
    <row r="1744" spans="1:18" x14ac:dyDescent="0.35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</row>
    <row r="1745" spans="1:18" x14ac:dyDescent="0.35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</row>
    <row r="1746" spans="1:18" x14ac:dyDescent="0.35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2145</v>
      </c>
      <c r="O1746" t="s">
        <v>67</v>
      </c>
      <c r="P1746" t="s">
        <v>157</v>
      </c>
      <c r="Q1746" t="s">
        <v>2146</v>
      </c>
      <c r="R1746">
        <v>442.4</v>
      </c>
    </row>
    <row r="1747" spans="1:18" x14ac:dyDescent="0.35">
      <c r="A1747">
        <v>1746</v>
      </c>
      <c r="B1747" t="s">
        <v>4454</v>
      </c>
      <c r="C1747" s="1">
        <v>42161</v>
      </c>
      <c r="D1747" s="1">
        <v>42164</v>
      </c>
      <c r="E1747" t="s">
        <v>184</v>
      </c>
      <c r="F1747" t="s">
        <v>2463</v>
      </c>
      <c r="G1747" t="s">
        <v>2464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84</v>
      </c>
      <c r="L1748">
        <v>28540</v>
      </c>
      <c r="M1748" t="s">
        <v>26</v>
      </c>
      <c r="N1748" t="s">
        <v>2359</v>
      </c>
      <c r="O1748" t="s">
        <v>42</v>
      </c>
      <c r="P1748" t="s">
        <v>71</v>
      </c>
      <c r="Q1748" t="s">
        <v>2360</v>
      </c>
      <c r="R1748">
        <v>11.231999999999999</v>
      </c>
    </row>
    <row r="1749" spans="1:18" x14ac:dyDescent="0.35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84</v>
      </c>
      <c r="L1749">
        <v>28540</v>
      </c>
      <c r="M1749" t="s">
        <v>26</v>
      </c>
      <c r="N1749" t="s">
        <v>4456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2831</v>
      </c>
      <c r="O1750" t="s">
        <v>42</v>
      </c>
      <c r="P1750" t="s">
        <v>86</v>
      </c>
      <c r="Q1750" t="s">
        <v>2832</v>
      </c>
      <c r="R1750">
        <v>10.368</v>
      </c>
    </row>
    <row r="1751" spans="1:18" x14ac:dyDescent="0.35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4068</v>
      </c>
      <c r="O1751" t="s">
        <v>42</v>
      </c>
      <c r="P1751" t="s">
        <v>64</v>
      </c>
      <c r="Q1751" t="s">
        <v>4069</v>
      </c>
      <c r="R1751">
        <v>6.24</v>
      </c>
    </row>
    <row r="1752" spans="1:18" x14ac:dyDescent="0.35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</row>
    <row r="1753" spans="1:18" x14ac:dyDescent="0.35">
      <c r="A1753">
        <v>1752</v>
      </c>
      <c r="B1753" t="s">
        <v>4463</v>
      </c>
      <c r="C1753" s="1">
        <v>43387</v>
      </c>
      <c r="D1753" s="1">
        <v>43390</v>
      </c>
      <c r="E1753" t="s">
        <v>184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</row>
    <row r="1754" spans="1:18" x14ac:dyDescent="0.35">
      <c r="A1754">
        <v>1753</v>
      </c>
      <c r="B1754" t="s">
        <v>4466</v>
      </c>
      <c r="C1754" s="1">
        <v>43436</v>
      </c>
      <c r="D1754" s="1">
        <v>43439</v>
      </c>
      <c r="E1754" t="s">
        <v>184</v>
      </c>
      <c r="F1754" t="s">
        <v>846</v>
      </c>
      <c r="G1754" t="s">
        <v>847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</row>
    <row r="1755" spans="1:18" x14ac:dyDescent="0.35">
      <c r="A1755">
        <v>1754</v>
      </c>
      <c r="B1755" t="s">
        <v>4466</v>
      </c>
      <c r="C1755" s="1">
        <v>43436</v>
      </c>
      <c r="D1755" s="1">
        <v>43439</v>
      </c>
      <c r="E1755" t="s">
        <v>184</v>
      </c>
      <c r="F1755" t="s">
        <v>846</v>
      </c>
      <c r="G1755" t="s">
        <v>847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86</v>
      </c>
      <c r="Q1755" t="s">
        <v>4313</v>
      </c>
      <c r="R1755">
        <v>109.92</v>
      </c>
    </row>
    <row r="1756" spans="1:18" x14ac:dyDescent="0.35">
      <c r="A1756">
        <v>1755</v>
      </c>
      <c r="B1756" t="s">
        <v>4466</v>
      </c>
      <c r="C1756" s="1">
        <v>43436</v>
      </c>
      <c r="D1756" s="1">
        <v>43439</v>
      </c>
      <c r="E1756" t="s">
        <v>184</v>
      </c>
      <c r="F1756" t="s">
        <v>846</v>
      </c>
      <c r="G1756" t="s">
        <v>847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86</v>
      </c>
      <c r="Q1756" t="s">
        <v>4468</v>
      </c>
      <c r="R1756">
        <v>8.56</v>
      </c>
    </row>
    <row r="1757" spans="1:18" x14ac:dyDescent="0.35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3280</v>
      </c>
      <c r="O1757" t="s">
        <v>42</v>
      </c>
      <c r="P1757" t="s">
        <v>86</v>
      </c>
      <c r="Q1757" t="s">
        <v>3281</v>
      </c>
      <c r="R1757">
        <v>360.71199999999999</v>
      </c>
    </row>
    <row r="1758" spans="1:18" x14ac:dyDescent="0.35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4470</v>
      </c>
      <c r="O1758" t="s">
        <v>67</v>
      </c>
      <c r="P1758" t="s">
        <v>68</v>
      </c>
      <c r="Q1758" t="s">
        <v>4471</v>
      </c>
      <c r="R1758">
        <v>1718.4</v>
      </c>
    </row>
    <row r="1759" spans="1:18" x14ac:dyDescent="0.35">
      <c r="A1759">
        <v>1758</v>
      </c>
      <c r="B1759" t="s">
        <v>4472</v>
      </c>
      <c r="C1759" s="1">
        <v>42564</v>
      </c>
      <c r="D1759" s="1">
        <v>42566</v>
      </c>
      <c r="E1759" t="s">
        <v>184</v>
      </c>
      <c r="F1759" t="s">
        <v>2973</v>
      </c>
      <c r="G1759" t="s">
        <v>2974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3937</v>
      </c>
      <c r="O1759" t="s">
        <v>42</v>
      </c>
      <c r="P1759" t="s">
        <v>71</v>
      </c>
      <c r="Q1759" t="s">
        <v>3938</v>
      </c>
      <c r="R1759">
        <v>41.567999999999998</v>
      </c>
    </row>
    <row r="1760" spans="1:18" x14ac:dyDescent="0.35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3236</v>
      </c>
      <c r="O1760" t="s">
        <v>67</v>
      </c>
      <c r="P1760" t="s">
        <v>157</v>
      </c>
      <c r="Q1760" t="s">
        <v>3237</v>
      </c>
      <c r="R1760">
        <v>46.863999999999997</v>
      </c>
    </row>
    <row r="1761" spans="1:18" x14ac:dyDescent="0.35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1424</v>
      </c>
      <c r="O1761" t="s">
        <v>42</v>
      </c>
      <c r="P1761" t="s">
        <v>64</v>
      </c>
      <c r="Q1761" t="s">
        <v>1425</v>
      </c>
      <c r="R1761">
        <v>19.536000000000001</v>
      </c>
    </row>
    <row r="1762" spans="1:18" x14ac:dyDescent="0.35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</row>
    <row r="1763" spans="1:18" x14ac:dyDescent="0.35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71</v>
      </c>
      <c r="Q1763" t="s">
        <v>4481</v>
      </c>
      <c r="R1763">
        <v>28.751999999999999</v>
      </c>
    </row>
    <row r="1764" spans="1:18" x14ac:dyDescent="0.35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</row>
    <row r="1765" spans="1:18" x14ac:dyDescent="0.35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98</v>
      </c>
      <c r="I1765" t="s">
        <v>23</v>
      </c>
      <c r="J1765" t="s">
        <v>4356</v>
      </c>
      <c r="K1765" t="s">
        <v>315</v>
      </c>
      <c r="L1765">
        <v>23434</v>
      </c>
      <c r="M1765" t="s">
        <v>26</v>
      </c>
      <c r="N1765" t="s">
        <v>1406</v>
      </c>
      <c r="O1765" t="s">
        <v>42</v>
      </c>
      <c r="P1765" t="s">
        <v>575</v>
      </c>
      <c r="Q1765" t="s">
        <v>1407</v>
      </c>
      <c r="R1765">
        <v>35.06</v>
      </c>
    </row>
    <row r="1766" spans="1:18" x14ac:dyDescent="0.35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98</v>
      </c>
      <c r="I1766" t="s">
        <v>23</v>
      </c>
      <c r="J1766" t="s">
        <v>4356</v>
      </c>
      <c r="K1766" t="s">
        <v>315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</row>
    <row r="1767" spans="1:18" x14ac:dyDescent="0.35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98</v>
      </c>
      <c r="I1767" t="s">
        <v>23</v>
      </c>
      <c r="J1767" t="s">
        <v>4356</v>
      </c>
      <c r="K1767" t="s">
        <v>315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</row>
    <row r="1768" spans="1:18" x14ac:dyDescent="0.35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98</v>
      </c>
      <c r="I1768" t="s">
        <v>23</v>
      </c>
      <c r="J1768" t="s">
        <v>4356</v>
      </c>
      <c r="K1768" t="s">
        <v>315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</row>
    <row r="1769" spans="1:18" x14ac:dyDescent="0.35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814</v>
      </c>
      <c r="K1771" t="s">
        <v>100</v>
      </c>
      <c r="L1771">
        <v>75081</v>
      </c>
      <c r="M1771" t="s">
        <v>101</v>
      </c>
      <c r="N1771" t="s">
        <v>1870</v>
      </c>
      <c r="O1771" t="s">
        <v>42</v>
      </c>
      <c r="P1771" t="s">
        <v>575</v>
      </c>
      <c r="Q1771" t="s">
        <v>1297</v>
      </c>
      <c r="R1771">
        <v>6.976</v>
      </c>
    </row>
    <row r="1772" spans="1:18" x14ac:dyDescent="0.35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814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</row>
    <row r="1774" spans="1:18" x14ac:dyDescent="0.35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843</v>
      </c>
      <c r="O1774" t="s">
        <v>67</v>
      </c>
      <c r="P1774" t="s">
        <v>157</v>
      </c>
      <c r="Q1774" t="s">
        <v>844</v>
      </c>
      <c r="R1774">
        <v>62.4</v>
      </c>
    </row>
    <row r="1775" spans="1:18" x14ac:dyDescent="0.35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144</v>
      </c>
      <c r="N1775" t="s">
        <v>4499</v>
      </c>
      <c r="O1775" t="s">
        <v>42</v>
      </c>
      <c r="P1775" t="s">
        <v>71</v>
      </c>
      <c r="Q1775" t="s">
        <v>4500</v>
      </c>
      <c r="R1775">
        <v>20.86</v>
      </c>
    </row>
    <row r="1776" spans="1:18" x14ac:dyDescent="0.35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144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</row>
    <row r="1777" spans="1:18" x14ac:dyDescent="0.35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144</v>
      </c>
      <c r="N1777" t="s">
        <v>4503</v>
      </c>
      <c r="O1777" t="s">
        <v>42</v>
      </c>
      <c r="P1777" t="s">
        <v>64</v>
      </c>
      <c r="Q1777" t="s">
        <v>4504</v>
      </c>
      <c r="R1777">
        <v>5.34</v>
      </c>
    </row>
    <row r="1778" spans="1:18" x14ac:dyDescent="0.35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144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</row>
    <row r="1779" spans="1:18" x14ac:dyDescent="0.35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86</v>
      </c>
      <c r="Q1779" t="s">
        <v>4507</v>
      </c>
      <c r="R1779">
        <v>368.91</v>
      </c>
    </row>
    <row r="1780" spans="1:18" x14ac:dyDescent="0.35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64</v>
      </c>
      <c r="Q1780" t="s">
        <v>1653</v>
      </c>
      <c r="R1780">
        <v>14.7</v>
      </c>
    </row>
    <row r="1781" spans="1:18" x14ac:dyDescent="0.35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3175</v>
      </c>
      <c r="O1781" t="s">
        <v>67</v>
      </c>
      <c r="P1781" t="s">
        <v>157</v>
      </c>
      <c r="Q1781" t="s">
        <v>3176</v>
      </c>
      <c r="R1781">
        <v>59.97</v>
      </c>
    </row>
    <row r="1782" spans="1:18" x14ac:dyDescent="0.35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</row>
    <row r="1783" spans="1:18" x14ac:dyDescent="0.35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609</v>
      </c>
      <c r="K1783" t="s">
        <v>1245</v>
      </c>
      <c r="L1783">
        <v>2038</v>
      </c>
      <c r="M1783" t="s">
        <v>144</v>
      </c>
      <c r="N1783" t="s">
        <v>4510</v>
      </c>
      <c r="O1783" t="s">
        <v>42</v>
      </c>
      <c r="P1783" t="s">
        <v>86</v>
      </c>
      <c r="Q1783" t="s">
        <v>4511</v>
      </c>
      <c r="R1783">
        <v>6.58</v>
      </c>
    </row>
    <row r="1784" spans="1:18" x14ac:dyDescent="0.35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609</v>
      </c>
      <c r="K1784" t="s">
        <v>1245</v>
      </c>
      <c r="L1784">
        <v>2038</v>
      </c>
      <c r="M1784" t="s">
        <v>144</v>
      </c>
      <c r="N1784" t="s">
        <v>3132</v>
      </c>
      <c r="O1784" t="s">
        <v>42</v>
      </c>
      <c r="P1784" t="s">
        <v>71</v>
      </c>
      <c r="Q1784" t="s">
        <v>3133</v>
      </c>
      <c r="R1784">
        <v>122.94</v>
      </c>
    </row>
    <row r="1785" spans="1:18" x14ac:dyDescent="0.35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110</v>
      </c>
      <c r="L1785">
        <v>53209</v>
      </c>
      <c r="M1785" t="s">
        <v>101</v>
      </c>
      <c r="N1785" t="s">
        <v>4312</v>
      </c>
      <c r="O1785" t="s">
        <v>42</v>
      </c>
      <c r="P1785" t="s">
        <v>86</v>
      </c>
      <c r="Q1785" t="s">
        <v>4313</v>
      </c>
      <c r="R1785">
        <v>219.84</v>
      </c>
    </row>
    <row r="1786" spans="1:18" x14ac:dyDescent="0.35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110</v>
      </c>
      <c r="L1786">
        <v>53209</v>
      </c>
      <c r="M1786" t="s">
        <v>101</v>
      </c>
      <c r="N1786" t="s">
        <v>3771</v>
      </c>
      <c r="O1786" t="s">
        <v>67</v>
      </c>
      <c r="P1786" t="s">
        <v>157</v>
      </c>
      <c r="Q1786" t="s">
        <v>3772</v>
      </c>
      <c r="R1786">
        <v>98.16</v>
      </c>
    </row>
    <row r="1787" spans="1:18" x14ac:dyDescent="0.35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110</v>
      </c>
      <c r="L1787">
        <v>53209</v>
      </c>
      <c r="M1787" t="s">
        <v>101</v>
      </c>
      <c r="N1787" t="s">
        <v>3367</v>
      </c>
      <c r="O1787" t="s">
        <v>42</v>
      </c>
      <c r="P1787" t="s">
        <v>71</v>
      </c>
      <c r="Q1787" t="s">
        <v>3368</v>
      </c>
      <c r="R1787">
        <v>33.04</v>
      </c>
    </row>
    <row r="1788" spans="1:18" x14ac:dyDescent="0.35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110</v>
      </c>
      <c r="L1788">
        <v>53209</v>
      </c>
      <c r="M1788" t="s">
        <v>101</v>
      </c>
      <c r="N1788" t="s">
        <v>4515</v>
      </c>
      <c r="O1788" t="s">
        <v>67</v>
      </c>
      <c r="P1788" t="s">
        <v>68</v>
      </c>
      <c r="Q1788" t="s">
        <v>4516</v>
      </c>
      <c r="R1788">
        <v>86.97</v>
      </c>
    </row>
    <row r="1789" spans="1:18" x14ac:dyDescent="0.35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110</v>
      </c>
      <c r="L1789">
        <v>53142</v>
      </c>
      <c r="M1789" t="s">
        <v>101</v>
      </c>
      <c r="N1789" t="s">
        <v>3208</v>
      </c>
      <c r="O1789" t="s">
        <v>67</v>
      </c>
      <c r="P1789" t="s">
        <v>68</v>
      </c>
      <c r="Q1789" t="s">
        <v>3209</v>
      </c>
      <c r="R1789">
        <v>134.97</v>
      </c>
    </row>
    <row r="1790" spans="1:18" x14ac:dyDescent="0.35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110</v>
      </c>
      <c r="L1790">
        <v>53142</v>
      </c>
      <c r="M1790" t="s">
        <v>101</v>
      </c>
      <c r="N1790" t="s">
        <v>2955</v>
      </c>
      <c r="O1790" t="s">
        <v>67</v>
      </c>
      <c r="P1790" t="s">
        <v>68</v>
      </c>
      <c r="Q1790" t="s">
        <v>2956</v>
      </c>
      <c r="R1790">
        <v>699.98</v>
      </c>
    </row>
    <row r="1791" spans="1:18" x14ac:dyDescent="0.35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110</v>
      </c>
      <c r="L1791">
        <v>53142</v>
      </c>
      <c r="M1791" t="s">
        <v>101</v>
      </c>
      <c r="N1791" t="s">
        <v>4521</v>
      </c>
      <c r="O1791" t="s">
        <v>67</v>
      </c>
      <c r="P1791" t="s">
        <v>157</v>
      </c>
      <c r="Q1791" t="s">
        <v>4522</v>
      </c>
      <c r="R1791">
        <v>139.94999999999999</v>
      </c>
    </row>
    <row r="1792" spans="1:18" x14ac:dyDescent="0.35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2317</v>
      </c>
      <c r="O1792" t="s">
        <v>42</v>
      </c>
      <c r="P1792" t="s">
        <v>86</v>
      </c>
      <c r="Q1792" t="s">
        <v>2318</v>
      </c>
      <c r="R1792">
        <v>48.94</v>
      </c>
    </row>
    <row r="1793" spans="1:18" x14ac:dyDescent="0.35">
      <c r="A1793">
        <v>1792</v>
      </c>
      <c r="B1793" t="s">
        <v>4524</v>
      </c>
      <c r="C1793" s="1">
        <v>42339</v>
      </c>
      <c r="D1793" s="1">
        <v>42341</v>
      </c>
      <c r="E1793" t="s">
        <v>184</v>
      </c>
      <c r="F1793" t="s">
        <v>2180</v>
      </c>
      <c r="G1793" t="s">
        <v>2181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</row>
    <row r="1794" spans="1:18" x14ac:dyDescent="0.35">
      <c r="A1794">
        <v>1793</v>
      </c>
      <c r="B1794" t="s">
        <v>4524</v>
      </c>
      <c r="C1794" s="1">
        <v>42339</v>
      </c>
      <c r="D1794" s="1">
        <v>42341</v>
      </c>
      <c r="E1794" t="s">
        <v>184</v>
      </c>
      <c r="F1794" t="s">
        <v>2180</v>
      </c>
      <c r="G1794" t="s">
        <v>2181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4527</v>
      </c>
      <c r="O1794" t="s">
        <v>42</v>
      </c>
      <c r="P1794" t="s">
        <v>64</v>
      </c>
      <c r="Q1794" t="s">
        <v>4528</v>
      </c>
      <c r="R1794">
        <v>46.64</v>
      </c>
    </row>
    <row r="1795" spans="1:18" x14ac:dyDescent="0.35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98</v>
      </c>
      <c r="I1796" t="s">
        <v>23</v>
      </c>
      <c r="J1796" t="s">
        <v>4535</v>
      </c>
      <c r="K1796" t="s">
        <v>4536</v>
      </c>
      <c r="L1796">
        <v>66062</v>
      </c>
      <c r="M1796" t="s">
        <v>101</v>
      </c>
      <c r="N1796" t="s">
        <v>3558</v>
      </c>
      <c r="O1796" t="s">
        <v>42</v>
      </c>
      <c r="P1796" t="s">
        <v>64</v>
      </c>
      <c r="Q1796" t="s">
        <v>3559</v>
      </c>
      <c r="R1796">
        <v>107.94</v>
      </c>
    </row>
    <row r="1797" spans="1:18" x14ac:dyDescent="0.35">
      <c r="A1797">
        <v>1796</v>
      </c>
      <c r="B1797" t="s">
        <v>4537</v>
      </c>
      <c r="C1797" s="1">
        <v>43339</v>
      </c>
      <c r="D1797" s="1">
        <v>43342</v>
      </c>
      <c r="E1797" t="s">
        <v>184</v>
      </c>
      <c r="F1797" t="s">
        <v>2325</v>
      </c>
      <c r="G1797" t="s">
        <v>2326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</row>
    <row r="1798" spans="1:18" x14ac:dyDescent="0.35">
      <c r="A1798">
        <v>1797</v>
      </c>
      <c r="B1798" t="s">
        <v>4537</v>
      </c>
      <c r="C1798" s="1">
        <v>43339</v>
      </c>
      <c r="D1798" s="1">
        <v>43342</v>
      </c>
      <c r="E1798" t="s">
        <v>184</v>
      </c>
      <c r="F1798" t="s">
        <v>2325</v>
      </c>
      <c r="G1798" t="s">
        <v>2326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4538</v>
      </c>
      <c r="O1798" t="s">
        <v>67</v>
      </c>
      <c r="P1798" t="s">
        <v>68</v>
      </c>
      <c r="Q1798" t="s">
        <v>4539</v>
      </c>
      <c r="R1798">
        <v>347.97</v>
      </c>
    </row>
    <row r="1799" spans="1:18" x14ac:dyDescent="0.35">
      <c r="A1799">
        <v>1798</v>
      </c>
      <c r="B1799" t="s">
        <v>4537</v>
      </c>
      <c r="C1799" s="1">
        <v>43339</v>
      </c>
      <c r="D1799" s="1">
        <v>43342</v>
      </c>
      <c r="E1799" t="s">
        <v>184</v>
      </c>
      <c r="F1799" t="s">
        <v>2325</v>
      </c>
      <c r="G1799" t="s">
        <v>2326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</row>
    <row r="1801" spans="1:18" x14ac:dyDescent="0.35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100</v>
      </c>
      <c r="L1801">
        <v>75081</v>
      </c>
      <c r="M1801" t="s">
        <v>101</v>
      </c>
      <c r="N1801" t="s">
        <v>866</v>
      </c>
      <c r="O1801" t="s">
        <v>42</v>
      </c>
      <c r="P1801" t="s">
        <v>265</v>
      </c>
      <c r="Q1801" t="s">
        <v>867</v>
      </c>
      <c r="R1801">
        <v>11.167999999999999</v>
      </c>
    </row>
    <row r="1802" spans="1:18" x14ac:dyDescent="0.35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100</v>
      </c>
      <c r="L1802">
        <v>75081</v>
      </c>
      <c r="M1802" t="s">
        <v>101</v>
      </c>
      <c r="N1802" t="s">
        <v>4544</v>
      </c>
      <c r="O1802" t="s">
        <v>42</v>
      </c>
      <c r="P1802" t="s">
        <v>86</v>
      </c>
      <c r="Q1802" t="s">
        <v>4545</v>
      </c>
      <c r="R1802">
        <v>53.951999999999998</v>
      </c>
    </row>
    <row r="1803" spans="1:18" x14ac:dyDescent="0.35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98</v>
      </c>
      <c r="I1803" t="s">
        <v>23</v>
      </c>
      <c r="J1803" t="s">
        <v>1562</v>
      </c>
      <c r="K1803" t="s">
        <v>92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</row>
    <row r="1804" spans="1:18" x14ac:dyDescent="0.35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1714</v>
      </c>
      <c r="O1804" t="s">
        <v>42</v>
      </c>
      <c r="P1804" t="s">
        <v>71</v>
      </c>
      <c r="Q1804" t="s">
        <v>1715</v>
      </c>
      <c r="R1804">
        <v>5.6070000000000002</v>
      </c>
    </row>
    <row r="1805" spans="1:18" x14ac:dyDescent="0.35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1802</v>
      </c>
      <c r="O1805" t="s">
        <v>42</v>
      </c>
      <c r="P1805" t="s">
        <v>575</v>
      </c>
      <c r="Q1805" t="s">
        <v>1803</v>
      </c>
      <c r="R1805">
        <v>4663.7359999999999</v>
      </c>
    </row>
    <row r="1806" spans="1:18" x14ac:dyDescent="0.35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4548</v>
      </c>
      <c r="O1806" t="s">
        <v>67</v>
      </c>
      <c r="P1806" t="s">
        <v>157</v>
      </c>
      <c r="Q1806" t="s">
        <v>4549</v>
      </c>
      <c r="R1806">
        <v>79.983999999999995</v>
      </c>
    </row>
    <row r="1807" spans="1:18" x14ac:dyDescent="0.35">
      <c r="A1807">
        <v>1806</v>
      </c>
      <c r="B1807" t="s">
        <v>4550</v>
      </c>
      <c r="C1807" s="1">
        <v>43094</v>
      </c>
      <c r="D1807" s="1">
        <v>43097</v>
      </c>
      <c r="E1807" t="s">
        <v>184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67</v>
      </c>
      <c r="P1807" t="s">
        <v>68</v>
      </c>
      <c r="Q1807" t="s">
        <v>3440</v>
      </c>
      <c r="R1807">
        <v>2575.944</v>
      </c>
    </row>
    <row r="1808" spans="1:18" x14ac:dyDescent="0.35">
      <c r="A1808">
        <v>1807</v>
      </c>
      <c r="B1808" t="s">
        <v>4550</v>
      </c>
      <c r="C1808" s="1">
        <v>43094</v>
      </c>
      <c r="D1808" s="1">
        <v>43097</v>
      </c>
      <c r="E1808" t="s">
        <v>184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86</v>
      </c>
      <c r="Q1808" t="s">
        <v>1982</v>
      </c>
      <c r="R1808">
        <v>45.36</v>
      </c>
    </row>
    <row r="1809" spans="1:18" x14ac:dyDescent="0.35">
      <c r="A1809">
        <v>1808</v>
      </c>
      <c r="B1809" t="s">
        <v>4550</v>
      </c>
      <c r="C1809" s="1">
        <v>43094</v>
      </c>
      <c r="D1809" s="1">
        <v>43097</v>
      </c>
      <c r="E1809" t="s">
        <v>184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67</v>
      </c>
      <c r="P1809" t="s">
        <v>157</v>
      </c>
      <c r="Q1809" t="s">
        <v>1857</v>
      </c>
      <c r="R1809">
        <v>254.24</v>
      </c>
    </row>
    <row r="1810" spans="1:18" x14ac:dyDescent="0.35">
      <c r="A1810">
        <v>1809</v>
      </c>
      <c r="B1810" t="s">
        <v>4551</v>
      </c>
      <c r="C1810" s="1">
        <v>42777</v>
      </c>
      <c r="D1810" s="1">
        <v>42779</v>
      </c>
      <c r="E1810" t="s">
        <v>184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646</v>
      </c>
      <c r="L1810">
        <v>74133</v>
      </c>
      <c r="M1810" t="s">
        <v>101</v>
      </c>
      <c r="N1810" t="s">
        <v>4555</v>
      </c>
      <c r="O1810" t="s">
        <v>67</v>
      </c>
      <c r="P1810" t="s">
        <v>68</v>
      </c>
      <c r="Q1810" t="s">
        <v>4556</v>
      </c>
      <c r="R1810">
        <v>69.930000000000007</v>
      </c>
    </row>
    <row r="1811" spans="1:18" x14ac:dyDescent="0.35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</row>
    <row r="1812" spans="1:18" x14ac:dyDescent="0.35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4560</v>
      </c>
      <c r="O1812" t="s">
        <v>42</v>
      </c>
      <c r="P1812" t="s">
        <v>86</v>
      </c>
      <c r="Q1812" t="s">
        <v>4561</v>
      </c>
      <c r="R1812">
        <v>54.816000000000003</v>
      </c>
    </row>
    <row r="1813" spans="1:18" x14ac:dyDescent="0.35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</row>
    <row r="1815" spans="1:18" x14ac:dyDescent="0.35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</row>
    <row r="1816" spans="1:18" x14ac:dyDescent="0.35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</row>
    <row r="1817" spans="1:18" x14ac:dyDescent="0.35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</row>
    <row r="1818" spans="1:18" x14ac:dyDescent="0.35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779</v>
      </c>
      <c r="O1818" t="s">
        <v>42</v>
      </c>
      <c r="P1818" t="s">
        <v>64</v>
      </c>
      <c r="Q1818" t="s">
        <v>780</v>
      </c>
      <c r="R1818">
        <v>9.26</v>
      </c>
    </row>
    <row r="1819" spans="1:18" x14ac:dyDescent="0.35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</row>
    <row r="1820" spans="1:18" x14ac:dyDescent="0.35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4576</v>
      </c>
      <c r="O1820" t="s">
        <v>42</v>
      </c>
      <c r="P1820" t="s">
        <v>74</v>
      </c>
      <c r="Q1820" t="s">
        <v>4577</v>
      </c>
      <c r="R1820">
        <v>75.599999999999994</v>
      </c>
    </row>
    <row r="1821" spans="1:18" x14ac:dyDescent="0.35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</row>
    <row r="1822" spans="1:18" x14ac:dyDescent="0.35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4581</v>
      </c>
      <c r="O1822" t="s">
        <v>42</v>
      </c>
      <c r="P1822" t="s">
        <v>74</v>
      </c>
      <c r="Q1822" t="s">
        <v>4582</v>
      </c>
      <c r="R1822">
        <v>92.063999999999993</v>
      </c>
    </row>
    <row r="1823" spans="1:18" x14ac:dyDescent="0.35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</row>
    <row r="1825" spans="1:18" x14ac:dyDescent="0.35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4585</v>
      </c>
      <c r="O1825" t="s">
        <v>42</v>
      </c>
      <c r="P1825" t="s">
        <v>86</v>
      </c>
      <c r="Q1825" t="s">
        <v>4586</v>
      </c>
      <c r="R1825">
        <v>5.1840000000000002</v>
      </c>
    </row>
    <row r="1826" spans="1:18" x14ac:dyDescent="0.35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416</v>
      </c>
      <c r="L1826">
        <v>97756</v>
      </c>
      <c r="M1826" t="s">
        <v>40</v>
      </c>
      <c r="N1826" t="s">
        <v>3371</v>
      </c>
      <c r="O1826" t="s">
        <v>42</v>
      </c>
      <c r="P1826" t="s">
        <v>71</v>
      </c>
      <c r="Q1826" t="s">
        <v>3372</v>
      </c>
      <c r="R1826">
        <v>31.32</v>
      </c>
    </row>
    <row r="1827" spans="1:18" x14ac:dyDescent="0.35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416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</row>
    <row r="1828" spans="1:18" x14ac:dyDescent="0.35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416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</row>
    <row r="1829" spans="1:18" x14ac:dyDescent="0.35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98</v>
      </c>
      <c r="I1829" t="s">
        <v>23</v>
      </c>
      <c r="J1829" t="s">
        <v>4594</v>
      </c>
      <c r="K1829" t="s">
        <v>84</v>
      </c>
      <c r="L1829">
        <v>27604</v>
      </c>
      <c r="M1829" t="s">
        <v>26</v>
      </c>
      <c r="N1829" t="s">
        <v>4595</v>
      </c>
      <c r="O1829" t="s">
        <v>67</v>
      </c>
      <c r="P1829" t="s">
        <v>68</v>
      </c>
      <c r="Q1829" t="s">
        <v>4596</v>
      </c>
      <c r="R1829">
        <v>1127.9760000000001</v>
      </c>
    </row>
    <row r="1830" spans="1:18" x14ac:dyDescent="0.35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86</v>
      </c>
      <c r="Q1830" t="s">
        <v>2784</v>
      </c>
      <c r="R1830">
        <v>38.880000000000003</v>
      </c>
    </row>
    <row r="1831" spans="1:18" x14ac:dyDescent="0.35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494</v>
      </c>
      <c r="L1831">
        <v>44105</v>
      </c>
      <c r="M1831" t="s">
        <v>144</v>
      </c>
      <c r="N1831" t="s">
        <v>4601</v>
      </c>
      <c r="O1831" t="s">
        <v>67</v>
      </c>
      <c r="P1831" t="s">
        <v>68</v>
      </c>
      <c r="Q1831" t="s">
        <v>4602</v>
      </c>
      <c r="R1831">
        <v>779.79600000000005</v>
      </c>
    </row>
    <row r="1832" spans="1:18" x14ac:dyDescent="0.35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98</v>
      </c>
      <c r="I1832" t="s">
        <v>23</v>
      </c>
      <c r="J1832" t="s">
        <v>4604</v>
      </c>
      <c r="K1832" t="s">
        <v>646</v>
      </c>
      <c r="L1832">
        <v>74403</v>
      </c>
      <c r="M1832" t="s">
        <v>101</v>
      </c>
      <c r="N1832" t="s">
        <v>4605</v>
      </c>
      <c r="O1832" t="s">
        <v>67</v>
      </c>
      <c r="P1832" t="s">
        <v>68</v>
      </c>
      <c r="Q1832" t="s">
        <v>4606</v>
      </c>
      <c r="R1832">
        <v>1439.92</v>
      </c>
    </row>
    <row r="1833" spans="1:18" x14ac:dyDescent="0.35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98</v>
      </c>
      <c r="I1833" t="s">
        <v>23</v>
      </c>
      <c r="J1833" t="s">
        <v>4604</v>
      </c>
      <c r="K1833" t="s">
        <v>646</v>
      </c>
      <c r="L1833">
        <v>74403</v>
      </c>
      <c r="M1833" t="s">
        <v>101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</row>
    <row r="1834" spans="1:18" x14ac:dyDescent="0.35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</row>
    <row r="1835" spans="1:18" x14ac:dyDescent="0.35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100</v>
      </c>
      <c r="L1835">
        <v>78745</v>
      </c>
      <c r="M1835" t="s">
        <v>101</v>
      </c>
      <c r="N1835" t="s">
        <v>4609</v>
      </c>
      <c r="O1835" t="s">
        <v>67</v>
      </c>
      <c r="P1835" t="s">
        <v>680</v>
      </c>
      <c r="Q1835" t="s">
        <v>4610</v>
      </c>
      <c r="R1835">
        <v>1439.982</v>
      </c>
    </row>
    <row r="1836" spans="1:18" x14ac:dyDescent="0.35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100</v>
      </c>
      <c r="L1836">
        <v>78745</v>
      </c>
      <c r="M1836" t="s">
        <v>101</v>
      </c>
      <c r="N1836" t="s">
        <v>4611</v>
      </c>
      <c r="O1836" t="s">
        <v>42</v>
      </c>
      <c r="P1836" t="s">
        <v>86</v>
      </c>
      <c r="Q1836" t="s">
        <v>4612</v>
      </c>
      <c r="R1836">
        <v>36.287999999999997</v>
      </c>
    </row>
    <row r="1837" spans="1:18" x14ac:dyDescent="0.35">
      <c r="A1837">
        <v>1836</v>
      </c>
      <c r="B1837" t="s">
        <v>4613</v>
      </c>
      <c r="C1837" s="1">
        <v>42176</v>
      </c>
      <c r="D1837" s="1">
        <v>42179</v>
      </c>
      <c r="E1837" t="s">
        <v>184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4619</v>
      </c>
      <c r="O1841" t="s">
        <v>42</v>
      </c>
      <c r="P1841" t="s">
        <v>74</v>
      </c>
      <c r="Q1841" t="s">
        <v>4620</v>
      </c>
      <c r="R1841">
        <v>62.92</v>
      </c>
    </row>
    <row r="1842" spans="1:18" x14ac:dyDescent="0.35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</row>
    <row r="1844" spans="1:18" x14ac:dyDescent="0.35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</row>
    <row r="1845" spans="1:18" x14ac:dyDescent="0.35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</row>
    <row r="1846" spans="1:18" x14ac:dyDescent="0.35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98</v>
      </c>
      <c r="I1847" t="s">
        <v>23</v>
      </c>
      <c r="J1847" t="s">
        <v>92</v>
      </c>
      <c r="K1847" t="s">
        <v>3038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98</v>
      </c>
      <c r="I1848" t="s">
        <v>23</v>
      </c>
      <c r="J1848" t="s">
        <v>92</v>
      </c>
      <c r="K1848" t="s">
        <v>3038</v>
      </c>
      <c r="L1848">
        <v>20016</v>
      </c>
      <c r="M1848" t="s">
        <v>144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</row>
    <row r="1849" spans="1:18" x14ac:dyDescent="0.35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</row>
    <row r="1850" spans="1:18" x14ac:dyDescent="0.35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71</v>
      </c>
      <c r="Q1850" t="s">
        <v>1219</v>
      </c>
      <c r="R1850">
        <v>7.1840000000000002</v>
      </c>
    </row>
    <row r="1851" spans="1:18" x14ac:dyDescent="0.35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250</v>
      </c>
      <c r="L1851">
        <v>46614</v>
      </c>
      <c r="M1851" t="s">
        <v>101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</row>
    <row r="1852" spans="1:18" x14ac:dyDescent="0.35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250</v>
      </c>
      <c r="L1852">
        <v>46614</v>
      </c>
      <c r="M1852" t="s">
        <v>101</v>
      </c>
      <c r="N1852" t="s">
        <v>2247</v>
      </c>
      <c r="O1852" t="s">
        <v>67</v>
      </c>
      <c r="P1852" t="s">
        <v>157</v>
      </c>
      <c r="Q1852" t="s">
        <v>2248</v>
      </c>
      <c r="R1852">
        <v>831.2</v>
      </c>
    </row>
    <row r="1853" spans="1:18" x14ac:dyDescent="0.35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250</v>
      </c>
      <c r="L1853">
        <v>46614</v>
      </c>
      <c r="M1853" t="s">
        <v>101</v>
      </c>
      <c r="N1853" t="s">
        <v>4641</v>
      </c>
      <c r="O1853" t="s">
        <v>42</v>
      </c>
      <c r="P1853" t="s">
        <v>86</v>
      </c>
      <c r="Q1853" t="s">
        <v>4642</v>
      </c>
      <c r="R1853">
        <v>26.4</v>
      </c>
    </row>
    <row r="1854" spans="1:18" x14ac:dyDescent="0.35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250</v>
      </c>
      <c r="L1854">
        <v>46614</v>
      </c>
      <c r="M1854" t="s">
        <v>101</v>
      </c>
      <c r="N1854" t="s">
        <v>1472</v>
      </c>
      <c r="O1854" t="s">
        <v>42</v>
      </c>
      <c r="P1854" t="s">
        <v>169</v>
      </c>
      <c r="Q1854" t="s">
        <v>1473</v>
      </c>
      <c r="R1854">
        <v>106.75</v>
      </c>
    </row>
    <row r="1855" spans="1:18" x14ac:dyDescent="0.35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250</v>
      </c>
      <c r="L1855">
        <v>46614</v>
      </c>
      <c r="M1855" t="s">
        <v>101</v>
      </c>
      <c r="N1855" t="s">
        <v>4643</v>
      </c>
      <c r="O1855" t="s">
        <v>42</v>
      </c>
      <c r="P1855" t="s">
        <v>86</v>
      </c>
      <c r="Q1855" t="s">
        <v>4644</v>
      </c>
      <c r="R1855">
        <v>97.82</v>
      </c>
    </row>
    <row r="1856" spans="1:18" x14ac:dyDescent="0.35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64</v>
      </c>
      <c r="Q1857" t="s">
        <v>3040</v>
      </c>
      <c r="R1857">
        <v>14.52</v>
      </c>
    </row>
    <row r="1858" spans="1:18" x14ac:dyDescent="0.35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</row>
    <row r="1859" spans="1:18" x14ac:dyDescent="0.35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4648</v>
      </c>
      <c r="O1859" t="s">
        <v>42</v>
      </c>
      <c r="P1859" t="s">
        <v>71</v>
      </c>
      <c r="Q1859" t="s">
        <v>4649</v>
      </c>
      <c r="R1859">
        <v>34.24</v>
      </c>
    </row>
    <row r="1860" spans="1:18" x14ac:dyDescent="0.35">
      <c r="A1860">
        <v>1859</v>
      </c>
      <c r="B1860" t="s">
        <v>4650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4650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4651</v>
      </c>
      <c r="O1861" t="s">
        <v>67</v>
      </c>
      <c r="P1861" t="s">
        <v>68</v>
      </c>
      <c r="Q1861" t="s">
        <v>4652</v>
      </c>
      <c r="R1861">
        <v>100.49</v>
      </c>
    </row>
    <row r="1862" spans="1:18" x14ac:dyDescent="0.35">
      <c r="A1862">
        <v>1861</v>
      </c>
      <c r="B1862" t="s">
        <v>4653</v>
      </c>
      <c r="C1862" s="1">
        <v>43185</v>
      </c>
      <c r="D1862" s="1">
        <v>43186</v>
      </c>
      <c r="E1862" t="s">
        <v>184</v>
      </c>
      <c r="F1862" t="s">
        <v>2523</v>
      </c>
      <c r="G1862" t="s">
        <v>2524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</row>
    <row r="1863" spans="1:18" x14ac:dyDescent="0.35">
      <c r="A1863">
        <v>1862</v>
      </c>
      <c r="B1863" t="s">
        <v>4653</v>
      </c>
      <c r="C1863" s="1">
        <v>43185</v>
      </c>
      <c r="D1863" s="1">
        <v>43186</v>
      </c>
      <c r="E1863" t="s">
        <v>184</v>
      </c>
      <c r="F1863" t="s">
        <v>2523</v>
      </c>
      <c r="G1863" t="s">
        <v>2524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</row>
    <row r="1866" spans="1:18" x14ac:dyDescent="0.35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</row>
    <row r="1867" spans="1:18" x14ac:dyDescent="0.35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4663</v>
      </c>
      <c r="O1867" t="s">
        <v>67</v>
      </c>
      <c r="P1867" t="s">
        <v>68</v>
      </c>
      <c r="Q1867" t="s">
        <v>4664</v>
      </c>
      <c r="R1867">
        <v>370.78199999999998</v>
      </c>
    </row>
    <row r="1868" spans="1:18" x14ac:dyDescent="0.35">
      <c r="A1868">
        <v>1867</v>
      </c>
      <c r="B1868" t="s">
        <v>4665</v>
      </c>
      <c r="C1868" s="1">
        <v>43205</v>
      </c>
      <c r="D1868" s="1">
        <v>43208</v>
      </c>
      <c r="E1868" t="s">
        <v>184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</row>
    <row r="1869" spans="1:18" x14ac:dyDescent="0.35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4667</v>
      </c>
      <c r="O1869" t="s">
        <v>42</v>
      </c>
      <c r="P1869" t="s">
        <v>86</v>
      </c>
      <c r="Q1869" t="s">
        <v>4668</v>
      </c>
      <c r="R1869">
        <v>31.103999999999999</v>
      </c>
    </row>
    <row r="1870" spans="1:18" x14ac:dyDescent="0.35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</row>
    <row r="1871" spans="1:18" x14ac:dyDescent="0.35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2783</v>
      </c>
      <c r="O1871" t="s">
        <v>42</v>
      </c>
      <c r="P1871" t="s">
        <v>86</v>
      </c>
      <c r="Q1871" t="s">
        <v>2784</v>
      </c>
      <c r="R1871">
        <v>6.48</v>
      </c>
    </row>
    <row r="1872" spans="1:18" x14ac:dyDescent="0.35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64</v>
      </c>
      <c r="Q1872" t="s">
        <v>4676</v>
      </c>
      <c r="R1872">
        <v>99.2</v>
      </c>
    </row>
    <row r="1873" spans="1:18" x14ac:dyDescent="0.35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</row>
    <row r="1874" spans="1:18" x14ac:dyDescent="0.35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</row>
    <row r="1875" spans="1:18" x14ac:dyDescent="0.35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92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</row>
    <row r="1876" spans="1:18" x14ac:dyDescent="0.35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3447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263</v>
      </c>
      <c r="L1877">
        <v>11561</v>
      </c>
      <c r="M1877" t="s">
        <v>144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</row>
    <row r="1878" spans="1:18" x14ac:dyDescent="0.35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1820</v>
      </c>
      <c r="O1878" t="s">
        <v>67</v>
      </c>
      <c r="P1878" t="s">
        <v>68</v>
      </c>
      <c r="Q1878" t="s">
        <v>1821</v>
      </c>
      <c r="R1878">
        <v>470.37599999999998</v>
      </c>
    </row>
    <row r="1879" spans="1:18" x14ac:dyDescent="0.35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</row>
    <row r="1880" spans="1:18" x14ac:dyDescent="0.35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67</v>
      </c>
      <c r="P1880" t="s">
        <v>68</v>
      </c>
      <c r="Q1880" t="s">
        <v>861</v>
      </c>
      <c r="R1880">
        <v>302.37599999999998</v>
      </c>
    </row>
    <row r="1881" spans="1:18" x14ac:dyDescent="0.35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71</v>
      </c>
      <c r="Q1881" t="s">
        <v>3869</v>
      </c>
      <c r="R1881">
        <v>68.742000000000004</v>
      </c>
    </row>
    <row r="1882" spans="1:18" x14ac:dyDescent="0.35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4693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</row>
    <row r="1885" spans="1:18" x14ac:dyDescent="0.35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3799</v>
      </c>
      <c r="O1885" t="s">
        <v>42</v>
      </c>
      <c r="P1885" t="s">
        <v>86</v>
      </c>
      <c r="Q1885" t="s">
        <v>3800</v>
      </c>
      <c r="R1885">
        <v>217.05600000000001</v>
      </c>
    </row>
    <row r="1886" spans="1:18" x14ac:dyDescent="0.35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100</v>
      </c>
      <c r="L1886">
        <v>76248</v>
      </c>
      <c r="M1886" t="s">
        <v>101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</row>
    <row r="1887" spans="1:18" x14ac:dyDescent="0.35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</row>
    <row r="1888" spans="1:18" x14ac:dyDescent="0.35">
      <c r="A1888">
        <v>1887</v>
      </c>
      <c r="B1888" t="s">
        <v>4702</v>
      </c>
      <c r="C1888" s="1">
        <v>42137</v>
      </c>
      <c r="D1888" s="1">
        <v>42139</v>
      </c>
      <c r="E1888" t="s">
        <v>184</v>
      </c>
      <c r="F1888" t="s">
        <v>3163</v>
      </c>
      <c r="G1888" t="s">
        <v>3164</v>
      </c>
      <c r="H1888" t="s">
        <v>98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4702</v>
      </c>
      <c r="C1889" s="1">
        <v>42137</v>
      </c>
      <c r="D1889" s="1">
        <v>42139</v>
      </c>
      <c r="E1889" t="s">
        <v>184</v>
      </c>
      <c r="F1889" t="s">
        <v>3163</v>
      </c>
      <c r="G1889" t="s">
        <v>3164</v>
      </c>
      <c r="H1889" t="s">
        <v>98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71</v>
      </c>
      <c r="Q1889" t="s">
        <v>3484</v>
      </c>
      <c r="R1889">
        <v>398.35199999999998</v>
      </c>
    </row>
    <row r="1890" spans="1:18" x14ac:dyDescent="0.35">
      <c r="A1890">
        <v>1889</v>
      </c>
      <c r="B1890" t="s">
        <v>4703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1994</v>
      </c>
      <c r="O1890" t="s">
        <v>42</v>
      </c>
      <c r="P1890" t="s">
        <v>74</v>
      </c>
      <c r="Q1890" t="s">
        <v>1995</v>
      </c>
      <c r="R1890">
        <v>121.792</v>
      </c>
    </row>
    <row r="1891" spans="1:18" x14ac:dyDescent="0.35">
      <c r="A1891">
        <v>1890</v>
      </c>
      <c r="B1891" t="s">
        <v>4703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</row>
    <row r="1892" spans="1:18" x14ac:dyDescent="0.35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86</v>
      </c>
      <c r="Q1892" t="s">
        <v>2033</v>
      </c>
      <c r="R1892">
        <v>10.56</v>
      </c>
    </row>
    <row r="1893" spans="1:18" x14ac:dyDescent="0.35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64</v>
      </c>
      <c r="Q1893" t="s">
        <v>4706</v>
      </c>
      <c r="R1893">
        <v>3.38</v>
      </c>
    </row>
    <row r="1894" spans="1:18" x14ac:dyDescent="0.35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416</v>
      </c>
      <c r="L1895">
        <v>97504</v>
      </c>
      <c r="M1895" t="s">
        <v>40</v>
      </c>
      <c r="N1895" t="s">
        <v>4711</v>
      </c>
      <c r="O1895" t="s">
        <v>42</v>
      </c>
      <c r="P1895" t="s">
        <v>86</v>
      </c>
      <c r="Q1895" t="s">
        <v>4712</v>
      </c>
      <c r="R1895">
        <v>24.783999999999999</v>
      </c>
    </row>
    <row r="1896" spans="1:18" x14ac:dyDescent="0.35">
      <c r="A1896">
        <v>1895</v>
      </c>
      <c r="B1896" t="s">
        <v>4713</v>
      </c>
      <c r="C1896" s="1">
        <v>43436</v>
      </c>
      <c r="D1896" s="1">
        <v>43439</v>
      </c>
      <c r="E1896" t="s">
        <v>184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315</v>
      </c>
      <c r="L1896">
        <v>22901</v>
      </c>
      <c r="M1896" t="s">
        <v>26</v>
      </c>
      <c r="N1896" t="s">
        <v>4717</v>
      </c>
      <c r="O1896" t="s">
        <v>42</v>
      </c>
      <c r="P1896" t="s">
        <v>64</v>
      </c>
      <c r="Q1896" t="s">
        <v>4718</v>
      </c>
      <c r="R1896">
        <v>34.65</v>
      </c>
    </row>
    <row r="1897" spans="1:18" x14ac:dyDescent="0.35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71</v>
      </c>
      <c r="Q1897" t="s">
        <v>2212</v>
      </c>
      <c r="R1897">
        <v>487.98399999999998</v>
      </c>
    </row>
    <row r="1898" spans="1:18" x14ac:dyDescent="0.35">
      <c r="A1898">
        <v>1897</v>
      </c>
      <c r="B1898" t="s">
        <v>4721</v>
      </c>
      <c r="C1898" s="1">
        <v>43376</v>
      </c>
      <c r="D1898" s="1">
        <v>43379</v>
      </c>
      <c r="E1898" t="s">
        <v>184</v>
      </c>
      <c r="F1898" t="s">
        <v>4722</v>
      </c>
      <c r="G1898" t="s">
        <v>4723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4724</v>
      </c>
      <c r="O1898" t="s">
        <v>42</v>
      </c>
      <c r="P1898" t="s">
        <v>71</v>
      </c>
      <c r="Q1898" t="s">
        <v>4725</v>
      </c>
      <c r="R1898">
        <v>1793.98</v>
      </c>
    </row>
    <row r="1899" spans="1:18" x14ac:dyDescent="0.35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169</v>
      </c>
      <c r="Q1899" t="s">
        <v>4728</v>
      </c>
      <c r="R1899">
        <v>29.808</v>
      </c>
    </row>
    <row r="1900" spans="1:18" x14ac:dyDescent="0.35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71</v>
      </c>
      <c r="Q1900" t="s">
        <v>4730</v>
      </c>
      <c r="R1900">
        <v>505.17599999999999</v>
      </c>
    </row>
    <row r="1901" spans="1:18" x14ac:dyDescent="0.35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</row>
    <row r="1902" spans="1:18" x14ac:dyDescent="0.35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379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</row>
    <row r="1903" spans="1:18" x14ac:dyDescent="0.35">
      <c r="A1903">
        <v>1902</v>
      </c>
      <c r="B1903" t="s">
        <v>4732</v>
      </c>
      <c r="C1903" s="1">
        <v>42967</v>
      </c>
      <c r="D1903" s="1">
        <v>42970</v>
      </c>
      <c r="E1903" t="s">
        <v>184</v>
      </c>
      <c r="F1903" t="s">
        <v>930</v>
      </c>
      <c r="G1903" t="s">
        <v>931</v>
      </c>
      <c r="H1903" t="s">
        <v>98</v>
      </c>
      <c r="I1903" t="s">
        <v>23</v>
      </c>
      <c r="J1903" t="s">
        <v>879</v>
      </c>
      <c r="K1903" t="s">
        <v>234</v>
      </c>
      <c r="L1903">
        <v>48205</v>
      </c>
      <c r="M1903" t="s">
        <v>101</v>
      </c>
      <c r="N1903" t="s">
        <v>4733</v>
      </c>
      <c r="O1903" t="s">
        <v>67</v>
      </c>
      <c r="P1903" t="s">
        <v>68</v>
      </c>
      <c r="Q1903" t="s">
        <v>4734</v>
      </c>
      <c r="R1903">
        <v>14.78</v>
      </c>
    </row>
    <row r="1904" spans="1:18" x14ac:dyDescent="0.35">
      <c r="A1904">
        <v>1903</v>
      </c>
      <c r="B1904" t="s">
        <v>4735</v>
      </c>
      <c r="C1904" s="1">
        <v>43394</v>
      </c>
      <c r="D1904" s="1">
        <v>43395</v>
      </c>
      <c r="E1904" t="s">
        <v>184</v>
      </c>
      <c r="F1904" t="s">
        <v>3862</v>
      </c>
      <c r="G1904" t="s">
        <v>3863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2520</v>
      </c>
      <c r="O1904" t="s">
        <v>42</v>
      </c>
      <c r="P1904" t="s">
        <v>86</v>
      </c>
      <c r="Q1904" t="s">
        <v>2521</v>
      </c>
      <c r="R1904">
        <v>5.1840000000000002</v>
      </c>
    </row>
    <row r="1905" spans="1:18" x14ac:dyDescent="0.35">
      <c r="A1905">
        <v>1904</v>
      </c>
      <c r="B1905" t="s">
        <v>4735</v>
      </c>
      <c r="C1905" s="1">
        <v>43394</v>
      </c>
      <c r="D1905" s="1">
        <v>43395</v>
      </c>
      <c r="E1905" t="s">
        <v>184</v>
      </c>
      <c r="F1905" t="s">
        <v>3862</v>
      </c>
      <c r="G1905" t="s">
        <v>3863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</row>
    <row r="1906" spans="1:18" x14ac:dyDescent="0.35">
      <c r="A1906">
        <v>1905</v>
      </c>
      <c r="B1906" t="s">
        <v>4735</v>
      </c>
      <c r="C1906" s="1">
        <v>43394</v>
      </c>
      <c r="D1906" s="1">
        <v>43395</v>
      </c>
      <c r="E1906" t="s">
        <v>184</v>
      </c>
      <c r="F1906" t="s">
        <v>3862</v>
      </c>
      <c r="G1906" t="s">
        <v>3863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3643</v>
      </c>
      <c r="O1906" t="s">
        <v>67</v>
      </c>
      <c r="P1906" t="s">
        <v>157</v>
      </c>
      <c r="Q1906" t="s">
        <v>3644</v>
      </c>
      <c r="R1906">
        <v>28.4</v>
      </c>
    </row>
    <row r="1907" spans="1:18" x14ac:dyDescent="0.35">
      <c r="A1907">
        <v>1906</v>
      </c>
      <c r="B1907" t="s">
        <v>4738</v>
      </c>
      <c r="C1907" s="1">
        <v>43394</v>
      </c>
      <c r="D1907" s="1">
        <v>43397</v>
      </c>
      <c r="E1907" t="s">
        <v>184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250</v>
      </c>
      <c r="L1907">
        <v>46203</v>
      </c>
      <c r="M1907" t="s">
        <v>101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</row>
    <row r="1908" spans="1:18" x14ac:dyDescent="0.35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71</v>
      </c>
      <c r="Q1908" t="s">
        <v>4744</v>
      </c>
      <c r="R1908">
        <v>2.952</v>
      </c>
    </row>
    <row r="1909" spans="1:18" x14ac:dyDescent="0.35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71</v>
      </c>
      <c r="Q1909" t="s">
        <v>1906</v>
      </c>
      <c r="R1909">
        <v>27.018000000000001</v>
      </c>
    </row>
    <row r="1910" spans="1:18" x14ac:dyDescent="0.35">
      <c r="A1910">
        <v>1909</v>
      </c>
      <c r="B1910" t="s">
        <v>4745</v>
      </c>
      <c r="C1910" s="1">
        <v>42403</v>
      </c>
      <c r="D1910" s="1">
        <v>42404</v>
      </c>
      <c r="E1910" t="s">
        <v>184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</row>
    <row r="1911" spans="1:18" x14ac:dyDescent="0.35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263</v>
      </c>
      <c r="L1911">
        <v>11572</v>
      </c>
      <c r="M1911" t="s">
        <v>144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</row>
    <row r="1912" spans="1:18" x14ac:dyDescent="0.35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67</v>
      </c>
      <c r="P1912" t="s">
        <v>157</v>
      </c>
      <c r="Q1912" t="s">
        <v>1786</v>
      </c>
      <c r="R1912">
        <v>99.39</v>
      </c>
    </row>
    <row r="1913" spans="1:18" x14ac:dyDescent="0.35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4755</v>
      </c>
      <c r="O1913" t="s">
        <v>42</v>
      </c>
      <c r="P1913" t="s">
        <v>86</v>
      </c>
      <c r="Q1913" t="s">
        <v>4756</v>
      </c>
      <c r="R1913">
        <v>273.89600000000002</v>
      </c>
    </row>
    <row r="1914" spans="1:18" x14ac:dyDescent="0.35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4757</v>
      </c>
      <c r="O1914" t="s">
        <v>67</v>
      </c>
      <c r="P1914" t="s">
        <v>680</v>
      </c>
      <c r="Q1914" t="s">
        <v>4758</v>
      </c>
      <c r="R1914">
        <v>597.13199999999995</v>
      </c>
    </row>
    <row r="1915" spans="1:18" x14ac:dyDescent="0.35">
      <c r="A1915">
        <v>1914</v>
      </c>
      <c r="B1915" t="s">
        <v>4759</v>
      </c>
      <c r="C1915" s="1">
        <v>42019</v>
      </c>
      <c r="D1915" s="1">
        <v>42021</v>
      </c>
      <c r="E1915" t="s">
        <v>184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67</v>
      </c>
      <c r="P1915" t="s">
        <v>157</v>
      </c>
      <c r="Q1915" t="s">
        <v>1019</v>
      </c>
      <c r="R1915">
        <v>149.94999999999999</v>
      </c>
    </row>
    <row r="1916" spans="1:18" x14ac:dyDescent="0.35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98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</row>
    <row r="1917" spans="1:18" x14ac:dyDescent="0.35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98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64</v>
      </c>
      <c r="Q1917" t="s">
        <v>3040</v>
      </c>
      <c r="R1917">
        <v>15.528</v>
      </c>
    </row>
    <row r="1918" spans="1:18" x14ac:dyDescent="0.35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98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</row>
    <row r="1919" spans="1:18" x14ac:dyDescent="0.35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609</v>
      </c>
      <c r="K1919" t="s">
        <v>1245</v>
      </c>
      <c r="L1919">
        <v>2038</v>
      </c>
      <c r="M1919" t="s">
        <v>144</v>
      </c>
      <c r="N1919" t="s">
        <v>1470</v>
      </c>
      <c r="O1919" t="s">
        <v>42</v>
      </c>
      <c r="P1919" t="s">
        <v>64</v>
      </c>
      <c r="Q1919" t="s">
        <v>1471</v>
      </c>
      <c r="R1919">
        <v>11.65</v>
      </c>
    </row>
    <row r="1920" spans="1:18" x14ac:dyDescent="0.35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98</v>
      </c>
      <c r="I1920" t="s">
        <v>23</v>
      </c>
      <c r="J1920" t="s">
        <v>879</v>
      </c>
      <c r="K1920" t="s">
        <v>234</v>
      </c>
      <c r="L1920">
        <v>48227</v>
      </c>
      <c r="M1920" t="s">
        <v>101</v>
      </c>
      <c r="N1920" t="s">
        <v>4767</v>
      </c>
      <c r="O1920" t="s">
        <v>67</v>
      </c>
      <c r="P1920" t="s">
        <v>68</v>
      </c>
      <c r="Q1920" t="s">
        <v>4768</v>
      </c>
      <c r="R1920">
        <v>299.89999999999998</v>
      </c>
    </row>
    <row r="1921" spans="1:18" x14ac:dyDescent="0.35">
      <c r="A1921">
        <v>1920</v>
      </c>
      <c r="B1921" t="s">
        <v>4769</v>
      </c>
      <c r="C1921" s="1">
        <v>43329</v>
      </c>
      <c r="D1921" s="1">
        <v>43331</v>
      </c>
      <c r="E1921" t="s">
        <v>184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263</v>
      </c>
      <c r="L1921">
        <v>13601</v>
      </c>
      <c r="M1921" t="s">
        <v>144</v>
      </c>
      <c r="N1921" t="s">
        <v>4772</v>
      </c>
      <c r="O1921" t="s">
        <v>42</v>
      </c>
      <c r="P1921" t="s">
        <v>71</v>
      </c>
      <c r="Q1921" t="s">
        <v>4773</v>
      </c>
      <c r="R1921">
        <v>895.92</v>
      </c>
    </row>
    <row r="1922" spans="1:18" x14ac:dyDescent="0.35">
      <c r="A1922">
        <v>1921</v>
      </c>
      <c r="B1922" t="s">
        <v>4769</v>
      </c>
      <c r="C1922" s="1">
        <v>43329</v>
      </c>
      <c r="D1922" s="1">
        <v>43331</v>
      </c>
      <c r="E1922" t="s">
        <v>184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263</v>
      </c>
      <c r="L1922">
        <v>13601</v>
      </c>
      <c r="M1922" t="s">
        <v>144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</row>
    <row r="1923" spans="1:18" x14ac:dyDescent="0.35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143</v>
      </c>
      <c r="L1923">
        <v>19601</v>
      </c>
      <c r="M1923" t="s">
        <v>144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</row>
    <row r="1924" spans="1:18" x14ac:dyDescent="0.35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100</v>
      </c>
      <c r="L1924">
        <v>76017</v>
      </c>
      <c r="M1924" t="s">
        <v>101</v>
      </c>
      <c r="N1924" t="s">
        <v>4782</v>
      </c>
      <c r="O1924" t="s">
        <v>67</v>
      </c>
      <c r="P1924" t="s">
        <v>68</v>
      </c>
      <c r="Q1924" t="s">
        <v>4783</v>
      </c>
      <c r="R1924">
        <v>863.64</v>
      </c>
    </row>
    <row r="1925" spans="1:18" x14ac:dyDescent="0.35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100</v>
      </c>
      <c r="L1925">
        <v>76017</v>
      </c>
      <c r="M1925" t="s">
        <v>101</v>
      </c>
      <c r="N1925" t="s">
        <v>1563</v>
      </c>
      <c r="O1925" t="s">
        <v>42</v>
      </c>
      <c r="P1925" t="s">
        <v>64</v>
      </c>
      <c r="Q1925" t="s">
        <v>1564</v>
      </c>
      <c r="R1925">
        <v>47.616</v>
      </c>
    </row>
    <row r="1926" spans="1:18" x14ac:dyDescent="0.35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86</v>
      </c>
      <c r="Q1926" t="s">
        <v>1323</v>
      </c>
      <c r="R1926">
        <v>92.94</v>
      </c>
    </row>
    <row r="1927" spans="1:18" x14ac:dyDescent="0.35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1180</v>
      </c>
      <c r="O1927" t="s">
        <v>67</v>
      </c>
      <c r="P1927" t="s">
        <v>157</v>
      </c>
      <c r="Q1927" t="s">
        <v>1181</v>
      </c>
      <c r="R1927">
        <v>199.98</v>
      </c>
    </row>
    <row r="1928" spans="1:18" x14ac:dyDescent="0.35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67</v>
      </c>
      <c r="P1928" t="s">
        <v>68</v>
      </c>
      <c r="Q1928" t="s">
        <v>4788</v>
      </c>
      <c r="R1928">
        <v>177.48</v>
      </c>
    </row>
    <row r="1929" spans="1:18" x14ac:dyDescent="0.35">
      <c r="A1929">
        <v>1928</v>
      </c>
      <c r="B1929" t="s">
        <v>4789</v>
      </c>
      <c r="C1929" s="1">
        <v>43432</v>
      </c>
      <c r="D1929" s="1">
        <v>43435</v>
      </c>
      <c r="E1929" t="s">
        <v>184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453</v>
      </c>
      <c r="L1929">
        <v>80219</v>
      </c>
      <c r="M1929" t="s">
        <v>40</v>
      </c>
      <c r="N1929" t="s">
        <v>1626</v>
      </c>
      <c r="O1929" t="s">
        <v>42</v>
      </c>
      <c r="P1929" t="s">
        <v>86</v>
      </c>
      <c r="Q1929" t="s">
        <v>1627</v>
      </c>
      <c r="R1929">
        <v>88.768000000000001</v>
      </c>
    </row>
    <row r="1930" spans="1:18" x14ac:dyDescent="0.35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4791</v>
      </c>
      <c r="O1930" t="s">
        <v>42</v>
      </c>
      <c r="P1930" t="s">
        <v>86</v>
      </c>
      <c r="Q1930" t="s">
        <v>4792</v>
      </c>
      <c r="R1930">
        <v>6.48</v>
      </c>
    </row>
    <row r="1931" spans="1:18" x14ac:dyDescent="0.35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</row>
    <row r="1932" spans="1:18" x14ac:dyDescent="0.35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3506</v>
      </c>
      <c r="O1932" t="s">
        <v>67</v>
      </c>
      <c r="P1932" t="s">
        <v>68</v>
      </c>
      <c r="Q1932" t="s">
        <v>3507</v>
      </c>
      <c r="R1932">
        <v>659.976</v>
      </c>
    </row>
    <row r="1933" spans="1:18" x14ac:dyDescent="0.35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4794</v>
      </c>
      <c r="O1933" t="s">
        <v>67</v>
      </c>
      <c r="P1933" t="s">
        <v>68</v>
      </c>
      <c r="Q1933" t="s">
        <v>4795</v>
      </c>
      <c r="R1933">
        <v>271.99200000000002</v>
      </c>
    </row>
    <row r="1934" spans="1:18" x14ac:dyDescent="0.35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734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</row>
    <row r="1935" spans="1:18" x14ac:dyDescent="0.35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86</v>
      </c>
      <c r="Q1936" t="s">
        <v>4644</v>
      </c>
      <c r="R1936">
        <v>244.55</v>
      </c>
    </row>
    <row r="1937" spans="1:18" x14ac:dyDescent="0.35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4800</v>
      </c>
      <c r="O1937" t="s">
        <v>67</v>
      </c>
      <c r="P1937" t="s">
        <v>157</v>
      </c>
      <c r="Q1937" t="s">
        <v>4801</v>
      </c>
      <c r="R1937">
        <v>166.16</v>
      </c>
    </row>
    <row r="1938" spans="1:18" x14ac:dyDescent="0.35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</row>
    <row r="1939" spans="1:18" x14ac:dyDescent="0.35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453</v>
      </c>
      <c r="L1939">
        <v>80020</v>
      </c>
      <c r="M1939" t="s">
        <v>40</v>
      </c>
      <c r="N1939" t="s">
        <v>4807</v>
      </c>
      <c r="O1939" t="s">
        <v>42</v>
      </c>
      <c r="P1939" t="s">
        <v>71</v>
      </c>
      <c r="Q1939" t="s">
        <v>4808</v>
      </c>
      <c r="R1939">
        <v>19.968</v>
      </c>
    </row>
    <row r="1940" spans="1:18" x14ac:dyDescent="0.35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453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</row>
    <row r="1941" spans="1:18" x14ac:dyDescent="0.35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4811</v>
      </c>
      <c r="C1943" s="1">
        <v>43341</v>
      </c>
      <c r="D1943" s="1">
        <v>43344</v>
      </c>
      <c r="E1943" t="s">
        <v>184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207</v>
      </c>
      <c r="L1943">
        <v>62301</v>
      </c>
      <c r="M1943" t="s">
        <v>101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</row>
    <row r="1944" spans="1:18" x14ac:dyDescent="0.35">
      <c r="A1944">
        <v>1943</v>
      </c>
      <c r="B1944" t="s">
        <v>4811</v>
      </c>
      <c r="C1944" s="1">
        <v>43341</v>
      </c>
      <c r="D1944" s="1">
        <v>43344</v>
      </c>
      <c r="E1944" t="s">
        <v>184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207</v>
      </c>
      <c r="L1944">
        <v>62301</v>
      </c>
      <c r="M1944" t="s">
        <v>101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</row>
    <row r="1945" spans="1:18" x14ac:dyDescent="0.35">
      <c r="A1945">
        <v>1944</v>
      </c>
      <c r="B1945" t="s">
        <v>4811</v>
      </c>
      <c r="C1945" s="1">
        <v>43341</v>
      </c>
      <c r="D1945" s="1">
        <v>43344</v>
      </c>
      <c r="E1945" t="s">
        <v>184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207</v>
      </c>
      <c r="L1945">
        <v>62301</v>
      </c>
      <c r="M1945" t="s">
        <v>101</v>
      </c>
      <c r="N1945" t="s">
        <v>2940</v>
      </c>
      <c r="O1945" t="s">
        <v>42</v>
      </c>
      <c r="P1945" t="s">
        <v>71</v>
      </c>
      <c r="Q1945" t="s">
        <v>2941</v>
      </c>
      <c r="R1945">
        <v>3.24</v>
      </c>
    </row>
    <row r="1946" spans="1:18" x14ac:dyDescent="0.35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100</v>
      </c>
      <c r="L1946">
        <v>75007</v>
      </c>
      <c r="M1946" t="s">
        <v>101</v>
      </c>
      <c r="N1946" t="s">
        <v>4001</v>
      </c>
      <c r="O1946" t="s">
        <v>67</v>
      </c>
      <c r="P1946" t="s">
        <v>157</v>
      </c>
      <c r="Q1946" t="s">
        <v>4002</v>
      </c>
      <c r="R1946">
        <v>95.968000000000004</v>
      </c>
    </row>
    <row r="1947" spans="1:18" x14ac:dyDescent="0.35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100</v>
      </c>
      <c r="L1947">
        <v>75007</v>
      </c>
      <c r="M1947" t="s">
        <v>101</v>
      </c>
      <c r="N1947" t="s">
        <v>4585</v>
      </c>
      <c r="O1947" t="s">
        <v>42</v>
      </c>
      <c r="P1947" t="s">
        <v>86</v>
      </c>
      <c r="Q1947" t="s">
        <v>4586</v>
      </c>
      <c r="R1947">
        <v>10.368</v>
      </c>
    </row>
    <row r="1948" spans="1:18" x14ac:dyDescent="0.35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1314</v>
      </c>
      <c r="O1948" t="s">
        <v>42</v>
      </c>
      <c r="P1948" t="s">
        <v>64</v>
      </c>
      <c r="Q1948" t="s">
        <v>1315</v>
      </c>
      <c r="R1948">
        <v>23.1</v>
      </c>
    </row>
    <row r="1949" spans="1:18" x14ac:dyDescent="0.35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</row>
    <row r="1950" spans="1:18" x14ac:dyDescent="0.35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</row>
    <row r="1951" spans="1:18" x14ac:dyDescent="0.35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3593</v>
      </c>
      <c r="O1952" t="s">
        <v>42</v>
      </c>
      <c r="P1952" t="s">
        <v>71</v>
      </c>
      <c r="Q1952" t="s">
        <v>3594</v>
      </c>
      <c r="R1952">
        <v>26.431999999999999</v>
      </c>
    </row>
    <row r="1953" spans="1:18" x14ac:dyDescent="0.35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3063</v>
      </c>
      <c r="O1953" t="s">
        <v>67</v>
      </c>
      <c r="P1953" t="s">
        <v>68</v>
      </c>
      <c r="Q1953" t="s">
        <v>3064</v>
      </c>
      <c r="R1953">
        <v>197.97</v>
      </c>
    </row>
    <row r="1954" spans="1:18" x14ac:dyDescent="0.35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</row>
    <row r="1955" spans="1:18" x14ac:dyDescent="0.35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</row>
    <row r="1956" spans="1:18" x14ac:dyDescent="0.35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4816</v>
      </c>
      <c r="O1956" t="s">
        <v>42</v>
      </c>
      <c r="P1956" t="s">
        <v>64</v>
      </c>
      <c r="Q1956" t="s">
        <v>4817</v>
      </c>
      <c r="R1956">
        <v>4.92</v>
      </c>
    </row>
    <row r="1957" spans="1:18" x14ac:dyDescent="0.35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4818</v>
      </c>
      <c r="O1957" t="s">
        <v>67</v>
      </c>
      <c r="P1957" t="s">
        <v>157</v>
      </c>
      <c r="Q1957" t="s">
        <v>4819</v>
      </c>
      <c r="R1957">
        <v>238</v>
      </c>
    </row>
    <row r="1958" spans="1:18" x14ac:dyDescent="0.35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855</v>
      </c>
      <c r="O1958" t="s">
        <v>67</v>
      </c>
      <c r="P1958" t="s">
        <v>157</v>
      </c>
      <c r="Q1958" t="s">
        <v>856</v>
      </c>
      <c r="R1958">
        <v>167.97</v>
      </c>
    </row>
    <row r="1959" spans="1:18" x14ac:dyDescent="0.35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4467</v>
      </c>
      <c r="O1959" t="s">
        <v>42</v>
      </c>
      <c r="P1959" t="s">
        <v>86</v>
      </c>
      <c r="Q1959" t="s">
        <v>4468</v>
      </c>
      <c r="R1959">
        <v>17.12</v>
      </c>
    </row>
    <row r="1960" spans="1:18" x14ac:dyDescent="0.35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3168</v>
      </c>
      <c r="O1960" t="s">
        <v>42</v>
      </c>
      <c r="P1960" t="s">
        <v>71</v>
      </c>
      <c r="Q1960" t="s">
        <v>3169</v>
      </c>
      <c r="R1960">
        <v>16.2</v>
      </c>
    </row>
    <row r="1961" spans="1:18" x14ac:dyDescent="0.35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4821</v>
      </c>
      <c r="O1961" t="s">
        <v>42</v>
      </c>
      <c r="P1961" t="s">
        <v>74</v>
      </c>
      <c r="Q1961" t="s">
        <v>4822</v>
      </c>
      <c r="R1961">
        <v>33.99</v>
      </c>
    </row>
    <row r="1962" spans="1:18" x14ac:dyDescent="0.35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4340</v>
      </c>
      <c r="O1962" t="s">
        <v>67</v>
      </c>
      <c r="P1962" t="s">
        <v>157</v>
      </c>
      <c r="Q1962" t="s">
        <v>4341</v>
      </c>
      <c r="R1962">
        <v>296.85000000000002</v>
      </c>
    </row>
    <row r="1963" spans="1:18" x14ac:dyDescent="0.35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4823</v>
      </c>
      <c r="O1963" t="s">
        <v>67</v>
      </c>
      <c r="P1963" t="s">
        <v>157</v>
      </c>
      <c r="Q1963" t="s">
        <v>4824</v>
      </c>
      <c r="R1963">
        <v>112.8</v>
      </c>
    </row>
    <row r="1964" spans="1:18" x14ac:dyDescent="0.35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4825</v>
      </c>
      <c r="O1964" t="s">
        <v>42</v>
      </c>
      <c r="P1964" t="s">
        <v>71</v>
      </c>
      <c r="Q1964" t="s">
        <v>4826</v>
      </c>
      <c r="R1964">
        <v>13.71</v>
      </c>
    </row>
    <row r="1965" spans="1:18" x14ac:dyDescent="0.35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4064</v>
      </c>
      <c r="O1965" t="s">
        <v>42</v>
      </c>
      <c r="P1965" t="s">
        <v>86</v>
      </c>
      <c r="Q1965" t="s">
        <v>4065</v>
      </c>
      <c r="R1965">
        <v>24.9</v>
      </c>
    </row>
    <row r="1966" spans="1:18" x14ac:dyDescent="0.35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</row>
    <row r="1967" spans="1:18" x14ac:dyDescent="0.35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4827</v>
      </c>
      <c r="O1967" t="s">
        <v>42</v>
      </c>
      <c r="P1967" t="s">
        <v>74</v>
      </c>
      <c r="Q1967" t="s">
        <v>4828</v>
      </c>
      <c r="R1967">
        <v>24.18</v>
      </c>
    </row>
    <row r="1968" spans="1:18" x14ac:dyDescent="0.35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144</v>
      </c>
      <c r="N1968" t="s">
        <v>2088</v>
      </c>
      <c r="O1968" t="s">
        <v>67</v>
      </c>
      <c r="P1968" t="s">
        <v>68</v>
      </c>
      <c r="Q1968" t="s">
        <v>2089</v>
      </c>
      <c r="R1968">
        <v>281.97000000000003</v>
      </c>
    </row>
    <row r="1969" spans="1:18" x14ac:dyDescent="0.35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144</v>
      </c>
      <c r="N1969" t="s">
        <v>4831</v>
      </c>
      <c r="O1969" t="s">
        <v>42</v>
      </c>
      <c r="P1969" t="s">
        <v>575</v>
      </c>
      <c r="Q1969" t="s">
        <v>4832</v>
      </c>
      <c r="R1969">
        <v>69.5</v>
      </c>
    </row>
    <row r="1970" spans="1:18" x14ac:dyDescent="0.35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4503</v>
      </c>
      <c r="O1972" t="s">
        <v>42</v>
      </c>
      <c r="P1972" t="s">
        <v>64</v>
      </c>
      <c r="Q1972" t="s">
        <v>4504</v>
      </c>
      <c r="R1972">
        <v>6.4080000000000004</v>
      </c>
    </row>
    <row r="1973" spans="1:18" x14ac:dyDescent="0.35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4838</v>
      </c>
      <c r="O1974" t="s">
        <v>42</v>
      </c>
      <c r="P1974" t="s">
        <v>71</v>
      </c>
      <c r="Q1974" t="s">
        <v>4839</v>
      </c>
      <c r="R1974">
        <v>5.1040000000000001</v>
      </c>
    </row>
    <row r="1975" spans="1:18" x14ac:dyDescent="0.35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3147</v>
      </c>
      <c r="O1975" t="s">
        <v>42</v>
      </c>
      <c r="P1975" t="s">
        <v>265</v>
      </c>
      <c r="Q1975" t="s">
        <v>3148</v>
      </c>
      <c r="R1975">
        <v>2.8959999999999999</v>
      </c>
    </row>
    <row r="1976" spans="1:18" x14ac:dyDescent="0.35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4840</v>
      </c>
      <c r="O1976" t="s">
        <v>67</v>
      </c>
      <c r="P1976" t="s">
        <v>157</v>
      </c>
      <c r="Q1976" t="s">
        <v>4841</v>
      </c>
      <c r="R1976">
        <v>35.015999999999998</v>
      </c>
    </row>
    <row r="1977" spans="1:18" x14ac:dyDescent="0.35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354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</row>
    <row r="1978" spans="1:18" x14ac:dyDescent="0.35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354</v>
      </c>
      <c r="L1978">
        <v>36116</v>
      </c>
      <c r="M1978" t="s">
        <v>26</v>
      </c>
      <c r="N1978" t="s">
        <v>4843</v>
      </c>
      <c r="O1978" t="s">
        <v>67</v>
      </c>
      <c r="P1978" t="s">
        <v>68</v>
      </c>
      <c r="Q1978" t="s">
        <v>4844</v>
      </c>
      <c r="R1978">
        <v>1394.95</v>
      </c>
    </row>
    <row r="1979" spans="1:18" x14ac:dyDescent="0.35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354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</row>
    <row r="1980" spans="1:18" x14ac:dyDescent="0.35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416</v>
      </c>
      <c r="L1980">
        <v>97301</v>
      </c>
      <c r="M1980" t="s">
        <v>40</v>
      </c>
      <c r="N1980" t="s">
        <v>4848</v>
      </c>
      <c r="O1980" t="s">
        <v>42</v>
      </c>
      <c r="P1980" t="s">
        <v>64</v>
      </c>
      <c r="Q1980" t="s">
        <v>4849</v>
      </c>
      <c r="R1980">
        <v>5.2480000000000002</v>
      </c>
    </row>
    <row r="1981" spans="1:18" x14ac:dyDescent="0.35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306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</row>
    <row r="1982" spans="1:18" x14ac:dyDescent="0.35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306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</row>
    <row r="1983" spans="1:18" x14ac:dyDescent="0.35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493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71</v>
      </c>
      <c r="Q1983" t="s">
        <v>2430</v>
      </c>
      <c r="R1983">
        <v>3.76</v>
      </c>
    </row>
    <row r="1984" spans="1:18" x14ac:dyDescent="0.35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646</v>
      </c>
      <c r="L1984">
        <v>73120</v>
      </c>
      <c r="M1984" t="s">
        <v>101</v>
      </c>
      <c r="N1984" t="s">
        <v>4854</v>
      </c>
      <c r="O1984" t="s">
        <v>67</v>
      </c>
      <c r="P1984" t="s">
        <v>68</v>
      </c>
      <c r="Q1984" t="s">
        <v>4855</v>
      </c>
      <c r="R1984">
        <v>479.96</v>
      </c>
    </row>
    <row r="1985" spans="1:18" x14ac:dyDescent="0.35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74</v>
      </c>
      <c r="Q1985" t="s">
        <v>2541</v>
      </c>
      <c r="R1985">
        <v>320.88</v>
      </c>
    </row>
    <row r="1986" spans="1:18" x14ac:dyDescent="0.35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</row>
    <row r="1987" spans="1:18" x14ac:dyDescent="0.35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86</v>
      </c>
      <c r="Q1987" t="s">
        <v>4257</v>
      </c>
      <c r="R1987">
        <v>26.76</v>
      </c>
    </row>
    <row r="1988" spans="1:18" x14ac:dyDescent="0.35">
      <c r="A1988">
        <v>1987</v>
      </c>
      <c r="B1988" t="s">
        <v>4857</v>
      </c>
      <c r="C1988" s="1">
        <v>42941</v>
      </c>
      <c r="D1988" s="1">
        <v>42943</v>
      </c>
      <c r="E1988" t="s">
        <v>184</v>
      </c>
      <c r="F1988" t="s">
        <v>4858</v>
      </c>
      <c r="G1988" t="s">
        <v>4859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1215</v>
      </c>
      <c r="O1988" t="s">
        <v>67</v>
      </c>
      <c r="P1988" t="s">
        <v>1216</v>
      </c>
      <c r="Q1988" t="s">
        <v>1217</v>
      </c>
      <c r="R1988">
        <v>1439.9760000000001</v>
      </c>
    </row>
    <row r="1989" spans="1:18" x14ac:dyDescent="0.35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4861</v>
      </c>
      <c r="O1989" t="s">
        <v>42</v>
      </c>
      <c r="P1989" t="s">
        <v>71</v>
      </c>
      <c r="Q1989" t="s">
        <v>4862</v>
      </c>
      <c r="R1989">
        <v>17.22</v>
      </c>
    </row>
    <row r="1990" spans="1:18" x14ac:dyDescent="0.35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</row>
    <row r="1991" spans="1:18" x14ac:dyDescent="0.35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4865</v>
      </c>
      <c r="O1991" t="s">
        <v>42</v>
      </c>
      <c r="P1991" t="s">
        <v>169</v>
      </c>
      <c r="Q1991" t="s">
        <v>2961</v>
      </c>
      <c r="R1991">
        <v>26.22</v>
      </c>
    </row>
    <row r="1992" spans="1:18" x14ac:dyDescent="0.35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4866</v>
      </c>
      <c r="O1992" t="s">
        <v>42</v>
      </c>
      <c r="P1992" t="s">
        <v>86</v>
      </c>
      <c r="Q1992" t="s">
        <v>4867</v>
      </c>
      <c r="R1992">
        <v>17.34</v>
      </c>
    </row>
    <row r="1993" spans="1:18" x14ac:dyDescent="0.35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3593</v>
      </c>
      <c r="O1993" t="s">
        <v>42</v>
      </c>
      <c r="P1993" t="s">
        <v>71</v>
      </c>
      <c r="Q1993" t="s">
        <v>3594</v>
      </c>
      <c r="R1993">
        <v>4.9560000000000004</v>
      </c>
    </row>
    <row r="1994" spans="1:18" x14ac:dyDescent="0.35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</row>
    <row r="1995" spans="1:18" x14ac:dyDescent="0.35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4870</v>
      </c>
      <c r="O1995" t="s">
        <v>42</v>
      </c>
      <c r="P1995" t="s">
        <v>64</v>
      </c>
      <c r="Q1995" t="s">
        <v>4871</v>
      </c>
      <c r="R1995">
        <v>5.3440000000000003</v>
      </c>
    </row>
    <row r="1996" spans="1:18" x14ac:dyDescent="0.35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4872</v>
      </c>
      <c r="O1996" t="s">
        <v>42</v>
      </c>
      <c r="P1996" t="s">
        <v>265</v>
      </c>
      <c r="Q1996" t="s">
        <v>4873</v>
      </c>
      <c r="R1996">
        <v>11.304</v>
      </c>
    </row>
    <row r="1997" spans="1:18" x14ac:dyDescent="0.35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4877</v>
      </c>
      <c r="O1997" t="s">
        <v>42</v>
      </c>
      <c r="P1997" t="s">
        <v>74</v>
      </c>
      <c r="Q1997" t="s">
        <v>4878</v>
      </c>
      <c r="R1997">
        <v>294.62</v>
      </c>
    </row>
    <row r="1998" spans="1:18" x14ac:dyDescent="0.35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</row>
    <row r="1999" spans="1:18" x14ac:dyDescent="0.35">
      <c r="A1999">
        <v>1998</v>
      </c>
      <c r="B1999" t="s">
        <v>4879</v>
      </c>
      <c r="C1999" s="1">
        <v>42041</v>
      </c>
      <c r="D1999" s="1">
        <v>42044</v>
      </c>
      <c r="E1999" t="s">
        <v>184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315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</row>
    <row r="2000" spans="1:18" x14ac:dyDescent="0.35">
      <c r="A2000">
        <v>1999</v>
      </c>
      <c r="B2000" t="s">
        <v>4879</v>
      </c>
      <c r="C2000" s="1">
        <v>42041</v>
      </c>
      <c r="D2000" s="1">
        <v>42044</v>
      </c>
      <c r="E2000" t="s">
        <v>184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315</v>
      </c>
      <c r="L2000">
        <v>23320</v>
      </c>
      <c r="M2000" t="s">
        <v>26</v>
      </c>
      <c r="N2000" t="s">
        <v>1191</v>
      </c>
      <c r="O2000" t="s">
        <v>67</v>
      </c>
      <c r="P2000" t="s">
        <v>68</v>
      </c>
      <c r="Q2000" t="s">
        <v>1192</v>
      </c>
      <c r="R2000">
        <v>161.61000000000001</v>
      </c>
    </row>
    <row r="2001" spans="1:18" x14ac:dyDescent="0.35">
      <c r="A2001">
        <v>2000</v>
      </c>
      <c r="B2001" t="s">
        <v>4879</v>
      </c>
      <c r="C2001" s="1">
        <v>42041</v>
      </c>
      <c r="D2001" s="1">
        <v>42044</v>
      </c>
      <c r="E2001" t="s">
        <v>184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315</v>
      </c>
      <c r="L2001">
        <v>23320</v>
      </c>
      <c r="M2001" t="s">
        <v>26</v>
      </c>
      <c r="N2001" t="s">
        <v>4515</v>
      </c>
      <c r="O2001" t="s">
        <v>67</v>
      </c>
      <c r="P2001" t="s">
        <v>68</v>
      </c>
      <c r="Q2001" t="s">
        <v>4516</v>
      </c>
      <c r="R2001">
        <v>144.94999999999999</v>
      </c>
    </row>
    <row r="2002" spans="1:18" x14ac:dyDescent="0.35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64</v>
      </c>
      <c r="Q2003" t="s">
        <v>4203</v>
      </c>
      <c r="R2003">
        <v>41.86</v>
      </c>
    </row>
    <row r="2004" spans="1:18" x14ac:dyDescent="0.35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</row>
    <row r="2005" spans="1:18" x14ac:dyDescent="0.35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98</v>
      </c>
      <c r="I2006" t="s">
        <v>23</v>
      </c>
      <c r="J2006" t="s">
        <v>4886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2953</v>
      </c>
      <c r="O2007" t="s">
        <v>42</v>
      </c>
      <c r="P2007" t="s">
        <v>64</v>
      </c>
      <c r="Q2007" t="s">
        <v>2954</v>
      </c>
      <c r="R2007">
        <v>29.68</v>
      </c>
    </row>
    <row r="2008" spans="1:18" x14ac:dyDescent="0.35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967</v>
      </c>
      <c r="O2008" t="s">
        <v>67</v>
      </c>
      <c r="P2008" t="s">
        <v>157</v>
      </c>
      <c r="Q2008" t="s">
        <v>968</v>
      </c>
      <c r="R2008">
        <v>47.53</v>
      </c>
    </row>
    <row r="2009" spans="1:18" x14ac:dyDescent="0.35">
      <c r="A2009">
        <v>2008</v>
      </c>
      <c r="B2009" t="s">
        <v>4888</v>
      </c>
      <c r="C2009" s="1">
        <v>43315</v>
      </c>
      <c r="D2009" s="1">
        <v>43316</v>
      </c>
      <c r="E2009" t="s">
        <v>184</v>
      </c>
      <c r="F2009" t="s">
        <v>4152</v>
      </c>
      <c r="G2009" t="s">
        <v>4153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</row>
    <row r="2010" spans="1:18" x14ac:dyDescent="0.35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331</v>
      </c>
      <c r="L2010">
        <v>37604</v>
      </c>
      <c r="M2010" t="s">
        <v>26</v>
      </c>
      <c r="N2010" t="s">
        <v>4129</v>
      </c>
      <c r="O2010" t="s">
        <v>42</v>
      </c>
      <c r="P2010" t="s">
        <v>64</v>
      </c>
      <c r="Q2010" t="s">
        <v>4130</v>
      </c>
      <c r="R2010">
        <v>4.2240000000000002</v>
      </c>
    </row>
    <row r="2011" spans="1:18" x14ac:dyDescent="0.35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331</v>
      </c>
      <c r="L2012">
        <v>37604</v>
      </c>
      <c r="M2012" t="s">
        <v>26</v>
      </c>
      <c r="N2012" t="s">
        <v>2199</v>
      </c>
      <c r="O2012" t="s">
        <v>42</v>
      </c>
      <c r="P2012" t="s">
        <v>86</v>
      </c>
      <c r="Q2012" t="s">
        <v>2200</v>
      </c>
      <c r="R2012">
        <v>24.896000000000001</v>
      </c>
    </row>
    <row r="2013" spans="1:18" x14ac:dyDescent="0.35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2300</v>
      </c>
      <c r="O2013" t="s">
        <v>67</v>
      </c>
      <c r="P2013" t="s">
        <v>157</v>
      </c>
      <c r="Q2013" t="s">
        <v>2301</v>
      </c>
      <c r="R2013">
        <v>159.98400000000001</v>
      </c>
    </row>
    <row r="2014" spans="1:18" x14ac:dyDescent="0.35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</row>
    <row r="2015" spans="1:18" x14ac:dyDescent="0.35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354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</row>
    <row r="2016" spans="1:18" x14ac:dyDescent="0.35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354</v>
      </c>
      <c r="L2016">
        <v>36830</v>
      </c>
      <c r="M2016" t="s">
        <v>26</v>
      </c>
      <c r="N2016" t="s">
        <v>4901</v>
      </c>
      <c r="O2016" t="s">
        <v>42</v>
      </c>
      <c r="P2016" t="s">
        <v>86</v>
      </c>
      <c r="Q2016" t="s">
        <v>4902</v>
      </c>
      <c r="R2016">
        <v>13.08</v>
      </c>
    </row>
    <row r="2017" spans="1:18" x14ac:dyDescent="0.35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354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</row>
    <row r="2018" spans="1:18" x14ac:dyDescent="0.35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71</v>
      </c>
      <c r="Q2018" t="s">
        <v>4165</v>
      </c>
      <c r="R2018">
        <v>17.568000000000001</v>
      </c>
    </row>
    <row r="2019" spans="1:18" x14ac:dyDescent="0.35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575</v>
      </c>
      <c r="Q2020" t="s">
        <v>4224</v>
      </c>
      <c r="R2020">
        <v>33.36</v>
      </c>
    </row>
    <row r="2021" spans="1:18" x14ac:dyDescent="0.35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86</v>
      </c>
      <c r="Q2021" t="s">
        <v>796</v>
      </c>
      <c r="R2021">
        <v>40.14</v>
      </c>
    </row>
    <row r="2022" spans="1:18" x14ac:dyDescent="0.35">
      <c r="A2022">
        <v>2021</v>
      </c>
      <c r="B2022" t="s">
        <v>4905</v>
      </c>
      <c r="C2022" s="1">
        <v>42997</v>
      </c>
      <c r="D2022" s="1">
        <v>42999</v>
      </c>
      <c r="E2022" t="s">
        <v>184</v>
      </c>
      <c r="F2022" t="s">
        <v>4906</v>
      </c>
      <c r="G2022" t="s">
        <v>4907</v>
      </c>
      <c r="H2022" t="s">
        <v>98</v>
      </c>
      <c r="I2022" t="s">
        <v>23</v>
      </c>
      <c r="J2022" t="s">
        <v>3583</v>
      </c>
      <c r="K2022" t="s">
        <v>1400</v>
      </c>
      <c r="L2022">
        <v>2908</v>
      </c>
      <c r="M2022" t="s">
        <v>144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</row>
    <row r="2023" spans="1:18" x14ac:dyDescent="0.35">
      <c r="A2023">
        <v>2022</v>
      </c>
      <c r="B2023" t="s">
        <v>4905</v>
      </c>
      <c r="C2023" s="1">
        <v>42997</v>
      </c>
      <c r="D2023" s="1">
        <v>42999</v>
      </c>
      <c r="E2023" t="s">
        <v>184</v>
      </c>
      <c r="F2023" t="s">
        <v>4906</v>
      </c>
      <c r="G2023" t="s">
        <v>4907</v>
      </c>
      <c r="H2023" t="s">
        <v>98</v>
      </c>
      <c r="I2023" t="s">
        <v>23</v>
      </c>
      <c r="J2023" t="s">
        <v>3583</v>
      </c>
      <c r="K2023" t="s">
        <v>1400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2190</v>
      </c>
      <c r="R2023">
        <v>17.04</v>
      </c>
    </row>
    <row r="2024" spans="1:18" x14ac:dyDescent="0.35">
      <c r="A2024">
        <v>2023</v>
      </c>
      <c r="B2024" t="s">
        <v>4905</v>
      </c>
      <c r="C2024" s="1">
        <v>42997</v>
      </c>
      <c r="D2024" s="1">
        <v>42999</v>
      </c>
      <c r="E2024" t="s">
        <v>184</v>
      </c>
      <c r="F2024" t="s">
        <v>4906</v>
      </c>
      <c r="G2024" t="s">
        <v>4907</v>
      </c>
      <c r="H2024" t="s">
        <v>98</v>
      </c>
      <c r="I2024" t="s">
        <v>23</v>
      </c>
      <c r="J2024" t="s">
        <v>3583</v>
      </c>
      <c r="K2024" t="s">
        <v>1400</v>
      </c>
      <c r="L2024">
        <v>2908</v>
      </c>
      <c r="M2024" t="s">
        <v>144</v>
      </c>
      <c r="N2024" t="s">
        <v>2852</v>
      </c>
      <c r="O2024" t="s">
        <v>42</v>
      </c>
      <c r="P2024" t="s">
        <v>71</v>
      </c>
      <c r="Q2024" t="s">
        <v>2853</v>
      </c>
      <c r="R2024">
        <v>49.53</v>
      </c>
    </row>
    <row r="2025" spans="1:18" x14ac:dyDescent="0.35">
      <c r="A2025">
        <v>2024</v>
      </c>
      <c r="B2025" t="s">
        <v>4905</v>
      </c>
      <c r="C2025" s="1">
        <v>42997</v>
      </c>
      <c r="D2025" s="1">
        <v>42999</v>
      </c>
      <c r="E2025" t="s">
        <v>184</v>
      </c>
      <c r="F2025" t="s">
        <v>4906</v>
      </c>
      <c r="G2025" t="s">
        <v>4907</v>
      </c>
      <c r="H2025" t="s">
        <v>98</v>
      </c>
      <c r="I2025" t="s">
        <v>23</v>
      </c>
      <c r="J2025" t="s">
        <v>3583</v>
      </c>
      <c r="K2025" t="s">
        <v>1400</v>
      </c>
      <c r="L2025">
        <v>2908</v>
      </c>
      <c r="M2025" t="s">
        <v>144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</row>
    <row r="2026" spans="1:18" x14ac:dyDescent="0.35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71</v>
      </c>
      <c r="Q2026" t="s">
        <v>3841</v>
      </c>
      <c r="R2026">
        <v>239.12</v>
      </c>
    </row>
    <row r="2027" spans="1:18" x14ac:dyDescent="0.35">
      <c r="A2027">
        <v>2026</v>
      </c>
      <c r="B2027" t="s">
        <v>4909</v>
      </c>
      <c r="C2027" s="1">
        <v>42442</v>
      </c>
      <c r="D2027" s="1">
        <v>42444</v>
      </c>
      <c r="E2027" t="s">
        <v>184</v>
      </c>
      <c r="F2027" t="s">
        <v>4272</v>
      </c>
      <c r="G2027" t="s">
        <v>4273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</row>
    <row r="2028" spans="1:18" x14ac:dyDescent="0.35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98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71</v>
      </c>
      <c r="Q2028" t="s">
        <v>1344</v>
      </c>
      <c r="R2028">
        <v>33.024000000000001</v>
      </c>
    </row>
    <row r="2029" spans="1:18" x14ac:dyDescent="0.35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98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71</v>
      </c>
      <c r="Q2029" t="s">
        <v>2103</v>
      </c>
      <c r="R2029">
        <v>67.135999999999996</v>
      </c>
    </row>
    <row r="2030" spans="1:18" x14ac:dyDescent="0.35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144</v>
      </c>
      <c r="N2030" t="s">
        <v>793</v>
      </c>
      <c r="O2030" t="s">
        <v>42</v>
      </c>
      <c r="P2030" t="s">
        <v>71</v>
      </c>
      <c r="Q2030" t="s">
        <v>794</v>
      </c>
      <c r="R2030">
        <v>14.73</v>
      </c>
    </row>
    <row r="2031" spans="1:18" x14ac:dyDescent="0.35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144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</row>
    <row r="2032" spans="1:18" x14ac:dyDescent="0.35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144</v>
      </c>
      <c r="N2032" t="s">
        <v>3079</v>
      </c>
      <c r="O2032" t="s">
        <v>42</v>
      </c>
      <c r="P2032" t="s">
        <v>71</v>
      </c>
      <c r="Q2032" t="s">
        <v>3080</v>
      </c>
      <c r="R2032">
        <v>61.04</v>
      </c>
    </row>
    <row r="2033" spans="1:18" x14ac:dyDescent="0.35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144</v>
      </c>
      <c r="N2033" t="s">
        <v>4075</v>
      </c>
      <c r="O2033" t="s">
        <v>42</v>
      </c>
      <c r="P2033" t="s">
        <v>86</v>
      </c>
      <c r="Q2033" t="s">
        <v>4076</v>
      </c>
      <c r="R2033">
        <v>10.95</v>
      </c>
    </row>
    <row r="2034" spans="1:18" x14ac:dyDescent="0.35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2766</v>
      </c>
      <c r="O2034" t="s">
        <v>42</v>
      </c>
      <c r="P2034" t="s">
        <v>86</v>
      </c>
      <c r="Q2034" t="s">
        <v>2767</v>
      </c>
      <c r="R2034">
        <v>9.3919999999999995</v>
      </c>
    </row>
    <row r="2035" spans="1:18" x14ac:dyDescent="0.35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4527</v>
      </c>
      <c r="O2035" t="s">
        <v>42</v>
      </c>
      <c r="P2035" t="s">
        <v>64</v>
      </c>
      <c r="Q2035" t="s">
        <v>4528</v>
      </c>
      <c r="R2035">
        <v>9.3279999999999994</v>
      </c>
    </row>
    <row r="2036" spans="1:18" x14ac:dyDescent="0.35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3367</v>
      </c>
      <c r="O2036" t="s">
        <v>42</v>
      </c>
      <c r="P2036" t="s">
        <v>71</v>
      </c>
      <c r="Q2036" t="s">
        <v>3368</v>
      </c>
      <c r="R2036">
        <v>8.26</v>
      </c>
    </row>
    <row r="2037" spans="1:18" x14ac:dyDescent="0.35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98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86</v>
      </c>
      <c r="Q2038" t="s">
        <v>1441</v>
      </c>
      <c r="R2038">
        <v>29.04</v>
      </c>
    </row>
    <row r="2039" spans="1:18" x14ac:dyDescent="0.35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98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</row>
    <row r="2040" spans="1:18" x14ac:dyDescent="0.35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98</v>
      </c>
      <c r="I2040" t="s">
        <v>23</v>
      </c>
      <c r="J2040" t="s">
        <v>1386</v>
      </c>
      <c r="K2040" t="s">
        <v>306</v>
      </c>
      <c r="L2040">
        <v>85345</v>
      </c>
      <c r="M2040" t="s">
        <v>40</v>
      </c>
      <c r="N2040" t="s">
        <v>4922</v>
      </c>
      <c r="O2040" t="s">
        <v>42</v>
      </c>
      <c r="P2040" t="s">
        <v>86</v>
      </c>
      <c r="Q2040" t="s">
        <v>4923</v>
      </c>
      <c r="R2040">
        <v>11.952</v>
      </c>
    </row>
    <row r="2041" spans="1:18" x14ac:dyDescent="0.35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98</v>
      </c>
      <c r="I2041" t="s">
        <v>23</v>
      </c>
      <c r="J2041" t="s">
        <v>1386</v>
      </c>
      <c r="K2041" t="s">
        <v>306</v>
      </c>
      <c r="L2041">
        <v>85345</v>
      </c>
      <c r="M2041" t="s">
        <v>40</v>
      </c>
      <c r="N2041" t="s">
        <v>3397</v>
      </c>
      <c r="O2041" t="s">
        <v>42</v>
      </c>
      <c r="P2041" t="s">
        <v>71</v>
      </c>
      <c r="Q2041" t="s">
        <v>3398</v>
      </c>
      <c r="R2041">
        <v>4.5359999999999996</v>
      </c>
    </row>
    <row r="2042" spans="1:18" x14ac:dyDescent="0.35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98</v>
      </c>
      <c r="I2042" t="s">
        <v>23</v>
      </c>
      <c r="J2042" t="s">
        <v>1386</v>
      </c>
      <c r="K2042" t="s">
        <v>306</v>
      </c>
      <c r="L2042">
        <v>85345</v>
      </c>
      <c r="M2042" t="s">
        <v>40</v>
      </c>
      <c r="N2042" t="s">
        <v>3079</v>
      </c>
      <c r="O2042" t="s">
        <v>42</v>
      </c>
      <c r="P2042" t="s">
        <v>71</v>
      </c>
      <c r="Q2042" t="s">
        <v>3080</v>
      </c>
      <c r="R2042">
        <v>9.1560000000000006</v>
      </c>
    </row>
    <row r="2043" spans="1:18" x14ac:dyDescent="0.35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98</v>
      </c>
      <c r="I2043" t="s">
        <v>23</v>
      </c>
      <c r="J2043" t="s">
        <v>1386</v>
      </c>
      <c r="K2043" t="s">
        <v>306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</row>
    <row r="2044" spans="1:18" x14ac:dyDescent="0.35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71</v>
      </c>
      <c r="Q2044" t="s">
        <v>4926</v>
      </c>
      <c r="R2044">
        <v>57.503999999999998</v>
      </c>
    </row>
    <row r="2045" spans="1:18" x14ac:dyDescent="0.35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494</v>
      </c>
      <c r="L2045">
        <v>44107</v>
      </c>
      <c r="M2045" t="s">
        <v>144</v>
      </c>
      <c r="N2045" t="s">
        <v>3590</v>
      </c>
      <c r="O2045" t="s">
        <v>42</v>
      </c>
      <c r="P2045" t="s">
        <v>64</v>
      </c>
      <c r="Q2045" t="s">
        <v>3591</v>
      </c>
      <c r="R2045">
        <v>38.863999999999997</v>
      </c>
    </row>
    <row r="2046" spans="1:18" x14ac:dyDescent="0.35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3877</v>
      </c>
      <c r="O2046" t="s">
        <v>42</v>
      </c>
      <c r="P2046" t="s">
        <v>86</v>
      </c>
      <c r="Q2046" t="s">
        <v>3878</v>
      </c>
      <c r="R2046">
        <v>15.552</v>
      </c>
    </row>
    <row r="2047" spans="1:18" x14ac:dyDescent="0.35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144</v>
      </c>
      <c r="N2047" t="s">
        <v>2823</v>
      </c>
      <c r="O2047" t="s">
        <v>42</v>
      </c>
      <c r="P2047" t="s">
        <v>74</v>
      </c>
      <c r="Q2047" t="s">
        <v>2824</v>
      </c>
      <c r="R2047">
        <v>162.63999999999999</v>
      </c>
    </row>
    <row r="2048" spans="1:18" x14ac:dyDescent="0.35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144</v>
      </c>
      <c r="N2048" t="s">
        <v>1046</v>
      </c>
      <c r="O2048" t="s">
        <v>67</v>
      </c>
      <c r="P2048" t="s">
        <v>68</v>
      </c>
      <c r="Q2048" t="s">
        <v>1047</v>
      </c>
      <c r="R2048">
        <v>597</v>
      </c>
    </row>
    <row r="2049" spans="1:18" x14ac:dyDescent="0.35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144</v>
      </c>
      <c r="N2049" t="s">
        <v>1626</v>
      </c>
      <c r="O2049" t="s">
        <v>42</v>
      </c>
      <c r="P2049" t="s">
        <v>86</v>
      </c>
      <c r="Q2049" t="s">
        <v>1627</v>
      </c>
      <c r="R2049">
        <v>55.48</v>
      </c>
    </row>
    <row r="2050" spans="1:18" x14ac:dyDescent="0.35">
      <c r="A2050">
        <v>2049</v>
      </c>
      <c r="B2050" t="s">
        <v>4933</v>
      </c>
      <c r="C2050" s="1">
        <v>42562</v>
      </c>
      <c r="D2050" s="1">
        <v>42564</v>
      </c>
      <c r="E2050" t="s">
        <v>184</v>
      </c>
      <c r="F2050" t="s">
        <v>2037</v>
      </c>
      <c r="G2050" t="s">
        <v>2038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4933</v>
      </c>
      <c r="C2051" s="1">
        <v>42562</v>
      </c>
      <c r="D2051" s="1">
        <v>42564</v>
      </c>
      <c r="E2051" t="s">
        <v>184</v>
      </c>
      <c r="F2051" t="s">
        <v>2037</v>
      </c>
      <c r="G2051" t="s">
        <v>2038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2967</v>
      </c>
      <c r="O2051" t="s">
        <v>42</v>
      </c>
      <c r="P2051" t="s">
        <v>71</v>
      </c>
      <c r="Q2051" t="s">
        <v>2968</v>
      </c>
      <c r="R2051">
        <v>2.5019999999999998</v>
      </c>
    </row>
    <row r="2052" spans="1:18" x14ac:dyDescent="0.35">
      <c r="A2052">
        <v>2051</v>
      </c>
      <c r="B2052" t="s">
        <v>4933</v>
      </c>
      <c r="C2052" s="1">
        <v>42562</v>
      </c>
      <c r="D2052" s="1">
        <v>42564</v>
      </c>
      <c r="E2052" t="s">
        <v>184</v>
      </c>
      <c r="F2052" t="s">
        <v>2037</v>
      </c>
      <c r="G2052" t="s">
        <v>2038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3168</v>
      </c>
      <c r="O2052" t="s">
        <v>42</v>
      </c>
      <c r="P2052" t="s">
        <v>71</v>
      </c>
      <c r="Q2052" t="s">
        <v>3169</v>
      </c>
      <c r="R2052">
        <v>6.48</v>
      </c>
    </row>
    <row r="2053" spans="1:18" x14ac:dyDescent="0.35">
      <c r="A2053">
        <v>2052</v>
      </c>
      <c r="B2053" t="s">
        <v>4933</v>
      </c>
      <c r="C2053" s="1">
        <v>42562</v>
      </c>
      <c r="D2053" s="1">
        <v>42564</v>
      </c>
      <c r="E2053" t="s">
        <v>184</v>
      </c>
      <c r="F2053" t="s">
        <v>2037</v>
      </c>
      <c r="G2053" t="s">
        <v>2038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</row>
    <row r="2054" spans="1:18" x14ac:dyDescent="0.35">
      <c r="A2054">
        <v>2053</v>
      </c>
      <c r="B2054" t="s">
        <v>4933</v>
      </c>
      <c r="C2054" s="1">
        <v>42562</v>
      </c>
      <c r="D2054" s="1">
        <v>42564</v>
      </c>
      <c r="E2054" t="s">
        <v>184</v>
      </c>
      <c r="F2054" t="s">
        <v>2037</v>
      </c>
      <c r="G2054" t="s">
        <v>2038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1282</v>
      </c>
      <c r="O2054" t="s">
        <v>42</v>
      </c>
      <c r="P2054" t="s">
        <v>64</v>
      </c>
      <c r="Q2054" t="s">
        <v>1283</v>
      </c>
      <c r="R2054">
        <v>11.12</v>
      </c>
    </row>
    <row r="2055" spans="1:18" x14ac:dyDescent="0.35">
      <c r="A2055">
        <v>2054</v>
      </c>
      <c r="B2055" t="s">
        <v>4933</v>
      </c>
      <c r="C2055" s="1">
        <v>42562</v>
      </c>
      <c r="D2055" s="1">
        <v>42564</v>
      </c>
      <c r="E2055" t="s">
        <v>184</v>
      </c>
      <c r="F2055" t="s">
        <v>2037</v>
      </c>
      <c r="G2055" t="s">
        <v>2038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</row>
    <row r="2056" spans="1:18" x14ac:dyDescent="0.35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250</v>
      </c>
      <c r="L2056">
        <v>47374</v>
      </c>
      <c r="M2056" t="s">
        <v>101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</row>
    <row r="2057" spans="1:18" x14ac:dyDescent="0.35">
      <c r="A2057">
        <v>2056</v>
      </c>
      <c r="B2057" t="s">
        <v>4939</v>
      </c>
      <c r="C2057" s="1">
        <v>43456</v>
      </c>
      <c r="D2057" s="1">
        <v>43459</v>
      </c>
      <c r="E2057" t="s">
        <v>184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234</v>
      </c>
      <c r="L2057">
        <v>48227</v>
      </c>
      <c r="M2057" t="s">
        <v>101</v>
      </c>
      <c r="N2057" t="s">
        <v>4940</v>
      </c>
      <c r="O2057" t="s">
        <v>67</v>
      </c>
      <c r="P2057" t="s">
        <v>157</v>
      </c>
      <c r="Q2057" t="s">
        <v>4941</v>
      </c>
      <c r="R2057">
        <v>199.95</v>
      </c>
    </row>
    <row r="2058" spans="1:18" x14ac:dyDescent="0.35">
      <c r="A2058">
        <v>2057</v>
      </c>
      <c r="B2058" t="s">
        <v>4939</v>
      </c>
      <c r="C2058" s="1">
        <v>43456</v>
      </c>
      <c r="D2058" s="1">
        <v>43459</v>
      </c>
      <c r="E2058" t="s">
        <v>184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234</v>
      </c>
      <c r="L2058">
        <v>48227</v>
      </c>
      <c r="M2058" t="s">
        <v>101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</row>
    <row r="2059" spans="1:18" x14ac:dyDescent="0.35">
      <c r="A2059">
        <v>2058</v>
      </c>
      <c r="B2059" t="s">
        <v>4939</v>
      </c>
      <c r="C2059" s="1">
        <v>43456</v>
      </c>
      <c r="D2059" s="1">
        <v>43459</v>
      </c>
      <c r="E2059" t="s">
        <v>184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4939</v>
      </c>
      <c r="C2060" s="1">
        <v>43456</v>
      </c>
      <c r="D2060" s="1">
        <v>43459</v>
      </c>
      <c r="E2060" t="s">
        <v>184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</row>
    <row r="2063" spans="1:18" x14ac:dyDescent="0.35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71</v>
      </c>
      <c r="Q2063" t="s">
        <v>4947</v>
      </c>
      <c r="R2063">
        <v>15.968</v>
      </c>
    </row>
    <row r="2064" spans="1:18" x14ac:dyDescent="0.35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86</v>
      </c>
      <c r="Q2064" t="s">
        <v>4949</v>
      </c>
      <c r="R2064">
        <v>64.739999999999995</v>
      </c>
    </row>
    <row r="2065" spans="1:18" x14ac:dyDescent="0.35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71</v>
      </c>
      <c r="Q2065" t="s">
        <v>4951</v>
      </c>
      <c r="R2065">
        <v>19.295999999999999</v>
      </c>
    </row>
    <row r="2066" spans="1:18" x14ac:dyDescent="0.35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</row>
    <row r="2067" spans="1:18" x14ac:dyDescent="0.35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</row>
    <row r="2068" spans="1:18" x14ac:dyDescent="0.35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67</v>
      </c>
      <c r="P2068" t="s">
        <v>157</v>
      </c>
      <c r="Q2068" t="s">
        <v>4522</v>
      </c>
      <c r="R2068">
        <v>251.91</v>
      </c>
    </row>
    <row r="2069" spans="1:18" x14ac:dyDescent="0.35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64</v>
      </c>
      <c r="Q2069" t="s">
        <v>4060</v>
      </c>
      <c r="R2069">
        <v>12.39</v>
      </c>
    </row>
    <row r="2070" spans="1:18" x14ac:dyDescent="0.35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67</v>
      </c>
      <c r="P2070" t="s">
        <v>157</v>
      </c>
      <c r="Q2070" t="s">
        <v>4954</v>
      </c>
      <c r="R2070">
        <v>199.96</v>
      </c>
    </row>
    <row r="2071" spans="1:18" x14ac:dyDescent="0.35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</row>
    <row r="2072" spans="1:18" x14ac:dyDescent="0.35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2446</v>
      </c>
      <c r="O2072" t="s">
        <v>42</v>
      </c>
      <c r="P2072" t="s">
        <v>71</v>
      </c>
      <c r="Q2072" t="s">
        <v>2447</v>
      </c>
      <c r="R2072">
        <v>1.9410000000000001</v>
      </c>
    </row>
    <row r="2073" spans="1:18" x14ac:dyDescent="0.35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</row>
    <row r="2074" spans="1:18" x14ac:dyDescent="0.35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4825</v>
      </c>
      <c r="O2074" t="s">
        <v>42</v>
      </c>
      <c r="P2074" t="s">
        <v>71</v>
      </c>
      <c r="Q2074" t="s">
        <v>4826</v>
      </c>
      <c r="R2074">
        <v>7.3120000000000003</v>
      </c>
    </row>
    <row r="2075" spans="1:18" x14ac:dyDescent="0.35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98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67</v>
      </c>
      <c r="P2075" t="s">
        <v>157</v>
      </c>
      <c r="Q2075" t="s">
        <v>4969</v>
      </c>
      <c r="R2075">
        <v>59.97</v>
      </c>
    </row>
    <row r="2076" spans="1:18" x14ac:dyDescent="0.35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98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67</v>
      </c>
      <c r="P2076" t="s">
        <v>68</v>
      </c>
      <c r="Q2076" t="s">
        <v>4971</v>
      </c>
      <c r="R2076">
        <v>761.54399999999998</v>
      </c>
    </row>
    <row r="2077" spans="1:18" x14ac:dyDescent="0.35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</row>
    <row r="2078" spans="1:18" x14ac:dyDescent="0.35">
      <c r="A2078">
        <v>2077</v>
      </c>
      <c r="B2078" t="s">
        <v>4973</v>
      </c>
      <c r="C2078" s="1">
        <v>43355</v>
      </c>
      <c r="D2078" s="1">
        <v>43358</v>
      </c>
      <c r="E2078" t="s">
        <v>184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144</v>
      </c>
      <c r="N2078" t="s">
        <v>935</v>
      </c>
      <c r="O2078" t="s">
        <v>42</v>
      </c>
      <c r="P2078" t="s">
        <v>86</v>
      </c>
      <c r="Q2078" t="s">
        <v>936</v>
      </c>
      <c r="R2078">
        <v>39.9</v>
      </c>
    </row>
    <row r="2079" spans="1:18" x14ac:dyDescent="0.35">
      <c r="A2079">
        <v>2078</v>
      </c>
      <c r="B2079" t="s">
        <v>4973</v>
      </c>
      <c r="C2079" s="1">
        <v>43355</v>
      </c>
      <c r="D2079" s="1">
        <v>43358</v>
      </c>
      <c r="E2079" t="s">
        <v>184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4973</v>
      </c>
      <c r="C2080" s="1">
        <v>43355</v>
      </c>
      <c r="D2080" s="1">
        <v>43358</v>
      </c>
      <c r="E2080" t="s">
        <v>184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144</v>
      </c>
      <c r="N2080" t="s">
        <v>1098</v>
      </c>
      <c r="O2080" t="s">
        <v>42</v>
      </c>
      <c r="P2080" t="s">
        <v>86</v>
      </c>
      <c r="Q2080" t="s">
        <v>1099</v>
      </c>
      <c r="R2080">
        <v>94.85</v>
      </c>
    </row>
    <row r="2081" spans="1:18" x14ac:dyDescent="0.35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4977</v>
      </c>
      <c r="O2081" t="s">
        <v>42</v>
      </c>
      <c r="P2081" t="s">
        <v>86</v>
      </c>
      <c r="Q2081" t="s">
        <v>4978</v>
      </c>
      <c r="R2081">
        <v>106.232</v>
      </c>
    </row>
    <row r="2082" spans="1:18" x14ac:dyDescent="0.35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2340</v>
      </c>
      <c r="O2082" t="s">
        <v>67</v>
      </c>
      <c r="P2082" t="s">
        <v>68</v>
      </c>
      <c r="Q2082" t="s">
        <v>2341</v>
      </c>
      <c r="R2082">
        <v>111.98399999999999</v>
      </c>
    </row>
    <row r="2083" spans="1:18" x14ac:dyDescent="0.35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</row>
    <row r="2084" spans="1:18" x14ac:dyDescent="0.35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86</v>
      </c>
      <c r="Q2084" t="s">
        <v>3544</v>
      </c>
      <c r="R2084">
        <v>37.44</v>
      </c>
    </row>
    <row r="2085" spans="1:18" x14ac:dyDescent="0.35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</row>
    <row r="2086" spans="1:18" x14ac:dyDescent="0.35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</row>
    <row r="2087" spans="1:18" x14ac:dyDescent="0.35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</row>
    <row r="2088" spans="1:18" x14ac:dyDescent="0.35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</row>
    <row r="2089" spans="1:18" x14ac:dyDescent="0.35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4643</v>
      </c>
      <c r="O2089" t="s">
        <v>42</v>
      </c>
      <c r="P2089" t="s">
        <v>86</v>
      </c>
      <c r="Q2089" t="s">
        <v>4644</v>
      </c>
      <c r="R2089">
        <v>146.72999999999999</v>
      </c>
    </row>
    <row r="2090" spans="1:18" x14ac:dyDescent="0.35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4984</v>
      </c>
      <c r="O2090" t="s">
        <v>42</v>
      </c>
      <c r="P2090" t="s">
        <v>265</v>
      </c>
      <c r="Q2090" t="s">
        <v>4985</v>
      </c>
      <c r="R2090">
        <v>3.96</v>
      </c>
    </row>
    <row r="2091" spans="1:18" x14ac:dyDescent="0.35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</row>
    <row r="2092" spans="1:18" x14ac:dyDescent="0.35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2369</v>
      </c>
      <c r="O2092" t="s">
        <v>42</v>
      </c>
      <c r="P2092" t="s">
        <v>71</v>
      </c>
      <c r="Q2092" t="s">
        <v>2370</v>
      </c>
      <c r="R2092">
        <v>26.55</v>
      </c>
    </row>
    <row r="2093" spans="1:18" x14ac:dyDescent="0.35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</row>
    <row r="2094" spans="1:18" x14ac:dyDescent="0.35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98</v>
      </c>
      <c r="I2094" t="s">
        <v>23</v>
      </c>
      <c r="J2094" t="s">
        <v>4994</v>
      </c>
      <c r="K2094" t="s">
        <v>225</v>
      </c>
      <c r="L2094">
        <v>56560</v>
      </c>
      <c r="M2094" t="s">
        <v>101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</row>
    <row r="2095" spans="1:18" x14ac:dyDescent="0.35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665</v>
      </c>
      <c r="L2095">
        <v>87401</v>
      </c>
      <c r="M2095" t="s">
        <v>40</v>
      </c>
      <c r="N2095" t="s">
        <v>1961</v>
      </c>
      <c r="O2095" t="s">
        <v>42</v>
      </c>
      <c r="P2095" t="s">
        <v>575</v>
      </c>
      <c r="Q2095" t="s">
        <v>1962</v>
      </c>
      <c r="R2095">
        <v>12.88</v>
      </c>
    </row>
    <row r="2096" spans="1:18" x14ac:dyDescent="0.35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4997</v>
      </c>
      <c r="O2096" t="s">
        <v>42</v>
      </c>
      <c r="P2096" t="s">
        <v>64</v>
      </c>
      <c r="Q2096" t="s">
        <v>4998</v>
      </c>
      <c r="R2096">
        <v>13.12</v>
      </c>
    </row>
    <row r="2097" spans="1:18" x14ac:dyDescent="0.35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71</v>
      </c>
      <c r="Q2097" t="s">
        <v>5001</v>
      </c>
      <c r="R2097">
        <v>511.84</v>
      </c>
    </row>
    <row r="2098" spans="1:18" x14ac:dyDescent="0.35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64</v>
      </c>
      <c r="Q2098" t="s">
        <v>5003</v>
      </c>
      <c r="R2098">
        <v>91.96</v>
      </c>
    </row>
    <row r="2099" spans="1:18" x14ac:dyDescent="0.35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64</v>
      </c>
      <c r="Q2099" t="s">
        <v>1742</v>
      </c>
      <c r="R2099">
        <v>8.34</v>
      </c>
    </row>
    <row r="2100" spans="1:18" x14ac:dyDescent="0.35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</row>
    <row r="2101" spans="1:18" x14ac:dyDescent="0.35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4548</v>
      </c>
      <c r="O2101" t="s">
        <v>67</v>
      </c>
      <c r="P2101" t="s">
        <v>157</v>
      </c>
      <c r="Q2101" t="s">
        <v>4549</v>
      </c>
      <c r="R2101">
        <v>279.94400000000002</v>
      </c>
    </row>
    <row r="2102" spans="1:18" x14ac:dyDescent="0.35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453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</row>
    <row r="2103" spans="1:18" x14ac:dyDescent="0.35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453</v>
      </c>
      <c r="L2103">
        <v>80219</v>
      </c>
      <c r="M2103" t="s">
        <v>40</v>
      </c>
      <c r="N2103" t="s">
        <v>4232</v>
      </c>
      <c r="O2103" t="s">
        <v>42</v>
      </c>
      <c r="P2103" t="s">
        <v>64</v>
      </c>
      <c r="Q2103" t="s">
        <v>4233</v>
      </c>
      <c r="R2103">
        <v>83.168000000000006</v>
      </c>
    </row>
    <row r="2104" spans="1:18" x14ac:dyDescent="0.35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98</v>
      </c>
      <c r="I2104" t="s">
        <v>23</v>
      </c>
      <c r="J2104" t="s">
        <v>1311</v>
      </c>
      <c r="K2104" t="s">
        <v>306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</row>
    <row r="2105" spans="1:18" x14ac:dyDescent="0.35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1732</v>
      </c>
      <c r="O2105" t="s">
        <v>42</v>
      </c>
      <c r="P2105" t="s">
        <v>86</v>
      </c>
      <c r="Q2105" t="s">
        <v>5012</v>
      </c>
      <c r="R2105">
        <v>221.92</v>
      </c>
    </row>
    <row r="2106" spans="1:18" x14ac:dyDescent="0.35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843</v>
      </c>
      <c r="O2106" t="s">
        <v>67</v>
      </c>
      <c r="P2106" t="s">
        <v>157</v>
      </c>
      <c r="Q2106" t="s">
        <v>844</v>
      </c>
      <c r="R2106">
        <v>26</v>
      </c>
    </row>
    <row r="2107" spans="1:18" x14ac:dyDescent="0.35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86</v>
      </c>
      <c r="Q2107" t="s">
        <v>3818</v>
      </c>
      <c r="R2107">
        <v>15.552</v>
      </c>
    </row>
    <row r="2108" spans="1:18" x14ac:dyDescent="0.35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100</v>
      </c>
      <c r="L2108">
        <v>75150</v>
      </c>
      <c r="M2108" t="s">
        <v>101</v>
      </c>
      <c r="N2108" t="s">
        <v>971</v>
      </c>
      <c r="O2108" t="s">
        <v>42</v>
      </c>
      <c r="P2108" t="s">
        <v>71</v>
      </c>
      <c r="Q2108" t="s">
        <v>972</v>
      </c>
      <c r="R2108">
        <v>0.876</v>
      </c>
    </row>
    <row r="2109" spans="1:18" x14ac:dyDescent="0.35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590</v>
      </c>
      <c r="G2109" t="s">
        <v>591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86</v>
      </c>
      <c r="Q2109" t="s">
        <v>1453</v>
      </c>
      <c r="R2109">
        <v>19.98</v>
      </c>
    </row>
    <row r="2110" spans="1:18" x14ac:dyDescent="0.35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590</v>
      </c>
      <c r="G2110" t="s">
        <v>591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71</v>
      </c>
      <c r="Q2110" t="s">
        <v>3484</v>
      </c>
      <c r="R2110">
        <v>398.35199999999998</v>
      </c>
    </row>
    <row r="2111" spans="1:18" x14ac:dyDescent="0.35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590</v>
      </c>
      <c r="G2111" t="s">
        <v>591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64</v>
      </c>
      <c r="Q2111" t="s">
        <v>5020</v>
      </c>
      <c r="R2111">
        <v>5.04</v>
      </c>
    </row>
    <row r="2112" spans="1:18" x14ac:dyDescent="0.35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590</v>
      </c>
      <c r="G2112" t="s">
        <v>591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265</v>
      </c>
      <c r="Q2112" t="s">
        <v>867</v>
      </c>
      <c r="R2112">
        <v>17.45</v>
      </c>
    </row>
    <row r="2113" spans="1:18" x14ac:dyDescent="0.35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590</v>
      </c>
      <c r="G2113" t="s">
        <v>591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590</v>
      </c>
      <c r="G2114" t="s">
        <v>591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575</v>
      </c>
      <c r="Q2114" t="s">
        <v>2176</v>
      </c>
      <c r="R2114">
        <v>29.7</v>
      </c>
    </row>
    <row r="2115" spans="1:18" x14ac:dyDescent="0.35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590</v>
      </c>
      <c r="G2115" t="s">
        <v>591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67</v>
      </c>
      <c r="P2115" t="s">
        <v>68</v>
      </c>
      <c r="Q2115" t="s">
        <v>5022</v>
      </c>
      <c r="R2115">
        <v>1295.8399999999999</v>
      </c>
    </row>
    <row r="2116" spans="1:18" x14ac:dyDescent="0.35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590</v>
      </c>
      <c r="G2116" t="s">
        <v>591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</row>
    <row r="2117" spans="1:18" x14ac:dyDescent="0.35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590</v>
      </c>
      <c r="G2117" t="s">
        <v>591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</row>
    <row r="2118" spans="1:18" x14ac:dyDescent="0.35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</row>
    <row r="2119" spans="1:18" x14ac:dyDescent="0.35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86</v>
      </c>
      <c r="Q2119" t="s">
        <v>1549</v>
      </c>
      <c r="R2119">
        <v>159.88</v>
      </c>
    </row>
    <row r="2120" spans="1:18" x14ac:dyDescent="0.35">
      <c r="A2120">
        <v>2119</v>
      </c>
      <c r="B2120" t="s">
        <v>5032</v>
      </c>
      <c r="C2120" s="1">
        <v>43203</v>
      </c>
      <c r="D2120" s="1">
        <v>43205</v>
      </c>
      <c r="E2120" t="s">
        <v>184</v>
      </c>
      <c r="F2120" t="s">
        <v>2810</v>
      </c>
      <c r="G2120" t="s">
        <v>2811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912</v>
      </c>
      <c r="O2120" t="s">
        <v>42</v>
      </c>
      <c r="P2120" t="s">
        <v>86</v>
      </c>
      <c r="Q2120" t="s">
        <v>913</v>
      </c>
      <c r="R2120">
        <v>5.28</v>
      </c>
    </row>
    <row r="2121" spans="1:18" x14ac:dyDescent="0.35">
      <c r="A2121">
        <v>2120</v>
      </c>
      <c r="B2121" t="s">
        <v>5032</v>
      </c>
      <c r="C2121" s="1">
        <v>43203</v>
      </c>
      <c r="D2121" s="1">
        <v>43205</v>
      </c>
      <c r="E2121" t="s">
        <v>184</v>
      </c>
      <c r="F2121" t="s">
        <v>2810</v>
      </c>
      <c r="G2121" t="s">
        <v>2811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4772</v>
      </c>
      <c r="O2121" t="s">
        <v>42</v>
      </c>
      <c r="P2121" t="s">
        <v>71</v>
      </c>
      <c r="Q2121" t="s">
        <v>4773</v>
      </c>
      <c r="R2121">
        <v>895.92</v>
      </c>
    </row>
    <row r="2122" spans="1:18" x14ac:dyDescent="0.35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71</v>
      </c>
      <c r="Q2122" t="s">
        <v>2918</v>
      </c>
      <c r="R2122">
        <v>2.8079999999999998</v>
      </c>
    </row>
    <row r="2123" spans="1:18" x14ac:dyDescent="0.35">
      <c r="A2123">
        <v>2122</v>
      </c>
      <c r="B2123" t="s">
        <v>5035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98</v>
      </c>
      <c r="I2124" t="s">
        <v>23</v>
      </c>
      <c r="J2124" t="s">
        <v>3309</v>
      </c>
      <c r="K2124" t="s">
        <v>234</v>
      </c>
      <c r="L2124">
        <v>48911</v>
      </c>
      <c r="M2124" t="s">
        <v>101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</row>
    <row r="2125" spans="1:18" x14ac:dyDescent="0.35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98</v>
      </c>
      <c r="I2125" t="s">
        <v>23</v>
      </c>
      <c r="J2125" t="s">
        <v>3309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5039</v>
      </c>
      <c r="O2126" t="s">
        <v>42</v>
      </c>
      <c r="P2126" t="s">
        <v>169</v>
      </c>
      <c r="Q2126" t="s">
        <v>5040</v>
      </c>
      <c r="R2126">
        <v>104.68</v>
      </c>
    </row>
    <row r="2127" spans="1:18" x14ac:dyDescent="0.35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5041</v>
      </c>
      <c r="O2127" t="s">
        <v>67</v>
      </c>
      <c r="P2127" t="s">
        <v>68</v>
      </c>
      <c r="Q2127" t="s">
        <v>5042</v>
      </c>
      <c r="R2127">
        <v>62.957999999999998</v>
      </c>
    </row>
    <row r="2128" spans="1:18" x14ac:dyDescent="0.35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1415</v>
      </c>
      <c r="O2128" t="s">
        <v>67</v>
      </c>
      <c r="P2128" t="s">
        <v>157</v>
      </c>
      <c r="Q2128" t="s">
        <v>1416</v>
      </c>
      <c r="R2128">
        <v>86.376000000000005</v>
      </c>
    </row>
    <row r="2129" spans="1:18" x14ac:dyDescent="0.35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</row>
    <row r="2130" spans="1:18" x14ac:dyDescent="0.35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3953</v>
      </c>
      <c r="O2130" t="s">
        <v>42</v>
      </c>
      <c r="P2130" t="s">
        <v>86</v>
      </c>
      <c r="Q2130" t="s">
        <v>3954</v>
      </c>
      <c r="R2130">
        <v>20.736000000000001</v>
      </c>
    </row>
    <row r="2131" spans="1:18" x14ac:dyDescent="0.35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240</v>
      </c>
      <c r="K2131" t="s">
        <v>2698</v>
      </c>
      <c r="L2131">
        <v>3820</v>
      </c>
      <c r="M2131" t="s">
        <v>144</v>
      </c>
      <c r="N2131" t="s">
        <v>5052</v>
      </c>
      <c r="O2131" t="s">
        <v>42</v>
      </c>
      <c r="P2131" t="s">
        <v>74</v>
      </c>
      <c r="Q2131" t="s">
        <v>5053</v>
      </c>
      <c r="R2131">
        <v>33.28</v>
      </c>
    </row>
    <row r="2132" spans="1:18" x14ac:dyDescent="0.35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240</v>
      </c>
      <c r="K2132" t="s">
        <v>2698</v>
      </c>
      <c r="L2132">
        <v>3820</v>
      </c>
      <c r="M2132" t="s">
        <v>144</v>
      </c>
      <c r="N2132" t="s">
        <v>5054</v>
      </c>
      <c r="O2132" t="s">
        <v>42</v>
      </c>
      <c r="P2132" t="s">
        <v>64</v>
      </c>
      <c r="Q2132" t="s">
        <v>5055</v>
      </c>
      <c r="R2132">
        <v>38.520000000000003</v>
      </c>
    </row>
    <row r="2133" spans="1:18" x14ac:dyDescent="0.35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240</v>
      </c>
      <c r="K2133" t="s">
        <v>2698</v>
      </c>
      <c r="L2133">
        <v>3820</v>
      </c>
      <c r="M2133" t="s">
        <v>144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</row>
    <row r="2134" spans="1:18" x14ac:dyDescent="0.35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5057</v>
      </c>
      <c r="O2134" t="s">
        <v>42</v>
      </c>
      <c r="P2134" t="s">
        <v>86</v>
      </c>
      <c r="Q2134" t="s">
        <v>5058</v>
      </c>
      <c r="R2134">
        <v>19.649999999999999</v>
      </c>
    </row>
    <row r="2135" spans="1:18" x14ac:dyDescent="0.35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3801</v>
      </c>
      <c r="O2136" t="s">
        <v>42</v>
      </c>
      <c r="P2136" t="s">
        <v>265</v>
      </c>
      <c r="Q2136" t="s">
        <v>3802</v>
      </c>
      <c r="R2136">
        <v>10.584</v>
      </c>
    </row>
    <row r="2137" spans="1:18" x14ac:dyDescent="0.35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5062</v>
      </c>
      <c r="O2137" t="s">
        <v>67</v>
      </c>
      <c r="P2137" t="s">
        <v>68</v>
      </c>
      <c r="Q2137" t="s">
        <v>5063</v>
      </c>
      <c r="R2137">
        <v>94.92</v>
      </c>
    </row>
    <row r="2138" spans="1:18" x14ac:dyDescent="0.35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</row>
    <row r="2139" spans="1:18" x14ac:dyDescent="0.35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4825</v>
      </c>
      <c r="O2139" t="s">
        <v>42</v>
      </c>
      <c r="P2139" t="s">
        <v>71</v>
      </c>
      <c r="Q2139" t="s">
        <v>4826</v>
      </c>
      <c r="R2139">
        <v>3.6560000000000001</v>
      </c>
    </row>
    <row r="2140" spans="1:18" x14ac:dyDescent="0.35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2317</v>
      </c>
      <c r="O2140" t="s">
        <v>42</v>
      </c>
      <c r="P2140" t="s">
        <v>86</v>
      </c>
      <c r="Q2140" t="s">
        <v>2318</v>
      </c>
      <c r="R2140">
        <v>146.82</v>
      </c>
    </row>
    <row r="2141" spans="1:18" x14ac:dyDescent="0.35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263</v>
      </c>
      <c r="L2141">
        <v>11561</v>
      </c>
      <c r="M2141" t="s">
        <v>144</v>
      </c>
      <c r="N2141" t="s">
        <v>1387</v>
      </c>
      <c r="O2141" t="s">
        <v>42</v>
      </c>
      <c r="P2141" t="s">
        <v>71</v>
      </c>
      <c r="Q2141" t="s">
        <v>1388</v>
      </c>
      <c r="R2141">
        <v>149.54400000000001</v>
      </c>
    </row>
    <row r="2142" spans="1:18" x14ac:dyDescent="0.35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263</v>
      </c>
      <c r="L2142">
        <v>11561</v>
      </c>
      <c r="M2142" t="s">
        <v>144</v>
      </c>
      <c r="N2142" t="s">
        <v>5071</v>
      </c>
      <c r="O2142" t="s">
        <v>42</v>
      </c>
      <c r="P2142" t="s">
        <v>575</v>
      </c>
      <c r="Q2142" t="s">
        <v>5072</v>
      </c>
      <c r="R2142">
        <v>17.14</v>
      </c>
    </row>
    <row r="2143" spans="1:18" x14ac:dyDescent="0.35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263</v>
      </c>
      <c r="L2143">
        <v>11561</v>
      </c>
      <c r="M2143" t="s">
        <v>144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</row>
    <row r="2144" spans="1:18" x14ac:dyDescent="0.35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143</v>
      </c>
      <c r="L2147">
        <v>17403</v>
      </c>
      <c r="M2147" t="s">
        <v>144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</row>
    <row r="2148" spans="1:18" x14ac:dyDescent="0.35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</row>
    <row r="2151" spans="1:18" x14ac:dyDescent="0.35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5080</v>
      </c>
      <c r="O2151" t="s">
        <v>67</v>
      </c>
      <c r="P2151" t="s">
        <v>68</v>
      </c>
      <c r="Q2151" t="s">
        <v>5081</v>
      </c>
      <c r="R2151">
        <v>84.95</v>
      </c>
    </row>
    <row r="2152" spans="1:18" x14ac:dyDescent="0.35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100</v>
      </c>
      <c r="L2152">
        <v>77840</v>
      </c>
      <c r="M2152" t="s">
        <v>101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</row>
    <row r="2153" spans="1:18" x14ac:dyDescent="0.35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593</v>
      </c>
      <c r="L2153">
        <v>63116</v>
      </c>
      <c r="M2153" t="s">
        <v>101</v>
      </c>
      <c r="N2153" t="s">
        <v>1582</v>
      </c>
      <c r="O2153" t="s">
        <v>67</v>
      </c>
      <c r="P2153" t="s">
        <v>157</v>
      </c>
      <c r="Q2153" t="s">
        <v>1583</v>
      </c>
      <c r="R2153">
        <v>111.79</v>
      </c>
    </row>
    <row r="2154" spans="1:18" x14ac:dyDescent="0.35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144</v>
      </c>
      <c r="N2154" t="s">
        <v>4064</v>
      </c>
      <c r="O2154" t="s">
        <v>42</v>
      </c>
      <c r="P2154" t="s">
        <v>86</v>
      </c>
      <c r="Q2154" t="s">
        <v>4065</v>
      </c>
      <c r="R2154">
        <v>14.94</v>
      </c>
    </row>
    <row r="2155" spans="1:18" x14ac:dyDescent="0.35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2369</v>
      </c>
      <c r="O2155" t="s">
        <v>42</v>
      </c>
      <c r="P2155" t="s">
        <v>71</v>
      </c>
      <c r="Q2155" t="s">
        <v>2370</v>
      </c>
      <c r="R2155">
        <v>14.16</v>
      </c>
    </row>
    <row r="2156" spans="1:18" x14ac:dyDescent="0.35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98</v>
      </c>
      <c r="I2156" t="s">
        <v>23</v>
      </c>
      <c r="J2156" t="s">
        <v>814</v>
      </c>
      <c r="K2156" t="s">
        <v>100</v>
      </c>
      <c r="L2156">
        <v>75081</v>
      </c>
      <c r="M2156" t="s">
        <v>101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</row>
    <row r="2157" spans="1:18" x14ac:dyDescent="0.35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265</v>
      </c>
      <c r="Q2157" t="s">
        <v>1175</v>
      </c>
      <c r="R2157">
        <v>21.48</v>
      </c>
    </row>
    <row r="2158" spans="1:18" x14ac:dyDescent="0.35">
      <c r="A2158">
        <v>2157</v>
      </c>
      <c r="B2158" t="s">
        <v>5094</v>
      </c>
      <c r="C2158" s="1">
        <v>42177</v>
      </c>
      <c r="D2158" s="1">
        <v>42179</v>
      </c>
      <c r="E2158" t="s">
        <v>184</v>
      </c>
      <c r="F2158" t="s">
        <v>1964</v>
      </c>
      <c r="G2158" t="s">
        <v>1965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</row>
    <row r="2159" spans="1:18" x14ac:dyDescent="0.35">
      <c r="A2159">
        <v>2158</v>
      </c>
      <c r="B2159" t="s">
        <v>5094</v>
      </c>
      <c r="C2159" s="1">
        <v>42177</v>
      </c>
      <c r="D2159" s="1">
        <v>42179</v>
      </c>
      <c r="E2159" t="s">
        <v>184</v>
      </c>
      <c r="F2159" t="s">
        <v>1964</v>
      </c>
      <c r="G2159" t="s">
        <v>1965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</row>
    <row r="2160" spans="1:18" x14ac:dyDescent="0.35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64</v>
      </c>
      <c r="Q2160" t="s">
        <v>5097</v>
      </c>
      <c r="R2160">
        <v>17.856000000000002</v>
      </c>
    </row>
    <row r="2161" spans="1:18" x14ac:dyDescent="0.35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3527</v>
      </c>
      <c r="O2161" t="s">
        <v>42</v>
      </c>
      <c r="P2161" t="s">
        <v>71</v>
      </c>
      <c r="Q2161" t="s">
        <v>3528</v>
      </c>
      <c r="R2161">
        <v>8.8079999999999998</v>
      </c>
    </row>
    <row r="2162" spans="1:18" x14ac:dyDescent="0.35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494</v>
      </c>
      <c r="L2162">
        <v>45231</v>
      </c>
      <c r="M2162" t="s">
        <v>144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</row>
    <row r="2163" spans="1:18" x14ac:dyDescent="0.35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98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64</v>
      </c>
      <c r="Q2163" t="s">
        <v>5102</v>
      </c>
      <c r="R2163">
        <v>34.58</v>
      </c>
    </row>
    <row r="2164" spans="1:18" x14ac:dyDescent="0.35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98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86</v>
      </c>
      <c r="Q2164" t="s">
        <v>4300</v>
      </c>
      <c r="R2164">
        <v>314.55</v>
      </c>
    </row>
    <row r="2165" spans="1:18" x14ac:dyDescent="0.35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1988</v>
      </c>
      <c r="K2165" t="s">
        <v>100</v>
      </c>
      <c r="L2165">
        <v>78041</v>
      </c>
      <c r="M2165" t="s">
        <v>101</v>
      </c>
      <c r="N2165" t="s">
        <v>2567</v>
      </c>
      <c r="O2165" t="s">
        <v>67</v>
      </c>
      <c r="P2165" t="s">
        <v>157</v>
      </c>
      <c r="Q2165" t="s">
        <v>2568</v>
      </c>
      <c r="R2165">
        <v>191.976</v>
      </c>
    </row>
    <row r="2166" spans="1:18" x14ac:dyDescent="0.35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1988</v>
      </c>
      <c r="K2166" t="s">
        <v>100</v>
      </c>
      <c r="L2166">
        <v>78041</v>
      </c>
      <c r="M2166" t="s">
        <v>101</v>
      </c>
      <c r="N2166" t="s">
        <v>5108</v>
      </c>
      <c r="O2166" t="s">
        <v>42</v>
      </c>
      <c r="P2166" t="s">
        <v>86</v>
      </c>
      <c r="Q2166" t="s">
        <v>5109</v>
      </c>
      <c r="R2166">
        <v>8.2880000000000003</v>
      </c>
    </row>
    <row r="2167" spans="1:18" x14ac:dyDescent="0.35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1988</v>
      </c>
      <c r="K2167" t="s">
        <v>100</v>
      </c>
      <c r="L2167">
        <v>78041</v>
      </c>
      <c r="M2167" t="s">
        <v>101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</row>
    <row r="2168" spans="1:18" x14ac:dyDescent="0.35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1988</v>
      </c>
      <c r="K2168" t="s">
        <v>100</v>
      </c>
      <c r="L2168">
        <v>78041</v>
      </c>
      <c r="M2168" t="s">
        <v>101</v>
      </c>
      <c r="N2168" t="s">
        <v>4675</v>
      </c>
      <c r="O2168" t="s">
        <v>42</v>
      </c>
      <c r="P2168" t="s">
        <v>64</v>
      </c>
      <c r="Q2168" t="s">
        <v>4676</v>
      </c>
      <c r="R2168">
        <v>15.872</v>
      </c>
    </row>
    <row r="2169" spans="1:18" x14ac:dyDescent="0.35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1988</v>
      </c>
      <c r="K2169" t="s">
        <v>100</v>
      </c>
      <c r="L2169">
        <v>78041</v>
      </c>
      <c r="M2169" t="s">
        <v>101</v>
      </c>
      <c r="N2169" t="s">
        <v>1218</v>
      </c>
      <c r="O2169" t="s">
        <v>42</v>
      </c>
      <c r="P2169" t="s">
        <v>71</v>
      </c>
      <c r="Q2169" t="s">
        <v>1219</v>
      </c>
      <c r="R2169">
        <v>6.2859999999999996</v>
      </c>
    </row>
    <row r="2170" spans="1:18" x14ac:dyDescent="0.35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494</v>
      </c>
      <c r="L2170">
        <v>44240</v>
      </c>
      <c r="M2170" t="s">
        <v>144</v>
      </c>
      <c r="N2170" t="s">
        <v>1989</v>
      </c>
      <c r="O2170" t="s">
        <v>42</v>
      </c>
      <c r="P2170" t="s">
        <v>64</v>
      </c>
      <c r="Q2170" t="s">
        <v>1990</v>
      </c>
      <c r="R2170">
        <v>14.016</v>
      </c>
    </row>
    <row r="2171" spans="1:18" x14ac:dyDescent="0.35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494</v>
      </c>
      <c r="L2171">
        <v>44240</v>
      </c>
      <c r="M2171" t="s">
        <v>144</v>
      </c>
      <c r="N2171" t="s">
        <v>2742</v>
      </c>
      <c r="O2171" t="s">
        <v>67</v>
      </c>
      <c r="P2171" t="s">
        <v>157</v>
      </c>
      <c r="Q2171" t="s">
        <v>2743</v>
      </c>
      <c r="R2171">
        <v>71.975999999999999</v>
      </c>
    </row>
    <row r="2172" spans="1:18" x14ac:dyDescent="0.35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5114</v>
      </c>
      <c r="K2173" t="s">
        <v>100</v>
      </c>
      <c r="L2173">
        <v>76903</v>
      </c>
      <c r="M2173" t="s">
        <v>101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</row>
    <row r="2174" spans="1:18" x14ac:dyDescent="0.35">
      <c r="A2174">
        <v>2173</v>
      </c>
      <c r="B2174" t="s">
        <v>5115</v>
      </c>
      <c r="C2174" s="1">
        <v>42217</v>
      </c>
      <c r="D2174" s="1">
        <v>42219</v>
      </c>
      <c r="E2174" t="s">
        <v>184</v>
      </c>
      <c r="F2174" t="s">
        <v>5116</v>
      </c>
      <c r="G2174" t="s">
        <v>5117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71</v>
      </c>
      <c r="Q2174" t="s">
        <v>5119</v>
      </c>
      <c r="R2174">
        <v>19.751999999999999</v>
      </c>
    </row>
    <row r="2175" spans="1:18" x14ac:dyDescent="0.35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4333</v>
      </c>
      <c r="O2175" t="s">
        <v>42</v>
      </c>
      <c r="P2175" t="s">
        <v>71</v>
      </c>
      <c r="Q2175" t="s">
        <v>4334</v>
      </c>
      <c r="R2175">
        <v>9.2639999999999993</v>
      </c>
    </row>
    <row r="2176" spans="1:18" x14ac:dyDescent="0.35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</row>
    <row r="2177" spans="1:18" x14ac:dyDescent="0.35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98</v>
      </c>
      <c r="I2177" t="s">
        <v>23</v>
      </c>
      <c r="J2177" t="s">
        <v>5125</v>
      </c>
      <c r="K2177" t="s">
        <v>117</v>
      </c>
      <c r="L2177">
        <v>84106</v>
      </c>
      <c r="M2177" t="s">
        <v>40</v>
      </c>
      <c r="N2177" t="s">
        <v>5126</v>
      </c>
      <c r="O2177" t="s">
        <v>42</v>
      </c>
      <c r="P2177" t="s">
        <v>86</v>
      </c>
      <c r="Q2177" t="s">
        <v>5127</v>
      </c>
      <c r="R2177">
        <v>45.68</v>
      </c>
    </row>
    <row r="2178" spans="1:18" x14ac:dyDescent="0.35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98</v>
      </c>
      <c r="I2178" t="s">
        <v>23</v>
      </c>
      <c r="J2178" t="s">
        <v>5125</v>
      </c>
      <c r="K2178" t="s">
        <v>117</v>
      </c>
      <c r="L2178">
        <v>84106</v>
      </c>
      <c r="M2178" t="s">
        <v>40</v>
      </c>
      <c r="N2178" t="s">
        <v>4314</v>
      </c>
      <c r="O2178" t="s">
        <v>42</v>
      </c>
      <c r="P2178" t="s">
        <v>86</v>
      </c>
      <c r="Q2178" t="s">
        <v>4315</v>
      </c>
      <c r="R2178">
        <v>60.12</v>
      </c>
    </row>
    <row r="2179" spans="1:18" x14ac:dyDescent="0.35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98</v>
      </c>
      <c r="I2179" t="s">
        <v>23</v>
      </c>
      <c r="J2179" t="s">
        <v>5125</v>
      </c>
      <c r="K2179" t="s">
        <v>117</v>
      </c>
      <c r="L2179">
        <v>84106</v>
      </c>
      <c r="M2179" t="s">
        <v>40</v>
      </c>
      <c r="N2179" t="s">
        <v>4499</v>
      </c>
      <c r="O2179" t="s">
        <v>42</v>
      </c>
      <c r="P2179" t="s">
        <v>71</v>
      </c>
      <c r="Q2179" t="s">
        <v>4500</v>
      </c>
      <c r="R2179">
        <v>41.72</v>
      </c>
    </row>
    <row r="2180" spans="1:18" x14ac:dyDescent="0.35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98</v>
      </c>
      <c r="I2180" t="s">
        <v>23</v>
      </c>
      <c r="J2180" t="s">
        <v>5125</v>
      </c>
      <c r="K2180" t="s">
        <v>117</v>
      </c>
      <c r="L2180">
        <v>84106</v>
      </c>
      <c r="M2180" t="s">
        <v>40</v>
      </c>
      <c r="N2180" t="s">
        <v>1639</v>
      </c>
      <c r="O2180" t="s">
        <v>42</v>
      </c>
      <c r="P2180" t="s">
        <v>86</v>
      </c>
      <c r="Q2180" t="s">
        <v>1640</v>
      </c>
      <c r="R2180">
        <v>71.599999999999994</v>
      </c>
    </row>
    <row r="2181" spans="1:18" x14ac:dyDescent="0.35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1336</v>
      </c>
      <c r="O2181" t="s">
        <v>42</v>
      </c>
      <c r="P2181" t="s">
        <v>71</v>
      </c>
      <c r="Q2181" t="s">
        <v>1337</v>
      </c>
      <c r="R2181">
        <v>85.231999999999999</v>
      </c>
    </row>
    <row r="2182" spans="1:18" x14ac:dyDescent="0.35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</row>
    <row r="2183" spans="1:18" x14ac:dyDescent="0.35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</row>
    <row r="2184" spans="1:18" x14ac:dyDescent="0.35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4609</v>
      </c>
      <c r="O2184" t="s">
        <v>67</v>
      </c>
      <c r="P2184" t="s">
        <v>680</v>
      </c>
      <c r="Q2184" t="s">
        <v>4610</v>
      </c>
      <c r="R2184">
        <v>3999.95</v>
      </c>
    </row>
    <row r="2185" spans="1:18" x14ac:dyDescent="0.35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</row>
    <row r="2187" spans="1:18" x14ac:dyDescent="0.35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4137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1191</v>
      </c>
      <c r="O2191" t="s">
        <v>67</v>
      </c>
      <c r="P2191" t="s">
        <v>68</v>
      </c>
      <c r="Q2191" t="s">
        <v>1192</v>
      </c>
      <c r="R2191">
        <v>1454.49</v>
      </c>
    </row>
    <row r="2192" spans="1:18" x14ac:dyDescent="0.35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74</v>
      </c>
      <c r="Q2192" t="s">
        <v>5138</v>
      </c>
      <c r="R2192">
        <v>60.81</v>
      </c>
    </row>
    <row r="2193" spans="1:18" x14ac:dyDescent="0.35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5000</v>
      </c>
      <c r="O2193" t="s">
        <v>42</v>
      </c>
      <c r="P2193" t="s">
        <v>71</v>
      </c>
      <c r="Q2193" t="s">
        <v>5001</v>
      </c>
      <c r="R2193">
        <v>153.55199999999999</v>
      </c>
    </row>
    <row r="2194" spans="1:18" x14ac:dyDescent="0.35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4443</v>
      </c>
      <c r="O2194" t="s">
        <v>42</v>
      </c>
      <c r="P2194" t="s">
        <v>74</v>
      </c>
      <c r="Q2194" t="s">
        <v>4444</v>
      </c>
      <c r="R2194">
        <v>65.34</v>
      </c>
    </row>
    <row r="2195" spans="1:18" x14ac:dyDescent="0.35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4078</v>
      </c>
      <c r="O2195" t="s">
        <v>42</v>
      </c>
      <c r="P2195" t="s">
        <v>86</v>
      </c>
      <c r="Q2195" t="s">
        <v>4079</v>
      </c>
      <c r="R2195">
        <v>123.92</v>
      </c>
    </row>
    <row r="2196" spans="1:18" x14ac:dyDescent="0.35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5140</v>
      </c>
      <c r="O2196" t="s">
        <v>42</v>
      </c>
      <c r="P2196" t="s">
        <v>74</v>
      </c>
      <c r="Q2196" t="s">
        <v>5141</v>
      </c>
      <c r="R2196">
        <v>35.1</v>
      </c>
    </row>
    <row r="2197" spans="1:18" x14ac:dyDescent="0.35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4162</v>
      </c>
      <c r="O2197" t="s">
        <v>67</v>
      </c>
      <c r="P2197" t="s">
        <v>157</v>
      </c>
      <c r="Q2197" t="s">
        <v>4163</v>
      </c>
      <c r="R2197">
        <v>44.75</v>
      </c>
    </row>
    <row r="2198" spans="1:18" x14ac:dyDescent="0.35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354</v>
      </c>
      <c r="L2199">
        <v>36116</v>
      </c>
      <c r="M2199" t="s">
        <v>26</v>
      </c>
      <c r="N2199" t="s">
        <v>2192</v>
      </c>
      <c r="O2199" t="s">
        <v>42</v>
      </c>
      <c r="P2199" t="s">
        <v>64</v>
      </c>
      <c r="Q2199" t="s">
        <v>2193</v>
      </c>
      <c r="R2199">
        <v>14.67</v>
      </c>
    </row>
    <row r="2200" spans="1:18" x14ac:dyDescent="0.35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4901</v>
      </c>
      <c r="O2201" t="s">
        <v>42</v>
      </c>
      <c r="P2201" t="s">
        <v>86</v>
      </c>
      <c r="Q2201" t="s">
        <v>4902</v>
      </c>
      <c r="R2201">
        <v>5.2320000000000002</v>
      </c>
    </row>
    <row r="2202" spans="1:18" x14ac:dyDescent="0.35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</row>
    <row r="2203" spans="1:18" x14ac:dyDescent="0.35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67</v>
      </c>
      <c r="P2203" t="s">
        <v>68</v>
      </c>
      <c r="Q2203" t="s">
        <v>861</v>
      </c>
      <c r="R2203">
        <v>881.93</v>
      </c>
    </row>
    <row r="2204" spans="1:18" x14ac:dyDescent="0.35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1253</v>
      </c>
      <c r="O2204" t="s">
        <v>42</v>
      </c>
      <c r="P2204" t="s">
        <v>71</v>
      </c>
      <c r="Q2204" t="s">
        <v>1254</v>
      </c>
      <c r="R2204">
        <v>6.0960000000000001</v>
      </c>
    </row>
    <row r="2205" spans="1:18" x14ac:dyDescent="0.35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</row>
    <row r="2206" spans="1:18" x14ac:dyDescent="0.35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2473</v>
      </c>
      <c r="K2206" t="s">
        <v>143</v>
      </c>
      <c r="L2206">
        <v>17602</v>
      </c>
      <c r="M2206" t="s">
        <v>144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</row>
    <row r="2207" spans="1:18" x14ac:dyDescent="0.35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5154</v>
      </c>
      <c r="O2207" t="s">
        <v>42</v>
      </c>
      <c r="P2207" t="s">
        <v>64</v>
      </c>
      <c r="Q2207" t="s">
        <v>5155</v>
      </c>
      <c r="R2207">
        <v>67.56</v>
      </c>
    </row>
    <row r="2208" spans="1:18" x14ac:dyDescent="0.35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1598</v>
      </c>
      <c r="O2208" t="s">
        <v>42</v>
      </c>
      <c r="P2208" t="s">
        <v>71</v>
      </c>
      <c r="Q2208" t="s">
        <v>1599</v>
      </c>
      <c r="R2208">
        <v>29.931999999999999</v>
      </c>
    </row>
    <row r="2209" spans="1:18" x14ac:dyDescent="0.35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765</v>
      </c>
      <c r="O2209" t="s">
        <v>67</v>
      </c>
      <c r="P2209" t="s">
        <v>68</v>
      </c>
      <c r="Q2209" t="s">
        <v>766</v>
      </c>
      <c r="R2209">
        <v>38.271999999999998</v>
      </c>
    </row>
    <row r="2210" spans="1:18" x14ac:dyDescent="0.35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5163</v>
      </c>
      <c r="O2211" t="s">
        <v>67</v>
      </c>
      <c r="P2211" t="s">
        <v>68</v>
      </c>
      <c r="Q2211" t="s">
        <v>5164</v>
      </c>
      <c r="R2211">
        <v>832.93</v>
      </c>
    </row>
    <row r="2212" spans="1:18" x14ac:dyDescent="0.35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971</v>
      </c>
      <c r="O2212" t="s">
        <v>42</v>
      </c>
      <c r="P2212" t="s">
        <v>71</v>
      </c>
      <c r="Q2212" t="s">
        <v>972</v>
      </c>
      <c r="R2212">
        <v>43.8</v>
      </c>
    </row>
    <row r="2213" spans="1:18" x14ac:dyDescent="0.35">
      <c r="A2213">
        <v>2212</v>
      </c>
      <c r="B2213" t="s">
        <v>5165</v>
      </c>
      <c r="C2213" s="1">
        <v>43066</v>
      </c>
      <c r="D2213" s="1">
        <v>43069</v>
      </c>
      <c r="E2213" t="s">
        <v>184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234</v>
      </c>
      <c r="L2213">
        <v>48146</v>
      </c>
      <c r="M2213" t="s">
        <v>101</v>
      </c>
      <c r="N2213" t="s">
        <v>5167</v>
      </c>
      <c r="O2213" t="s">
        <v>42</v>
      </c>
      <c r="P2213" t="s">
        <v>74</v>
      </c>
      <c r="Q2213" t="s">
        <v>5168</v>
      </c>
      <c r="R2213">
        <v>167.292</v>
      </c>
    </row>
    <row r="2214" spans="1:18" x14ac:dyDescent="0.35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</row>
    <row r="2215" spans="1:18" x14ac:dyDescent="0.35">
      <c r="A2215">
        <v>2214</v>
      </c>
      <c r="B2215" t="s">
        <v>5170</v>
      </c>
      <c r="C2215" s="1">
        <v>43374</v>
      </c>
      <c r="D2215" s="1">
        <v>43375</v>
      </c>
      <c r="E2215" t="s">
        <v>184</v>
      </c>
      <c r="F2215" t="s">
        <v>4336</v>
      </c>
      <c r="G2215" t="s">
        <v>4337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71</v>
      </c>
      <c r="Q2215" t="s">
        <v>2941</v>
      </c>
      <c r="R2215">
        <v>1.44</v>
      </c>
    </row>
    <row r="2216" spans="1:18" x14ac:dyDescent="0.35">
      <c r="A2216">
        <v>2215</v>
      </c>
      <c r="B2216" t="s">
        <v>5170</v>
      </c>
      <c r="C2216" s="1">
        <v>43374</v>
      </c>
      <c r="D2216" s="1">
        <v>43375</v>
      </c>
      <c r="E2216" t="s">
        <v>184</v>
      </c>
      <c r="F2216" t="s">
        <v>4336</v>
      </c>
      <c r="G2216" t="s">
        <v>4337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71</v>
      </c>
      <c r="Q2216" t="s">
        <v>1214</v>
      </c>
      <c r="R2216">
        <v>61.776000000000003</v>
      </c>
    </row>
    <row r="2217" spans="1:18" x14ac:dyDescent="0.35">
      <c r="A2217">
        <v>2216</v>
      </c>
      <c r="B2217" t="s">
        <v>5170</v>
      </c>
      <c r="C2217" s="1">
        <v>43374</v>
      </c>
      <c r="D2217" s="1">
        <v>43375</v>
      </c>
      <c r="E2217" t="s">
        <v>184</v>
      </c>
      <c r="F2217" t="s">
        <v>4336</v>
      </c>
      <c r="G2217" t="s">
        <v>4337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74</v>
      </c>
      <c r="Q2217" t="s">
        <v>3339</v>
      </c>
      <c r="R2217">
        <v>241.96</v>
      </c>
    </row>
    <row r="2218" spans="1:18" x14ac:dyDescent="0.35">
      <c r="A2218">
        <v>2217</v>
      </c>
      <c r="B2218" t="s">
        <v>5170</v>
      </c>
      <c r="C2218" s="1">
        <v>43374</v>
      </c>
      <c r="D2218" s="1">
        <v>43375</v>
      </c>
      <c r="E2218" t="s">
        <v>184</v>
      </c>
      <c r="F2218" t="s">
        <v>4336</v>
      </c>
      <c r="G2218" t="s">
        <v>4337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</row>
    <row r="2219" spans="1:18" x14ac:dyDescent="0.35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64</v>
      </c>
      <c r="Q2219" t="s">
        <v>5177</v>
      </c>
      <c r="R2219">
        <v>2.8159999999999998</v>
      </c>
    </row>
    <row r="2220" spans="1:18" x14ac:dyDescent="0.35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71</v>
      </c>
      <c r="Q2220" t="s">
        <v>2918</v>
      </c>
      <c r="R2220">
        <v>9.984</v>
      </c>
    </row>
    <row r="2221" spans="1:18" x14ac:dyDescent="0.35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</row>
    <row r="2222" spans="1:18" x14ac:dyDescent="0.35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4470</v>
      </c>
      <c r="O2222" t="s">
        <v>67</v>
      </c>
      <c r="P2222" t="s">
        <v>68</v>
      </c>
      <c r="Q2222" t="s">
        <v>4471</v>
      </c>
      <c r="R2222">
        <v>1145.5999999999999</v>
      </c>
    </row>
    <row r="2223" spans="1:18" x14ac:dyDescent="0.35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494</v>
      </c>
      <c r="L2223">
        <v>43302</v>
      </c>
      <c r="M2223" t="s">
        <v>144</v>
      </c>
      <c r="N2223" t="s">
        <v>5021</v>
      </c>
      <c r="O2223" t="s">
        <v>67</v>
      </c>
      <c r="P2223" t="s">
        <v>68</v>
      </c>
      <c r="Q2223" t="s">
        <v>5022</v>
      </c>
      <c r="R2223">
        <v>485.94</v>
      </c>
    </row>
    <row r="2224" spans="1:18" x14ac:dyDescent="0.35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494</v>
      </c>
      <c r="L2224">
        <v>43302</v>
      </c>
      <c r="M2224" t="s">
        <v>144</v>
      </c>
      <c r="N2224" t="s">
        <v>1989</v>
      </c>
      <c r="O2224" t="s">
        <v>42</v>
      </c>
      <c r="P2224" t="s">
        <v>64</v>
      </c>
      <c r="Q2224" t="s">
        <v>1990</v>
      </c>
      <c r="R2224">
        <v>37.375999999999998</v>
      </c>
    </row>
    <row r="2225" spans="1:18" x14ac:dyDescent="0.35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494</v>
      </c>
      <c r="L2225">
        <v>43302</v>
      </c>
      <c r="M2225" t="s">
        <v>144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</row>
    <row r="2226" spans="1:18" x14ac:dyDescent="0.35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5186</v>
      </c>
      <c r="O2226" t="s">
        <v>42</v>
      </c>
      <c r="P2226" t="s">
        <v>86</v>
      </c>
      <c r="Q2226" t="s">
        <v>5187</v>
      </c>
      <c r="R2226">
        <v>54.816000000000003</v>
      </c>
    </row>
    <row r="2227" spans="1:18" x14ac:dyDescent="0.35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453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</row>
    <row r="2228" spans="1:18" x14ac:dyDescent="0.35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100</v>
      </c>
      <c r="L2228">
        <v>78745</v>
      </c>
      <c r="M2228" t="s">
        <v>101</v>
      </c>
      <c r="N2228" t="s">
        <v>3147</v>
      </c>
      <c r="O2228" t="s">
        <v>42</v>
      </c>
      <c r="P2228" t="s">
        <v>265</v>
      </c>
      <c r="Q2228" t="s">
        <v>3148</v>
      </c>
      <c r="R2228">
        <v>2.8959999999999999</v>
      </c>
    </row>
    <row r="2229" spans="1:18" x14ac:dyDescent="0.35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100</v>
      </c>
      <c r="L2229">
        <v>78745</v>
      </c>
      <c r="M2229" t="s">
        <v>101</v>
      </c>
      <c r="N2229" t="s">
        <v>1922</v>
      </c>
      <c r="O2229" t="s">
        <v>67</v>
      </c>
      <c r="P2229" t="s">
        <v>68</v>
      </c>
      <c r="Q2229" t="s">
        <v>1923</v>
      </c>
      <c r="R2229">
        <v>124.792</v>
      </c>
    </row>
    <row r="2230" spans="1:18" x14ac:dyDescent="0.35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</row>
    <row r="2231" spans="1:18" x14ac:dyDescent="0.35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71</v>
      </c>
      <c r="Q2231" t="s">
        <v>4730</v>
      </c>
      <c r="R2231">
        <v>673.56799999999998</v>
      </c>
    </row>
    <row r="2232" spans="1:18" x14ac:dyDescent="0.35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74</v>
      </c>
      <c r="Q2232" t="s">
        <v>5198</v>
      </c>
      <c r="R2232">
        <v>52.98</v>
      </c>
    </row>
    <row r="2233" spans="1:18" x14ac:dyDescent="0.35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250</v>
      </c>
      <c r="L2233">
        <v>46350</v>
      </c>
      <c r="M2233" t="s">
        <v>101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</row>
    <row r="2234" spans="1:18" x14ac:dyDescent="0.35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</row>
    <row r="2235" spans="1:18" x14ac:dyDescent="0.35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5206</v>
      </c>
      <c r="O2235" t="s">
        <v>67</v>
      </c>
      <c r="P2235" t="s">
        <v>68</v>
      </c>
      <c r="Q2235" t="s">
        <v>5207</v>
      </c>
      <c r="R2235">
        <v>319.96800000000002</v>
      </c>
    </row>
    <row r="2236" spans="1:18" x14ac:dyDescent="0.35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144</v>
      </c>
      <c r="N2236" t="s">
        <v>3236</v>
      </c>
      <c r="O2236" t="s">
        <v>67</v>
      </c>
      <c r="P2236" t="s">
        <v>157</v>
      </c>
      <c r="Q2236" t="s">
        <v>3237</v>
      </c>
      <c r="R2236">
        <v>205.03</v>
      </c>
    </row>
    <row r="2237" spans="1:18" x14ac:dyDescent="0.35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250</v>
      </c>
      <c r="L2237">
        <v>46203</v>
      </c>
      <c r="M2237" t="s">
        <v>101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</row>
    <row r="2238" spans="1:18" x14ac:dyDescent="0.35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</row>
    <row r="2239" spans="1:18" x14ac:dyDescent="0.35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98</v>
      </c>
      <c r="I2239" t="s">
        <v>23</v>
      </c>
      <c r="J2239" t="s">
        <v>3777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</row>
    <row r="2240" spans="1:18" x14ac:dyDescent="0.35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35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71</v>
      </c>
      <c r="Q2241" t="s">
        <v>1745</v>
      </c>
      <c r="R2241">
        <v>1016.792</v>
      </c>
    </row>
    <row r="2242" spans="1:18" x14ac:dyDescent="0.35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</row>
    <row r="2243" spans="1:18" x14ac:dyDescent="0.35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3506</v>
      </c>
      <c r="O2243" t="s">
        <v>67</v>
      </c>
      <c r="P2243" t="s">
        <v>68</v>
      </c>
      <c r="Q2243" t="s">
        <v>3507</v>
      </c>
      <c r="R2243">
        <v>494.98200000000003</v>
      </c>
    </row>
    <row r="2244" spans="1:18" x14ac:dyDescent="0.35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64</v>
      </c>
      <c r="Q2245" t="s">
        <v>1742</v>
      </c>
      <c r="R2245">
        <v>5.56</v>
      </c>
    </row>
    <row r="2246" spans="1:18" x14ac:dyDescent="0.35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265</v>
      </c>
      <c r="Q2246" t="s">
        <v>1883</v>
      </c>
      <c r="R2246">
        <v>9.02</v>
      </c>
    </row>
    <row r="2247" spans="1:18" x14ac:dyDescent="0.35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3506</v>
      </c>
      <c r="O2248" t="s">
        <v>67</v>
      </c>
      <c r="P2248" t="s">
        <v>68</v>
      </c>
      <c r="Q2248" t="s">
        <v>3507</v>
      </c>
      <c r="R2248">
        <v>659.976</v>
      </c>
    </row>
    <row r="2249" spans="1:18" x14ac:dyDescent="0.35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</row>
    <row r="2250" spans="1:18" x14ac:dyDescent="0.35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71</v>
      </c>
      <c r="Q2250" t="s">
        <v>4500</v>
      </c>
      <c r="R2250">
        <v>41.72</v>
      </c>
    </row>
    <row r="2251" spans="1:18" x14ac:dyDescent="0.35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71</v>
      </c>
      <c r="Q2251" t="s">
        <v>2394</v>
      </c>
      <c r="R2251">
        <v>11.52</v>
      </c>
    </row>
    <row r="2252" spans="1:18" x14ac:dyDescent="0.35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</row>
    <row r="2253" spans="1:18" x14ac:dyDescent="0.35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86</v>
      </c>
      <c r="Q2253" t="s">
        <v>5235</v>
      </c>
      <c r="R2253">
        <v>19.440000000000001</v>
      </c>
    </row>
    <row r="2254" spans="1:18" x14ac:dyDescent="0.35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98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3636</v>
      </c>
      <c r="G2255" t="s">
        <v>3637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74</v>
      </c>
      <c r="Q2255" t="s">
        <v>1333</v>
      </c>
      <c r="R2255">
        <v>43.26</v>
      </c>
    </row>
    <row r="2256" spans="1:18" x14ac:dyDescent="0.35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3636</v>
      </c>
      <c r="G2256" t="s">
        <v>3637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74</v>
      </c>
      <c r="Q2256" t="s">
        <v>4444</v>
      </c>
      <c r="R2256">
        <v>43.56</v>
      </c>
    </row>
    <row r="2257" spans="1:18" x14ac:dyDescent="0.35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</row>
    <row r="2258" spans="1:18" x14ac:dyDescent="0.35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</row>
    <row r="2259" spans="1:18" x14ac:dyDescent="0.35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</row>
    <row r="2260" spans="1:18" x14ac:dyDescent="0.35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</row>
    <row r="2261" spans="1:18" x14ac:dyDescent="0.35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265</v>
      </c>
      <c r="Q2261" t="s">
        <v>2576</v>
      </c>
      <c r="R2261">
        <v>5</v>
      </c>
    </row>
    <row r="2262" spans="1:18" x14ac:dyDescent="0.35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67</v>
      </c>
      <c r="P2262" t="s">
        <v>157</v>
      </c>
      <c r="Q2262" t="s">
        <v>2709</v>
      </c>
      <c r="R2262">
        <v>371.97</v>
      </c>
    </row>
    <row r="2263" spans="1:18" x14ac:dyDescent="0.35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2247</v>
      </c>
      <c r="O2263" t="s">
        <v>67</v>
      </c>
      <c r="P2263" t="s">
        <v>157</v>
      </c>
      <c r="Q2263" t="s">
        <v>2248</v>
      </c>
      <c r="R2263">
        <v>166.24</v>
      </c>
    </row>
    <row r="2264" spans="1:18" x14ac:dyDescent="0.35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315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</row>
    <row r="2265" spans="1:18" x14ac:dyDescent="0.35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</row>
    <row r="2266" spans="1:18" x14ac:dyDescent="0.35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86</v>
      </c>
      <c r="Q2266" t="s">
        <v>913</v>
      </c>
      <c r="R2266">
        <v>5.28</v>
      </c>
    </row>
    <row r="2267" spans="1:18" x14ac:dyDescent="0.35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71</v>
      </c>
      <c r="Q2267" t="s">
        <v>3594</v>
      </c>
      <c r="R2267">
        <v>8.26</v>
      </c>
    </row>
    <row r="2268" spans="1:18" x14ac:dyDescent="0.35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</row>
    <row r="2269" spans="1:18" x14ac:dyDescent="0.35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</row>
    <row r="2270" spans="1:18" x14ac:dyDescent="0.35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</row>
    <row r="2271" spans="1:18" x14ac:dyDescent="0.35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64</v>
      </c>
      <c r="Q2272" t="s">
        <v>1459</v>
      </c>
      <c r="R2272">
        <v>47.96</v>
      </c>
    </row>
    <row r="2273" spans="1:18" x14ac:dyDescent="0.35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35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35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1216</v>
      </c>
      <c r="Q2275" t="s">
        <v>5279</v>
      </c>
      <c r="R2275">
        <v>1119.9839999999999</v>
      </c>
    </row>
    <row r="2276" spans="1:18" x14ac:dyDescent="0.35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35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</row>
    <row r="2279" spans="1:18" x14ac:dyDescent="0.35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</row>
    <row r="2280" spans="1:18" x14ac:dyDescent="0.35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67</v>
      </c>
      <c r="P2280" t="s">
        <v>157</v>
      </c>
      <c r="Q2280" t="s">
        <v>856</v>
      </c>
      <c r="R2280">
        <v>223.96</v>
      </c>
    </row>
    <row r="2281" spans="1:18" x14ac:dyDescent="0.35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</row>
    <row r="2282" spans="1:18" x14ac:dyDescent="0.35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</row>
    <row r="2283" spans="1:18" x14ac:dyDescent="0.35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</row>
    <row r="2284" spans="1:18" x14ac:dyDescent="0.35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745</v>
      </c>
      <c r="L2284">
        <v>6457</v>
      </c>
      <c r="M2284" t="s">
        <v>144</v>
      </c>
      <c r="N2284" t="s">
        <v>1266</v>
      </c>
      <c r="O2284" t="s">
        <v>42</v>
      </c>
      <c r="P2284" t="s">
        <v>86</v>
      </c>
      <c r="Q2284" t="s">
        <v>1267</v>
      </c>
      <c r="R2284">
        <v>48.16</v>
      </c>
    </row>
    <row r="2285" spans="1:18" x14ac:dyDescent="0.35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765</v>
      </c>
      <c r="O2285" t="s">
        <v>67</v>
      </c>
      <c r="P2285" t="s">
        <v>68</v>
      </c>
      <c r="Q2285" t="s">
        <v>766</v>
      </c>
      <c r="R2285">
        <v>23.92</v>
      </c>
    </row>
    <row r="2286" spans="1:18" x14ac:dyDescent="0.35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1430</v>
      </c>
      <c r="R2286">
        <v>60.69</v>
      </c>
    </row>
    <row r="2287" spans="1:18" x14ac:dyDescent="0.35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</row>
    <row r="2288" spans="1:18" x14ac:dyDescent="0.35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</row>
    <row r="2289" spans="1:18" x14ac:dyDescent="0.35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</row>
    <row r="2290" spans="1:18" x14ac:dyDescent="0.35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64</v>
      </c>
      <c r="Q2290" t="s">
        <v>3274</v>
      </c>
      <c r="R2290">
        <v>16.399999999999999</v>
      </c>
    </row>
    <row r="2291" spans="1:18" x14ac:dyDescent="0.35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35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493</v>
      </c>
      <c r="K2292" t="s">
        <v>1272</v>
      </c>
      <c r="L2292">
        <v>31907</v>
      </c>
      <c r="M2292" t="s">
        <v>26</v>
      </c>
      <c r="N2292" t="s">
        <v>2587</v>
      </c>
      <c r="O2292" t="s">
        <v>67</v>
      </c>
      <c r="P2292" t="s">
        <v>68</v>
      </c>
      <c r="Q2292" t="s">
        <v>2588</v>
      </c>
      <c r="R2292">
        <v>287.97000000000003</v>
      </c>
    </row>
    <row r="2293" spans="1:18" x14ac:dyDescent="0.35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493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</row>
    <row r="2294" spans="1:18" x14ac:dyDescent="0.35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493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86</v>
      </c>
      <c r="Q2294" t="s">
        <v>3057</v>
      </c>
      <c r="R2294">
        <v>12.96</v>
      </c>
    </row>
    <row r="2295" spans="1:18" x14ac:dyDescent="0.35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1938</v>
      </c>
      <c r="O2295" t="s">
        <v>67</v>
      </c>
      <c r="P2295" t="s">
        <v>68</v>
      </c>
      <c r="Q2295" t="s">
        <v>1939</v>
      </c>
      <c r="R2295">
        <v>4.95</v>
      </c>
    </row>
    <row r="2296" spans="1:18" x14ac:dyDescent="0.35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3661</v>
      </c>
      <c r="O2297" t="s">
        <v>42</v>
      </c>
      <c r="P2297" t="s">
        <v>86</v>
      </c>
      <c r="Q2297" t="s">
        <v>3662</v>
      </c>
      <c r="R2297">
        <v>13.52</v>
      </c>
    </row>
    <row r="2298" spans="1:18" x14ac:dyDescent="0.35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</row>
    <row r="2299" spans="1:18" x14ac:dyDescent="0.35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</row>
    <row r="2300" spans="1:18" x14ac:dyDescent="0.35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2546</v>
      </c>
      <c r="O2300" t="s">
        <v>67</v>
      </c>
      <c r="P2300" t="s">
        <v>157</v>
      </c>
      <c r="Q2300" t="s">
        <v>2547</v>
      </c>
      <c r="R2300">
        <v>1399.93</v>
      </c>
    </row>
    <row r="2301" spans="1:18" x14ac:dyDescent="0.35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1858</v>
      </c>
      <c r="O2301" t="s">
        <v>67</v>
      </c>
      <c r="P2301" t="s">
        <v>68</v>
      </c>
      <c r="Q2301" t="s">
        <v>1859</v>
      </c>
      <c r="R2301">
        <v>503.96</v>
      </c>
    </row>
    <row r="2302" spans="1:18" x14ac:dyDescent="0.35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2393</v>
      </c>
      <c r="O2303" t="s">
        <v>42</v>
      </c>
      <c r="P2303" t="s">
        <v>71</v>
      </c>
      <c r="Q2303" t="s">
        <v>2394</v>
      </c>
      <c r="R2303">
        <v>11.52</v>
      </c>
    </row>
    <row r="2304" spans="1:18" x14ac:dyDescent="0.35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493</v>
      </c>
      <c r="K2304" t="s">
        <v>1272</v>
      </c>
      <c r="L2304">
        <v>31907</v>
      </c>
      <c r="M2304" t="s">
        <v>26</v>
      </c>
      <c r="N2304" t="s">
        <v>2145</v>
      </c>
      <c r="O2304" t="s">
        <v>67</v>
      </c>
      <c r="P2304" t="s">
        <v>157</v>
      </c>
      <c r="Q2304" t="s">
        <v>2146</v>
      </c>
      <c r="R2304">
        <v>316</v>
      </c>
    </row>
    <row r="2305" spans="1:18" x14ac:dyDescent="0.35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98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</row>
    <row r="2306" spans="1:18" x14ac:dyDescent="0.35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98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1131</v>
      </c>
      <c r="G2307" t="s">
        <v>1132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</row>
    <row r="2308" spans="1:18" x14ac:dyDescent="0.35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841</v>
      </c>
      <c r="G2308" t="s">
        <v>842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2947</v>
      </c>
      <c r="O2308" t="s">
        <v>42</v>
      </c>
      <c r="P2308" t="s">
        <v>86</v>
      </c>
      <c r="Q2308" t="s">
        <v>2948</v>
      </c>
      <c r="R2308">
        <v>27.216000000000001</v>
      </c>
    </row>
    <row r="2309" spans="1:18" x14ac:dyDescent="0.35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1847</v>
      </c>
      <c r="O2309" t="s">
        <v>67</v>
      </c>
      <c r="P2309" t="s">
        <v>157</v>
      </c>
      <c r="Q2309" t="s">
        <v>1848</v>
      </c>
      <c r="R2309">
        <v>390.75</v>
      </c>
    </row>
    <row r="2310" spans="1:18" x14ac:dyDescent="0.35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1386</v>
      </c>
      <c r="K2310" t="s">
        <v>306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</row>
    <row r="2311" spans="1:18" x14ac:dyDescent="0.35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1386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1386</v>
      </c>
      <c r="K2312" t="s">
        <v>306</v>
      </c>
      <c r="L2312">
        <v>85345</v>
      </c>
      <c r="M2312" t="s">
        <v>40</v>
      </c>
      <c r="N2312" t="s">
        <v>2592</v>
      </c>
      <c r="O2312" t="s">
        <v>42</v>
      </c>
      <c r="P2312" t="s">
        <v>64</v>
      </c>
      <c r="Q2312" t="s">
        <v>2593</v>
      </c>
      <c r="R2312">
        <v>88.04</v>
      </c>
    </row>
    <row r="2313" spans="1:18" x14ac:dyDescent="0.35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1386</v>
      </c>
      <c r="K2313" t="s">
        <v>306</v>
      </c>
      <c r="L2313">
        <v>85345</v>
      </c>
      <c r="M2313" t="s">
        <v>40</v>
      </c>
      <c r="N2313" t="s">
        <v>4138</v>
      </c>
      <c r="O2313" t="s">
        <v>42</v>
      </c>
      <c r="P2313" t="s">
        <v>64</v>
      </c>
      <c r="Q2313" t="s">
        <v>4139</v>
      </c>
      <c r="R2313">
        <v>15.872</v>
      </c>
    </row>
    <row r="2314" spans="1:18" x14ac:dyDescent="0.35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1386</v>
      </c>
      <c r="K2314" t="s">
        <v>306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</row>
    <row r="2315" spans="1:18" x14ac:dyDescent="0.35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</row>
    <row r="2316" spans="1:18" x14ac:dyDescent="0.35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1865</v>
      </c>
      <c r="O2317" t="s">
        <v>42</v>
      </c>
      <c r="P2317" t="s">
        <v>71</v>
      </c>
      <c r="Q2317" t="s">
        <v>1866</v>
      </c>
      <c r="R2317">
        <v>43</v>
      </c>
    </row>
    <row r="2318" spans="1:18" x14ac:dyDescent="0.35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</row>
    <row r="2319" spans="1:18" x14ac:dyDescent="0.35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3299</v>
      </c>
      <c r="O2319" t="s">
        <v>42</v>
      </c>
      <c r="P2319" t="s">
        <v>71</v>
      </c>
      <c r="Q2319" t="s">
        <v>3300</v>
      </c>
      <c r="R2319">
        <v>60.83</v>
      </c>
    </row>
    <row r="2320" spans="1:18" x14ac:dyDescent="0.35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</row>
    <row r="2321" spans="1:18" x14ac:dyDescent="0.35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315</v>
      </c>
      <c r="L2321">
        <v>23223</v>
      </c>
      <c r="M2321" t="s">
        <v>26</v>
      </c>
      <c r="N2321" t="s">
        <v>2076</v>
      </c>
      <c r="O2321" t="s">
        <v>42</v>
      </c>
      <c r="P2321" t="s">
        <v>74</v>
      </c>
      <c r="Q2321" t="s">
        <v>2077</v>
      </c>
      <c r="R2321">
        <v>194.32</v>
      </c>
    </row>
    <row r="2322" spans="1:18" x14ac:dyDescent="0.35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</row>
    <row r="2323" spans="1:18" x14ac:dyDescent="0.35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71</v>
      </c>
      <c r="Q2323" t="s">
        <v>1395</v>
      </c>
      <c r="R2323">
        <v>94.74</v>
      </c>
    </row>
    <row r="2324" spans="1:18" x14ac:dyDescent="0.35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71</v>
      </c>
      <c r="Q2324" t="s">
        <v>1121</v>
      </c>
      <c r="R2324">
        <v>60.64</v>
      </c>
    </row>
    <row r="2325" spans="1:18" x14ac:dyDescent="0.35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71</v>
      </c>
      <c r="Q2325" t="s">
        <v>3080</v>
      </c>
      <c r="R2325">
        <v>76.3</v>
      </c>
    </row>
    <row r="2326" spans="1:18" x14ac:dyDescent="0.35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71</v>
      </c>
      <c r="Q2326" t="s">
        <v>3924</v>
      </c>
      <c r="R2326">
        <v>364.8</v>
      </c>
    </row>
    <row r="2327" spans="1:18" x14ac:dyDescent="0.35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4807</v>
      </c>
      <c r="O2327" t="s">
        <v>42</v>
      </c>
      <c r="P2327" t="s">
        <v>71</v>
      </c>
      <c r="Q2327" t="s">
        <v>4808</v>
      </c>
      <c r="R2327">
        <v>79.872</v>
      </c>
    </row>
    <row r="2328" spans="1:18" x14ac:dyDescent="0.35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</row>
    <row r="2329" spans="1:18" x14ac:dyDescent="0.35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</row>
    <row r="2331" spans="1:18" x14ac:dyDescent="0.35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35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</row>
    <row r="2333" spans="1:18" x14ac:dyDescent="0.35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</row>
    <row r="2334" spans="1:18" x14ac:dyDescent="0.35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250</v>
      </c>
      <c r="L2334">
        <v>47905</v>
      </c>
      <c r="M2334" t="s">
        <v>101</v>
      </c>
      <c r="N2334" t="s">
        <v>1626</v>
      </c>
      <c r="O2334" t="s">
        <v>42</v>
      </c>
      <c r="P2334" t="s">
        <v>86</v>
      </c>
      <c r="Q2334" t="s">
        <v>1627</v>
      </c>
      <c r="R2334">
        <v>277.39999999999998</v>
      </c>
    </row>
    <row r="2335" spans="1:18" x14ac:dyDescent="0.35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250</v>
      </c>
      <c r="L2335">
        <v>47905</v>
      </c>
      <c r="M2335" t="s">
        <v>101</v>
      </c>
      <c r="N2335" t="s">
        <v>2374</v>
      </c>
      <c r="O2335" t="s">
        <v>42</v>
      </c>
      <c r="P2335" t="s">
        <v>86</v>
      </c>
      <c r="Q2335" t="s">
        <v>2375</v>
      </c>
      <c r="R2335">
        <v>5.78</v>
      </c>
    </row>
    <row r="2336" spans="1:18" x14ac:dyDescent="0.35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1332</v>
      </c>
      <c r="O2336" t="s">
        <v>42</v>
      </c>
      <c r="P2336" t="s">
        <v>74</v>
      </c>
      <c r="Q2336" t="s">
        <v>1333</v>
      </c>
      <c r="R2336">
        <v>69.215999999999994</v>
      </c>
    </row>
    <row r="2337" spans="1:18" x14ac:dyDescent="0.35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</row>
    <row r="2339" spans="1:18" x14ac:dyDescent="0.35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</row>
    <row r="2340" spans="1:18" x14ac:dyDescent="0.35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1927</v>
      </c>
      <c r="O2340" t="s">
        <v>42</v>
      </c>
      <c r="P2340" t="s">
        <v>86</v>
      </c>
      <c r="Q2340" t="s">
        <v>1928</v>
      </c>
      <c r="R2340">
        <v>45.92</v>
      </c>
    </row>
    <row r="2341" spans="1:18" x14ac:dyDescent="0.35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64</v>
      </c>
      <c r="Q2342" t="s">
        <v>3429</v>
      </c>
      <c r="R2342">
        <v>41.86</v>
      </c>
    </row>
    <row r="2343" spans="1:18" x14ac:dyDescent="0.35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1245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35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1245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</row>
    <row r="2345" spans="1:18" x14ac:dyDescent="0.35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</row>
    <row r="2346" spans="1:18" x14ac:dyDescent="0.35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98</v>
      </c>
      <c r="I2346" t="s">
        <v>23</v>
      </c>
      <c r="J2346" t="s">
        <v>2551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</row>
    <row r="2347" spans="1:18" x14ac:dyDescent="0.35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</row>
    <row r="2348" spans="1:18" x14ac:dyDescent="0.35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</row>
    <row r="2349" spans="1:18" x14ac:dyDescent="0.35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</row>
    <row r="2350" spans="1:18" x14ac:dyDescent="0.35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71</v>
      </c>
      <c r="Q2350" t="s">
        <v>2430</v>
      </c>
      <c r="R2350">
        <v>9.0239999999999991</v>
      </c>
    </row>
    <row r="2351" spans="1:18" x14ac:dyDescent="0.35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</row>
    <row r="2352" spans="1:18" x14ac:dyDescent="0.35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86</v>
      </c>
      <c r="Q2352" t="s">
        <v>1437</v>
      </c>
      <c r="R2352">
        <v>10.86</v>
      </c>
    </row>
    <row r="2353" spans="1:18" x14ac:dyDescent="0.35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74</v>
      </c>
      <c r="Q2353" t="s">
        <v>5198</v>
      </c>
      <c r="R2353">
        <v>79.47</v>
      </c>
    </row>
    <row r="2354" spans="1:18" x14ac:dyDescent="0.35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</row>
    <row r="2358" spans="1:18" x14ac:dyDescent="0.35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</row>
    <row r="2359" spans="1:18" x14ac:dyDescent="0.35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</row>
    <row r="2360" spans="1:18" x14ac:dyDescent="0.35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35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</row>
    <row r="2362" spans="1:18" x14ac:dyDescent="0.35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</row>
    <row r="2363" spans="1:18" x14ac:dyDescent="0.35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</row>
    <row r="2364" spans="1:18" x14ac:dyDescent="0.35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</row>
    <row r="2365" spans="1:18" x14ac:dyDescent="0.35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98</v>
      </c>
      <c r="I2365" t="s">
        <v>23</v>
      </c>
      <c r="J2365" t="s">
        <v>2239</v>
      </c>
      <c r="K2365" t="s">
        <v>315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</row>
    <row r="2366" spans="1:18" x14ac:dyDescent="0.35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98</v>
      </c>
      <c r="I2366" t="s">
        <v>23</v>
      </c>
      <c r="J2366" t="s">
        <v>2239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</row>
    <row r="2367" spans="1:18" x14ac:dyDescent="0.35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98</v>
      </c>
      <c r="I2367" t="s">
        <v>23</v>
      </c>
      <c r="J2367" t="s">
        <v>2239</v>
      </c>
      <c r="K2367" t="s">
        <v>315</v>
      </c>
      <c r="L2367">
        <v>22980</v>
      </c>
      <c r="M2367" t="s">
        <v>26</v>
      </c>
      <c r="N2367" t="s">
        <v>4041</v>
      </c>
      <c r="O2367" t="s">
        <v>42</v>
      </c>
      <c r="P2367" t="s">
        <v>71</v>
      </c>
      <c r="Q2367" t="s">
        <v>4042</v>
      </c>
      <c r="R2367">
        <v>46</v>
      </c>
    </row>
    <row r="2368" spans="1:18" x14ac:dyDescent="0.35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35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144</v>
      </c>
      <c r="N2369" t="s">
        <v>3982</v>
      </c>
      <c r="O2369" t="s">
        <v>42</v>
      </c>
      <c r="P2369" t="s">
        <v>86</v>
      </c>
      <c r="Q2369" t="s">
        <v>3983</v>
      </c>
      <c r="R2369">
        <v>23.12</v>
      </c>
    </row>
    <row r="2370" spans="1:18" x14ac:dyDescent="0.35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35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</row>
    <row r="2372" spans="1:18" x14ac:dyDescent="0.35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144</v>
      </c>
      <c r="N2372" t="s">
        <v>2833</v>
      </c>
      <c r="O2372" t="s">
        <v>67</v>
      </c>
      <c r="P2372" t="s">
        <v>157</v>
      </c>
      <c r="Q2372" t="s">
        <v>2834</v>
      </c>
      <c r="R2372">
        <v>252</v>
      </c>
    </row>
    <row r="2373" spans="1:18" x14ac:dyDescent="0.35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</row>
    <row r="2374" spans="1:18" x14ac:dyDescent="0.35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</row>
    <row r="2375" spans="1:18" x14ac:dyDescent="0.35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4510</v>
      </c>
      <c r="O2375" t="s">
        <v>42</v>
      </c>
      <c r="P2375" t="s">
        <v>86</v>
      </c>
      <c r="Q2375" t="s">
        <v>4511</v>
      </c>
      <c r="R2375">
        <v>23.687999999999999</v>
      </c>
    </row>
    <row r="2376" spans="1:18" x14ac:dyDescent="0.35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</row>
    <row r="2377" spans="1:18" x14ac:dyDescent="0.35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265</v>
      </c>
      <c r="Q2377" t="s">
        <v>3802</v>
      </c>
      <c r="R2377">
        <v>5.67</v>
      </c>
    </row>
    <row r="2378" spans="1:18" x14ac:dyDescent="0.35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5000</v>
      </c>
      <c r="O2378" t="s">
        <v>42</v>
      </c>
      <c r="P2378" t="s">
        <v>71</v>
      </c>
      <c r="Q2378" t="s">
        <v>5001</v>
      </c>
      <c r="R2378">
        <v>76.775999999999996</v>
      </c>
    </row>
    <row r="2379" spans="1:18" x14ac:dyDescent="0.35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</row>
    <row r="2380" spans="1:18" x14ac:dyDescent="0.35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86</v>
      </c>
      <c r="Q2380" t="s">
        <v>5058</v>
      </c>
      <c r="R2380">
        <v>32.75</v>
      </c>
    </row>
    <row r="2381" spans="1:18" x14ac:dyDescent="0.35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98</v>
      </c>
      <c r="I2381" t="s">
        <v>23</v>
      </c>
      <c r="J2381" t="s">
        <v>2631</v>
      </c>
      <c r="K2381" t="s">
        <v>494</v>
      </c>
      <c r="L2381">
        <v>44052</v>
      </c>
      <c r="M2381" t="s">
        <v>144</v>
      </c>
      <c r="N2381" t="s">
        <v>1882</v>
      </c>
      <c r="O2381" t="s">
        <v>42</v>
      </c>
      <c r="P2381" t="s">
        <v>265</v>
      </c>
      <c r="Q2381" t="s">
        <v>1883</v>
      </c>
      <c r="R2381">
        <v>7.2160000000000002</v>
      </c>
    </row>
    <row r="2382" spans="1:18" x14ac:dyDescent="0.35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98</v>
      </c>
      <c r="I2382" t="s">
        <v>23</v>
      </c>
      <c r="J2382" t="s">
        <v>2631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</row>
    <row r="2383" spans="1:18" x14ac:dyDescent="0.35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98</v>
      </c>
      <c r="I2383" t="s">
        <v>23</v>
      </c>
      <c r="J2383" t="s">
        <v>2631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35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</row>
    <row r="2385" spans="1:18" x14ac:dyDescent="0.35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3040</v>
      </c>
      <c r="R2385">
        <v>16.02</v>
      </c>
    </row>
    <row r="2386" spans="1:18" x14ac:dyDescent="0.35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71</v>
      </c>
      <c r="Q2386" t="s">
        <v>3574</v>
      </c>
      <c r="R2386">
        <v>185.92</v>
      </c>
    </row>
    <row r="2387" spans="1:18" x14ac:dyDescent="0.35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</row>
    <row r="2388" spans="1:18" x14ac:dyDescent="0.35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1216</v>
      </c>
      <c r="Q2388" t="s">
        <v>5432</v>
      </c>
      <c r="R2388">
        <v>479.98399999999998</v>
      </c>
    </row>
    <row r="2389" spans="1:18" x14ac:dyDescent="0.35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</row>
    <row r="2391" spans="1:18" x14ac:dyDescent="0.35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</row>
    <row r="2392" spans="1:18" x14ac:dyDescent="0.35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</row>
    <row r="2393" spans="1:18" x14ac:dyDescent="0.35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</row>
    <row r="2394" spans="1:18" x14ac:dyDescent="0.35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</row>
    <row r="2395" spans="1:18" x14ac:dyDescent="0.35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144</v>
      </c>
      <c r="N2395" t="s">
        <v>1563</v>
      </c>
      <c r="O2395" t="s">
        <v>42</v>
      </c>
      <c r="P2395" t="s">
        <v>64</v>
      </c>
      <c r="Q2395" t="s">
        <v>1564</v>
      </c>
      <c r="R2395">
        <v>39.68</v>
      </c>
    </row>
    <row r="2396" spans="1:18" x14ac:dyDescent="0.35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4823</v>
      </c>
      <c r="O2396" t="s">
        <v>67</v>
      </c>
      <c r="P2396" t="s">
        <v>157</v>
      </c>
      <c r="Q2396" t="s">
        <v>4824</v>
      </c>
      <c r="R2396">
        <v>37.6</v>
      </c>
    </row>
    <row r="2397" spans="1:18" x14ac:dyDescent="0.35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2086</v>
      </c>
      <c r="O2397" t="s">
        <v>67</v>
      </c>
      <c r="P2397" t="s">
        <v>157</v>
      </c>
      <c r="Q2397" t="s">
        <v>2087</v>
      </c>
      <c r="R2397">
        <v>59.9</v>
      </c>
    </row>
    <row r="2398" spans="1:18" x14ac:dyDescent="0.35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3752</v>
      </c>
      <c r="O2398" t="s">
        <v>42</v>
      </c>
      <c r="P2398" t="s">
        <v>86</v>
      </c>
      <c r="Q2398" t="s">
        <v>3753</v>
      </c>
      <c r="R2398">
        <v>37</v>
      </c>
    </row>
    <row r="2399" spans="1:18" x14ac:dyDescent="0.35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</row>
    <row r="2400" spans="1:18" x14ac:dyDescent="0.35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379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</row>
    <row r="2402" spans="1:18" x14ac:dyDescent="0.35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379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</row>
    <row r="2403" spans="1:18" x14ac:dyDescent="0.35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</row>
    <row r="2404" spans="1:18" x14ac:dyDescent="0.35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35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67</v>
      </c>
      <c r="P2406" t="s">
        <v>157</v>
      </c>
      <c r="Q2406" t="s">
        <v>2709</v>
      </c>
      <c r="R2406">
        <v>1115.9100000000001</v>
      </c>
    </row>
    <row r="2407" spans="1:18" x14ac:dyDescent="0.35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67</v>
      </c>
      <c r="P2407" t="s">
        <v>68</v>
      </c>
      <c r="Q2407" t="s">
        <v>1785</v>
      </c>
      <c r="R2407">
        <v>128.744</v>
      </c>
    </row>
    <row r="2408" spans="1:18" x14ac:dyDescent="0.35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67</v>
      </c>
      <c r="P2408" t="s">
        <v>68</v>
      </c>
      <c r="Q2408" t="s">
        <v>1235</v>
      </c>
      <c r="R2408">
        <v>79.92</v>
      </c>
    </row>
    <row r="2409" spans="1:18" x14ac:dyDescent="0.35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64</v>
      </c>
      <c r="Q2409" t="s">
        <v>3040</v>
      </c>
      <c r="R2409">
        <v>24.2</v>
      </c>
    </row>
    <row r="2410" spans="1:18" x14ac:dyDescent="0.35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</row>
    <row r="2411" spans="1:18" x14ac:dyDescent="0.35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2793</v>
      </c>
      <c r="G2411" t="s">
        <v>2794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</row>
    <row r="2412" spans="1:18" x14ac:dyDescent="0.35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4193</v>
      </c>
      <c r="O2412" t="s">
        <v>42</v>
      </c>
      <c r="P2412" t="s">
        <v>265</v>
      </c>
      <c r="Q2412" t="s">
        <v>4194</v>
      </c>
      <c r="R2412">
        <v>5.68</v>
      </c>
    </row>
    <row r="2413" spans="1:18" x14ac:dyDescent="0.35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71</v>
      </c>
      <c r="Q2413" t="s">
        <v>2430</v>
      </c>
      <c r="R2413">
        <v>7.52</v>
      </c>
    </row>
    <row r="2414" spans="1:18" x14ac:dyDescent="0.35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86</v>
      </c>
      <c r="Q2414" t="s">
        <v>1422</v>
      </c>
      <c r="R2414">
        <v>11.96</v>
      </c>
    </row>
    <row r="2415" spans="1:18" x14ac:dyDescent="0.35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</row>
    <row r="2416" spans="1:18" x14ac:dyDescent="0.35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35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98</v>
      </c>
      <c r="I2417" t="s">
        <v>23</v>
      </c>
      <c r="J2417" t="s">
        <v>5469</v>
      </c>
      <c r="K2417" t="s">
        <v>1245</v>
      </c>
      <c r="L2417">
        <v>1040</v>
      </c>
      <c r="M2417" t="s">
        <v>144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</row>
    <row r="2418" spans="1:18" x14ac:dyDescent="0.35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4818</v>
      </c>
      <c r="O2418" t="s">
        <v>67</v>
      </c>
      <c r="P2418" t="s">
        <v>157</v>
      </c>
      <c r="Q2418" t="s">
        <v>4819</v>
      </c>
      <c r="R2418">
        <v>595</v>
      </c>
    </row>
    <row r="2419" spans="1:18" x14ac:dyDescent="0.35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4807</v>
      </c>
      <c r="O2419" t="s">
        <v>42</v>
      </c>
      <c r="P2419" t="s">
        <v>71</v>
      </c>
      <c r="Q2419" t="s">
        <v>4808</v>
      </c>
      <c r="R2419">
        <v>79.872</v>
      </c>
    </row>
    <row r="2420" spans="1:18" x14ac:dyDescent="0.35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</row>
    <row r="2421" spans="1:18" x14ac:dyDescent="0.35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</row>
    <row r="2422" spans="1:18" x14ac:dyDescent="0.35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</row>
    <row r="2423" spans="1:18" x14ac:dyDescent="0.35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2604</v>
      </c>
      <c r="O2424" t="s">
        <v>42</v>
      </c>
      <c r="P2424" t="s">
        <v>86</v>
      </c>
      <c r="Q2424" t="s">
        <v>2605</v>
      </c>
      <c r="R2424">
        <v>9.6639999999999997</v>
      </c>
    </row>
    <row r="2425" spans="1:18" x14ac:dyDescent="0.35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2819</v>
      </c>
      <c r="O2425" t="s">
        <v>67</v>
      </c>
      <c r="P2425" t="s">
        <v>157</v>
      </c>
      <c r="Q2425" t="s">
        <v>2820</v>
      </c>
      <c r="R2425">
        <v>158.928</v>
      </c>
    </row>
    <row r="2426" spans="1:18" x14ac:dyDescent="0.35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</row>
    <row r="2427" spans="1:18" x14ac:dyDescent="0.35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35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4943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</row>
    <row r="2430" spans="1:18" x14ac:dyDescent="0.35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</row>
    <row r="2431" spans="1:18" x14ac:dyDescent="0.35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100</v>
      </c>
      <c r="L2431">
        <v>76017</v>
      </c>
      <c r="M2431" t="s">
        <v>101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</row>
    <row r="2432" spans="1:18" x14ac:dyDescent="0.35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</row>
    <row r="2434" spans="1:18" x14ac:dyDescent="0.35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35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5080</v>
      </c>
      <c r="O2435" t="s">
        <v>67</v>
      </c>
      <c r="P2435" t="s">
        <v>68</v>
      </c>
      <c r="Q2435" t="s">
        <v>5081</v>
      </c>
      <c r="R2435">
        <v>54.368000000000002</v>
      </c>
    </row>
    <row r="2436" spans="1:18" x14ac:dyDescent="0.35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2425</v>
      </c>
      <c r="O2436" t="s">
        <v>42</v>
      </c>
      <c r="P2436" t="s">
        <v>169</v>
      </c>
      <c r="Q2436" t="s">
        <v>2426</v>
      </c>
      <c r="R2436">
        <v>33.96</v>
      </c>
    </row>
    <row r="2437" spans="1:18" x14ac:dyDescent="0.35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</row>
    <row r="2438" spans="1:18" x14ac:dyDescent="0.35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35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453</v>
      </c>
      <c r="L2440">
        <v>80027</v>
      </c>
      <c r="M2440" t="s">
        <v>40</v>
      </c>
      <c r="N2440" t="s">
        <v>3364</v>
      </c>
      <c r="O2440" t="s">
        <v>42</v>
      </c>
      <c r="P2440" t="s">
        <v>86</v>
      </c>
      <c r="Q2440" t="s">
        <v>3365</v>
      </c>
      <c r="R2440">
        <v>35.808</v>
      </c>
    </row>
    <row r="2441" spans="1:18" x14ac:dyDescent="0.35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</row>
    <row r="2442" spans="1:18" x14ac:dyDescent="0.35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144</v>
      </c>
      <c r="N2442" t="s">
        <v>1204</v>
      </c>
      <c r="O2442" t="s">
        <v>67</v>
      </c>
      <c r="P2442" t="s">
        <v>68</v>
      </c>
      <c r="Q2442" t="s">
        <v>1205</v>
      </c>
      <c r="R2442">
        <v>345</v>
      </c>
    </row>
    <row r="2443" spans="1:18" x14ac:dyDescent="0.35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144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</row>
    <row r="2444" spans="1:18" x14ac:dyDescent="0.35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144</v>
      </c>
      <c r="N2444" t="s">
        <v>815</v>
      </c>
      <c r="O2444" t="s">
        <v>42</v>
      </c>
      <c r="P2444" t="s">
        <v>74</v>
      </c>
      <c r="Q2444" t="s">
        <v>816</v>
      </c>
      <c r="R2444">
        <v>662.84</v>
      </c>
    </row>
    <row r="2445" spans="1:18" x14ac:dyDescent="0.35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144</v>
      </c>
      <c r="N2445" t="s">
        <v>1752</v>
      </c>
      <c r="O2445" t="s">
        <v>67</v>
      </c>
      <c r="P2445" t="s">
        <v>157</v>
      </c>
      <c r="Q2445" t="s">
        <v>1753</v>
      </c>
      <c r="R2445">
        <v>95.1</v>
      </c>
    </row>
    <row r="2446" spans="1:18" x14ac:dyDescent="0.35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</row>
    <row r="2447" spans="1:18" x14ac:dyDescent="0.35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144</v>
      </c>
      <c r="N2447" t="s">
        <v>3754</v>
      </c>
      <c r="O2447" t="s">
        <v>67</v>
      </c>
      <c r="P2447" t="s">
        <v>68</v>
      </c>
      <c r="Q2447" t="s">
        <v>3755</v>
      </c>
      <c r="R2447">
        <v>257.98</v>
      </c>
    </row>
    <row r="2448" spans="1:18" x14ac:dyDescent="0.35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169</v>
      </c>
      <c r="Q2448" t="s">
        <v>2961</v>
      </c>
      <c r="R2448">
        <v>17.48</v>
      </c>
    </row>
    <row r="2449" spans="1:18" x14ac:dyDescent="0.35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</row>
    <row r="2450" spans="1:18" x14ac:dyDescent="0.35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</row>
    <row r="2451" spans="1:18" x14ac:dyDescent="0.35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</row>
    <row r="2452" spans="1:18" x14ac:dyDescent="0.35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35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1644</v>
      </c>
      <c r="O2453" t="s">
        <v>67</v>
      </c>
      <c r="P2453" t="s">
        <v>68</v>
      </c>
      <c r="Q2453" t="s">
        <v>1645</v>
      </c>
      <c r="R2453">
        <v>119.7</v>
      </c>
    </row>
    <row r="2454" spans="1:18" x14ac:dyDescent="0.35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2079</v>
      </c>
      <c r="O2454" t="s">
        <v>42</v>
      </c>
      <c r="P2454" t="s">
        <v>71</v>
      </c>
      <c r="Q2454" t="s">
        <v>2080</v>
      </c>
      <c r="R2454">
        <v>9.1440000000000001</v>
      </c>
    </row>
    <row r="2455" spans="1:18" x14ac:dyDescent="0.35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1752</v>
      </c>
      <c r="O2455" t="s">
        <v>67</v>
      </c>
      <c r="P2455" t="s">
        <v>157</v>
      </c>
      <c r="Q2455" t="s">
        <v>1753</v>
      </c>
      <c r="R2455">
        <v>57.06</v>
      </c>
    </row>
    <row r="2456" spans="1:18" x14ac:dyDescent="0.35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4162</v>
      </c>
      <c r="O2456" t="s">
        <v>67</v>
      </c>
      <c r="P2456" t="s">
        <v>157</v>
      </c>
      <c r="Q2456" t="s">
        <v>4163</v>
      </c>
      <c r="R2456">
        <v>71.599999999999994</v>
      </c>
    </row>
    <row r="2457" spans="1:18" x14ac:dyDescent="0.35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</row>
    <row r="2458" spans="1:18" x14ac:dyDescent="0.35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</row>
    <row r="2459" spans="1:18" x14ac:dyDescent="0.35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144</v>
      </c>
      <c r="N2461" t="s">
        <v>1609</v>
      </c>
      <c r="O2461" t="s">
        <v>42</v>
      </c>
      <c r="P2461" t="s">
        <v>74</v>
      </c>
      <c r="Q2461" t="s">
        <v>1610</v>
      </c>
      <c r="R2461">
        <v>97.84</v>
      </c>
    </row>
    <row r="2462" spans="1:18" x14ac:dyDescent="0.35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3297</v>
      </c>
      <c r="O2462" t="s">
        <v>42</v>
      </c>
      <c r="P2462" t="s">
        <v>86</v>
      </c>
      <c r="Q2462" t="s">
        <v>3298</v>
      </c>
      <c r="R2462">
        <v>29.97</v>
      </c>
    </row>
    <row r="2463" spans="1:18" x14ac:dyDescent="0.35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3132</v>
      </c>
      <c r="O2463" t="s">
        <v>42</v>
      </c>
      <c r="P2463" t="s">
        <v>71</v>
      </c>
      <c r="Q2463" t="s">
        <v>3133</v>
      </c>
      <c r="R2463">
        <v>98.352000000000004</v>
      </c>
    </row>
    <row r="2464" spans="1:18" x14ac:dyDescent="0.35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1199</v>
      </c>
      <c r="O2464" t="s">
        <v>42</v>
      </c>
      <c r="P2464" t="s">
        <v>71</v>
      </c>
      <c r="Q2464" t="s">
        <v>1200</v>
      </c>
      <c r="R2464">
        <v>83.92</v>
      </c>
    </row>
    <row r="2465" spans="1:18" x14ac:dyDescent="0.35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</row>
    <row r="2466" spans="1:18" x14ac:dyDescent="0.35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3213</v>
      </c>
      <c r="O2466" t="s">
        <v>67</v>
      </c>
      <c r="P2466" t="s">
        <v>68</v>
      </c>
      <c r="Q2466" t="s">
        <v>3214</v>
      </c>
      <c r="R2466">
        <v>136.99</v>
      </c>
    </row>
    <row r="2467" spans="1:18" x14ac:dyDescent="0.35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</row>
    <row r="2468" spans="1:18" x14ac:dyDescent="0.35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</row>
    <row r="2469" spans="1:18" x14ac:dyDescent="0.35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</row>
    <row r="2470" spans="1:18" x14ac:dyDescent="0.35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</row>
    <row r="2471" spans="1:18" x14ac:dyDescent="0.35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</row>
    <row r="2472" spans="1:18" x14ac:dyDescent="0.35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35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84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35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84</v>
      </c>
      <c r="L2474">
        <v>28314</v>
      </c>
      <c r="M2474" t="s">
        <v>26</v>
      </c>
      <c r="N2474" t="s">
        <v>5137</v>
      </c>
      <c r="O2474" t="s">
        <v>42</v>
      </c>
      <c r="P2474" t="s">
        <v>74</v>
      </c>
      <c r="Q2474" t="s">
        <v>5138</v>
      </c>
      <c r="R2474">
        <v>64.864000000000004</v>
      </c>
    </row>
    <row r="2475" spans="1:18" x14ac:dyDescent="0.35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35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</row>
    <row r="2477" spans="1:18" x14ac:dyDescent="0.35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35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</row>
    <row r="2479" spans="1:18" x14ac:dyDescent="0.35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</row>
    <row r="2480" spans="1:18" x14ac:dyDescent="0.35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</row>
    <row r="2482" spans="1:18" x14ac:dyDescent="0.35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</row>
    <row r="2484" spans="1:18" x14ac:dyDescent="0.35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</row>
    <row r="2485" spans="1:18" x14ac:dyDescent="0.35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</row>
    <row r="2486" spans="1:18" x14ac:dyDescent="0.35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1726</v>
      </c>
      <c r="O2486" t="s">
        <v>42</v>
      </c>
      <c r="P2486" t="s">
        <v>71</v>
      </c>
      <c r="Q2486" t="s">
        <v>1727</v>
      </c>
      <c r="R2486">
        <v>99.68</v>
      </c>
    </row>
    <row r="2487" spans="1:18" x14ac:dyDescent="0.35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1741</v>
      </c>
      <c r="O2487" t="s">
        <v>42</v>
      </c>
      <c r="P2487" t="s">
        <v>64</v>
      </c>
      <c r="Q2487" t="s">
        <v>1742</v>
      </c>
      <c r="R2487">
        <v>5.56</v>
      </c>
    </row>
    <row r="2488" spans="1:18" x14ac:dyDescent="0.35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35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</row>
    <row r="2490" spans="1:18" x14ac:dyDescent="0.35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</row>
    <row r="2491" spans="1:18" x14ac:dyDescent="0.35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</row>
    <row r="2492" spans="1:18" x14ac:dyDescent="0.35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</row>
    <row r="2493" spans="1:18" x14ac:dyDescent="0.35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86</v>
      </c>
      <c r="Q2493" t="s">
        <v>4440</v>
      </c>
      <c r="R2493">
        <v>90.24</v>
      </c>
    </row>
    <row r="2494" spans="1:18" x14ac:dyDescent="0.35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4601</v>
      </c>
      <c r="O2494" t="s">
        <v>67</v>
      </c>
      <c r="P2494" t="s">
        <v>68</v>
      </c>
      <c r="Q2494" t="s">
        <v>4602</v>
      </c>
      <c r="R2494">
        <v>4548.8100000000004</v>
      </c>
    </row>
    <row r="2495" spans="1:18" x14ac:dyDescent="0.35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</row>
    <row r="2496" spans="1:18" x14ac:dyDescent="0.35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4605</v>
      </c>
      <c r="O2496" t="s">
        <v>67</v>
      </c>
      <c r="P2496" t="s">
        <v>68</v>
      </c>
      <c r="Q2496" t="s">
        <v>4606</v>
      </c>
      <c r="R2496">
        <v>719.96</v>
      </c>
    </row>
    <row r="2497" spans="1:18" x14ac:dyDescent="0.35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</row>
    <row r="2498" spans="1:18" x14ac:dyDescent="0.35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98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98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169</v>
      </c>
      <c r="Q2499" t="s">
        <v>2471</v>
      </c>
      <c r="R2499">
        <v>124.46</v>
      </c>
    </row>
    <row r="2500" spans="1:18" x14ac:dyDescent="0.35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71</v>
      </c>
      <c r="Q2500" t="s">
        <v>4926</v>
      </c>
      <c r="R2500">
        <v>9.5839999999999996</v>
      </c>
    </row>
    <row r="2501" spans="1:18" x14ac:dyDescent="0.35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</row>
    <row r="2502" spans="1:18" x14ac:dyDescent="0.35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207</v>
      </c>
      <c r="L2502">
        <v>60076</v>
      </c>
      <c r="M2502" t="s">
        <v>101</v>
      </c>
      <c r="N2502" t="s">
        <v>3244</v>
      </c>
      <c r="O2502" t="s">
        <v>42</v>
      </c>
      <c r="P2502" t="s">
        <v>86</v>
      </c>
      <c r="Q2502" t="s">
        <v>3245</v>
      </c>
      <c r="R2502">
        <v>12.224</v>
      </c>
    </row>
    <row r="2503" spans="1:18" x14ac:dyDescent="0.35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207</v>
      </c>
      <c r="L2503">
        <v>60076</v>
      </c>
      <c r="M2503" t="s">
        <v>101</v>
      </c>
      <c r="N2503" t="s">
        <v>2393</v>
      </c>
      <c r="O2503" t="s">
        <v>42</v>
      </c>
      <c r="P2503" t="s">
        <v>71</v>
      </c>
      <c r="Q2503" t="s">
        <v>2394</v>
      </c>
      <c r="R2503">
        <v>2.3039999999999998</v>
      </c>
    </row>
    <row r="2504" spans="1:18" x14ac:dyDescent="0.35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207</v>
      </c>
      <c r="L2504">
        <v>60076</v>
      </c>
      <c r="M2504" t="s">
        <v>101</v>
      </c>
      <c r="N2504" t="s">
        <v>2617</v>
      </c>
      <c r="O2504" t="s">
        <v>42</v>
      </c>
      <c r="P2504" t="s">
        <v>71</v>
      </c>
      <c r="Q2504" t="s">
        <v>2618</v>
      </c>
      <c r="R2504">
        <v>9.36</v>
      </c>
    </row>
    <row r="2505" spans="1:18" x14ac:dyDescent="0.35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</row>
    <row r="2506" spans="1:18" x14ac:dyDescent="0.35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</row>
    <row r="2507" spans="1:18" x14ac:dyDescent="0.35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</row>
    <row r="2508" spans="1:18" x14ac:dyDescent="0.35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</row>
    <row r="2509" spans="1:18" x14ac:dyDescent="0.35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</row>
    <row r="2510" spans="1:18" x14ac:dyDescent="0.35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</row>
    <row r="2511" spans="1:18" x14ac:dyDescent="0.35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67</v>
      </c>
      <c r="P2511" t="s">
        <v>157</v>
      </c>
      <c r="Q2511" t="s">
        <v>3554</v>
      </c>
      <c r="R2511">
        <v>479.94</v>
      </c>
    </row>
    <row r="2512" spans="1:18" x14ac:dyDescent="0.35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98</v>
      </c>
      <c r="I2512" t="s">
        <v>23</v>
      </c>
      <c r="J2512" t="s">
        <v>4853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35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3643</v>
      </c>
      <c r="O2513" t="s">
        <v>67</v>
      </c>
      <c r="P2513" t="s">
        <v>157</v>
      </c>
      <c r="Q2513" t="s">
        <v>3644</v>
      </c>
      <c r="R2513">
        <v>106.5</v>
      </c>
    </row>
    <row r="2514" spans="1:18" x14ac:dyDescent="0.35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71</v>
      </c>
      <c r="Q2514" t="s">
        <v>1832</v>
      </c>
      <c r="R2514">
        <v>45.66</v>
      </c>
    </row>
    <row r="2515" spans="1:18" x14ac:dyDescent="0.35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4173</v>
      </c>
      <c r="O2515" t="s">
        <v>67</v>
      </c>
      <c r="P2515" t="s">
        <v>157</v>
      </c>
      <c r="Q2515" t="s">
        <v>4174</v>
      </c>
      <c r="R2515">
        <v>95.968000000000004</v>
      </c>
    </row>
    <row r="2516" spans="1:18" x14ac:dyDescent="0.35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</row>
    <row r="2517" spans="1:18" x14ac:dyDescent="0.35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494</v>
      </c>
      <c r="L2517">
        <v>43402</v>
      </c>
      <c r="M2517" t="s">
        <v>144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</row>
    <row r="2518" spans="1:18" x14ac:dyDescent="0.35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3804</v>
      </c>
      <c r="O2518" t="s">
        <v>42</v>
      </c>
      <c r="P2518" t="s">
        <v>169</v>
      </c>
      <c r="Q2518" t="s">
        <v>3805</v>
      </c>
      <c r="R2518">
        <v>604.65599999999995</v>
      </c>
    </row>
    <row r="2519" spans="1:18" x14ac:dyDescent="0.35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144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</row>
    <row r="2520" spans="1:18" x14ac:dyDescent="0.35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98</v>
      </c>
      <c r="I2520" t="s">
        <v>23</v>
      </c>
      <c r="J2520" t="s">
        <v>4853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35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98</v>
      </c>
      <c r="I2521" t="s">
        <v>23</v>
      </c>
      <c r="J2521" t="s">
        <v>4853</v>
      </c>
      <c r="K2521" t="s">
        <v>646</v>
      </c>
      <c r="L2521">
        <v>73120</v>
      </c>
      <c r="M2521" t="s">
        <v>101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</row>
    <row r="2522" spans="1:18" x14ac:dyDescent="0.35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98</v>
      </c>
      <c r="I2522" t="s">
        <v>23</v>
      </c>
      <c r="J2522" t="s">
        <v>4853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</row>
    <row r="2523" spans="1:18" x14ac:dyDescent="0.35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98</v>
      </c>
      <c r="I2523" t="s">
        <v>23</v>
      </c>
      <c r="J2523" t="s">
        <v>4853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98</v>
      </c>
      <c r="I2524" t="s">
        <v>23</v>
      </c>
      <c r="J2524" t="s">
        <v>4853</v>
      </c>
      <c r="K2524" t="s">
        <v>646</v>
      </c>
      <c r="L2524">
        <v>73120</v>
      </c>
      <c r="M2524" t="s">
        <v>101</v>
      </c>
      <c r="N2524" t="s">
        <v>3480</v>
      </c>
      <c r="O2524" t="s">
        <v>67</v>
      </c>
      <c r="P2524" t="s">
        <v>68</v>
      </c>
      <c r="Q2524" t="s">
        <v>3481</v>
      </c>
      <c r="R2524">
        <v>5.5</v>
      </c>
    </row>
    <row r="2525" spans="1:18" x14ac:dyDescent="0.35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98</v>
      </c>
      <c r="I2525" t="s">
        <v>23</v>
      </c>
      <c r="J2525" t="s">
        <v>4853</v>
      </c>
      <c r="K2525" t="s">
        <v>646</v>
      </c>
      <c r="L2525">
        <v>73120</v>
      </c>
      <c r="M2525" t="s">
        <v>101</v>
      </c>
      <c r="N2525" t="s">
        <v>3923</v>
      </c>
      <c r="O2525" t="s">
        <v>42</v>
      </c>
      <c r="P2525" t="s">
        <v>71</v>
      </c>
      <c r="Q2525" t="s">
        <v>3924</v>
      </c>
      <c r="R2525">
        <v>121.6</v>
      </c>
    </row>
    <row r="2526" spans="1:18" x14ac:dyDescent="0.35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1989</v>
      </c>
      <c r="O2526" t="s">
        <v>42</v>
      </c>
      <c r="P2526" t="s">
        <v>64</v>
      </c>
      <c r="Q2526" t="s">
        <v>1990</v>
      </c>
      <c r="R2526">
        <v>42.048000000000002</v>
      </c>
    </row>
    <row r="2527" spans="1:18" x14ac:dyDescent="0.35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</row>
    <row r="2528" spans="1:18" x14ac:dyDescent="0.35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4041</v>
      </c>
      <c r="O2528" t="s">
        <v>42</v>
      </c>
      <c r="P2528" t="s">
        <v>71</v>
      </c>
      <c r="Q2528" t="s">
        <v>4042</v>
      </c>
      <c r="R2528">
        <v>6.9</v>
      </c>
    </row>
    <row r="2529" spans="1:18" x14ac:dyDescent="0.35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4950</v>
      </c>
      <c r="O2529" t="s">
        <v>42</v>
      </c>
      <c r="P2529" t="s">
        <v>71</v>
      </c>
      <c r="Q2529" t="s">
        <v>4951</v>
      </c>
      <c r="R2529">
        <v>9.6479999999999997</v>
      </c>
    </row>
    <row r="2530" spans="1:18" x14ac:dyDescent="0.35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4185</v>
      </c>
      <c r="O2530" t="s">
        <v>42</v>
      </c>
      <c r="P2530" t="s">
        <v>86</v>
      </c>
      <c r="Q2530" t="s">
        <v>4186</v>
      </c>
      <c r="R2530">
        <v>7.968</v>
      </c>
    </row>
    <row r="2531" spans="1:18" x14ac:dyDescent="0.35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86</v>
      </c>
      <c r="Q2531" t="s">
        <v>2887</v>
      </c>
      <c r="R2531">
        <v>10.368</v>
      </c>
    </row>
    <row r="2532" spans="1:18" x14ac:dyDescent="0.35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86</v>
      </c>
      <c r="Q2532" t="s">
        <v>4561</v>
      </c>
      <c r="R2532">
        <v>114.2</v>
      </c>
    </row>
    <row r="2533" spans="1:18" x14ac:dyDescent="0.35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1219</v>
      </c>
      <c r="R2533">
        <v>17.96</v>
      </c>
    </row>
    <row r="2534" spans="1:18" x14ac:dyDescent="0.35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265</v>
      </c>
      <c r="Q2534" t="s">
        <v>4339</v>
      </c>
      <c r="R2534">
        <v>12.67</v>
      </c>
    </row>
    <row r="2535" spans="1:18" x14ac:dyDescent="0.35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</row>
    <row r="2537" spans="1:18" x14ac:dyDescent="0.35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494</v>
      </c>
      <c r="L2539">
        <v>44105</v>
      </c>
      <c r="M2539" t="s">
        <v>144</v>
      </c>
      <c r="N2539" t="s">
        <v>4605</v>
      </c>
      <c r="O2539" t="s">
        <v>67</v>
      </c>
      <c r="P2539" t="s">
        <v>68</v>
      </c>
      <c r="Q2539" t="s">
        <v>4606</v>
      </c>
      <c r="R2539">
        <v>431.976</v>
      </c>
    </row>
    <row r="2540" spans="1:18" x14ac:dyDescent="0.35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</row>
    <row r="2541" spans="1:18" x14ac:dyDescent="0.35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</row>
    <row r="2542" spans="1:18" x14ac:dyDescent="0.35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</row>
    <row r="2543" spans="1:18" x14ac:dyDescent="0.35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</row>
    <row r="2544" spans="1:18" x14ac:dyDescent="0.35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3185</v>
      </c>
      <c r="O2544" t="s">
        <v>42</v>
      </c>
      <c r="P2544" t="s">
        <v>74</v>
      </c>
      <c r="Q2544" t="s">
        <v>3186</v>
      </c>
      <c r="R2544">
        <v>143.952</v>
      </c>
    </row>
    <row r="2545" spans="1:18" x14ac:dyDescent="0.35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98</v>
      </c>
      <c r="I2545" t="s">
        <v>23</v>
      </c>
      <c r="J2545" t="s">
        <v>5447</v>
      </c>
      <c r="K2545" t="s">
        <v>1245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35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98</v>
      </c>
      <c r="I2546" t="s">
        <v>23</v>
      </c>
      <c r="J2546" t="s">
        <v>5447</v>
      </c>
      <c r="K2546" t="s">
        <v>1245</v>
      </c>
      <c r="L2546">
        <v>2148</v>
      </c>
      <c r="M2546" t="s">
        <v>144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</row>
    <row r="2547" spans="1:18" x14ac:dyDescent="0.35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</row>
    <row r="2548" spans="1:18" x14ac:dyDescent="0.35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</row>
    <row r="2549" spans="1:18" x14ac:dyDescent="0.35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3238</v>
      </c>
      <c r="O2549" t="s">
        <v>42</v>
      </c>
      <c r="P2549" t="s">
        <v>64</v>
      </c>
      <c r="Q2549" t="s">
        <v>3239</v>
      </c>
      <c r="R2549">
        <v>2.3039999999999998</v>
      </c>
    </row>
    <row r="2550" spans="1:18" x14ac:dyDescent="0.35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4595</v>
      </c>
      <c r="O2550" t="s">
        <v>67</v>
      </c>
      <c r="P2550" t="s">
        <v>68</v>
      </c>
      <c r="Q2550" t="s">
        <v>4596</v>
      </c>
      <c r="R2550">
        <v>1879.96</v>
      </c>
    </row>
    <row r="2551" spans="1:18" x14ac:dyDescent="0.35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4755</v>
      </c>
      <c r="O2551" t="s">
        <v>42</v>
      </c>
      <c r="P2551" t="s">
        <v>86</v>
      </c>
      <c r="Q2551" t="s">
        <v>4756</v>
      </c>
      <c r="R2551">
        <v>313.024</v>
      </c>
    </row>
    <row r="2552" spans="1:18" x14ac:dyDescent="0.35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</row>
    <row r="2553" spans="1:18" x14ac:dyDescent="0.35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35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71</v>
      </c>
      <c r="Q2554" t="s">
        <v>4165</v>
      </c>
      <c r="R2554">
        <v>21.96</v>
      </c>
    </row>
    <row r="2555" spans="1:18" x14ac:dyDescent="0.35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3199</v>
      </c>
      <c r="O2555" t="s">
        <v>42</v>
      </c>
      <c r="P2555" t="s">
        <v>86</v>
      </c>
      <c r="Q2555" t="s">
        <v>3200</v>
      </c>
      <c r="R2555">
        <v>25.92</v>
      </c>
    </row>
    <row r="2556" spans="1:18" x14ac:dyDescent="0.35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</row>
    <row r="2557" spans="1:18" x14ac:dyDescent="0.35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</row>
    <row r="2558" spans="1:18" x14ac:dyDescent="0.35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35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</row>
    <row r="2560" spans="1:18" x14ac:dyDescent="0.35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35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</row>
    <row r="2562" spans="1:18" x14ac:dyDescent="0.35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</row>
    <row r="2563" spans="1:18" x14ac:dyDescent="0.35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</row>
    <row r="2564" spans="1:18" x14ac:dyDescent="0.35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</row>
    <row r="2565" spans="1:18" x14ac:dyDescent="0.35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</row>
    <row r="2566" spans="1:18" x14ac:dyDescent="0.35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</row>
    <row r="2567" spans="1:18" x14ac:dyDescent="0.35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67</v>
      </c>
      <c r="P2567" t="s">
        <v>157</v>
      </c>
      <c r="Q2567" t="s">
        <v>3644</v>
      </c>
      <c r="R2567">
        <v>71</v>
      </c>
    </row>
    <row r="2568" spans="1:18" x14ac:dyDescent="0.35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2370</v>
      </c>
      <c r="R2568">
        <v>25.12</v>
      </c>
    </row>
    <row r="2569" spans="1:18" x14ac:dyDescent="0.35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</row>
    <row r="2570" spans="1:18" x14ac:dyDescent="0.3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3213</v>
      </c>
      <c r="O2571" t="s">
        <v>67</v>
      </c>
      <c r="P2571" t="s">
        <v>68</v>
      </c>
      <c r="Q2571" t="s">
        <v>3214</v>
      </c>
      <c r="R2571">
        <v>164.38800000000001</v>
      </c>
    </row>
    <row r="2572" spans="1:18" x14ac:dyDescent="0.35">
      <c r="A2572">
        <v>2571</v>
      </c>
      <c r="B2572" t="s">
        <v>5677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3325</v>
      </c>
      <c r="O2573" t="s">
        <v>42</v>
      </c>
      <c r="P2573" t="s">
        <v>64</v>
      </c>
      <c r="Q2573" t="s">
        <v>3326</v>
      </c>
      <c r="R2573">
        <v>2.9119999999999999</v>
      </c>
    </row>
    <row r="2574" spans="1:18" x14ac:dyDescent="0.3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4220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</row>
    <row r="2575" spans="1:18" x14ac:dyDescent="0.3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4274</v>
      </c>
      <c r="K2575" t="s">
        <v>250</v>
      </c>
      <c r="L2575">
        <v>47905</v>
      </c>
      <c r="M2575" t="s">
        <v>101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</row>
    <row r="2576" spans="1:18" x14ac:dyDescent="0.3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169</v>
      </c>
      <c r="Q2576" t="s">
        <v>3490</v>
      </c>
      <c r="R2576">
        <v>16.23</v>
      </c>
    </row>
    <row r="2577" spans="1:18" x14ac:dyDescent="0.3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71</v>
      </c>
      <c r="Q2577" t="s">
        <v>2600</v>
      </c>
      <c r="R2577">
        <v>319.89999999999998</v>
      </c>
    </row>
    <row r="2578" spans="1:18" x14ac:dyDescent="0.3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1272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1272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98</v>
      </c>
      <c r="I2580" t="s">
        <v>23</v>
      </c>
      <c r="J2580" t="s">
        <v>2815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98</v>
      </c>
      <c r="I2581" t="s">
        <v>23</v>
      </c>
      <c r="J2581" t="s">
        <v>2815</v>
      </c>
      <c r="K2581" t="s">
        <v>315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</row>
    <row r="2582" spans="1:18" x14ac:dyDescent="0.3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98</v>
      </c>
      <c r="I2582" t="s">
        <v>23</v>
      </c>
      <c r="J2582" t="s">
        <v>2815</v>
      </c>
      <c r="K2582" t="s">
        <v>315</v>
      </c>
      <c r="L2582">
        <v>22304</v>
      </c>
      <c r="M2582" t="s">
        <v>26</v>
      </c>
      <c r="N2582" t="s">
        <v>3638</v>
      </c>
      <c r="O2582" t="s">
        <v>42</v>
      </c>
      <c r="P2582" t="s">
        <v>86</v>
      </c>
      <c r="Q2582" t="s">
        <v>3639</v>
      </c>
      <c r="R2582">
        <v>19.440000000000001</v>
      </c>
    </row>
    <row r="2583" spans="1:18" x14ac:dyDescent="0.3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98</v>
      </c>
      <c r="I2583" t="s">
        <v>23</v>
      </c>
      <c r="J2583" t="s">
        <v>2815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</row>
    <row r="2584" spans="1:18" x14ac:dyDescent="0.3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98</v>
      </c>
      <c r="I2584" t="s">
        <v>23</v>
      </c>
      <c r="J2584" t="s">
        <v>2815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98</v>
      </c>
      <c r="I2585" t="s">
        <v>23</v>
      </c>
      <c r="J2585" t="s">
        <v>2815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98</v>
      </c>
      <c r="I2586" t="s">
        <v>23</v>
      </c>
      <c r="J2586" t="s">
        <v>2815</v>
      </c>
      <c r="K2586" t="s">
        <v>315</v>
      </c>
      <c r="L2586">
        <v>22304</v>
      </c>
      <c r="M2586" t="s">
        <v>26</v>
      </c>
      <c r="N2586" t="s">
        <v>2088</v>
      </c>
      <c r="O2586" t="s">
        <v>67</v>
      </c>
      <c r="P2586" t="s">
        <v>68</v>
      </c>
      <c r="Q2586" t="s">
        <v>2089</v>
      </c>
      <c r="R2586">
        <v>187.98</v>
      </c>
    </row>
    <row r="2587" spans="1:18" x14ac:dyDescent="0.3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1262</v>
      </c>
      <c r="O2587" t="s">
        <v>42</v>
      </c>
      <c r="P2587" t="s">
        <v>169</v>
      </c>
      <c r="Q2587" t="s">
        <v>1263</v>
      </c>
      <c r="R2587">
        <v>6.6079999999999997</v>
      </c>
    </row>
    <row r="2588" spans="1:18" x14ac:dyDescent="0.3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</row>
    <row r="2589" spans="1:18" x14ac:dyDescent="0.3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</row>
    <row r="2591" spans="1:18" x14ac:dyDescent="0.3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67</v>
      </c>
      <c r="P2591" t="s">
        <v>68</v>
      </c>
      <c r="Q2591" t="s">
        <v>987</v>
      </c>
      <c r="R2591">
        <v>246.16800000000001</v>
      </c>
    </row>
    <row r="2592" spans="1:18" x14ac:dyDescent="0.3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5062</v>
      </c>
      <c r="O2594" t="s">
        <v>67</v>
      </c>
      <c r="P2594" t="s">
        <v>68</v>
      </c>
      <c r="Q2594" t="s">
        <v>5063</v>
      </c>
      <c r="R2594">
        <v>79.099999999999994</v>
      </c>
    </row>
    <row r="2595" spans="1:18" x14ac:dyDescent="0.3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3132</v>
      </c>
      <c r="O2595" t="s">
        <v>42</v>
      </c>
      <c r="P2595" t="s">
        <v>71</v>
      </c>
      <c r="Q2595" t="s">
        <v>3133</v>
      </c>
      <c r="R2595">
        <v>327.84</v>
      </c>
    </row>
    <row r="2596" spans="1:18" x14ac:dyDescent="0.3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955</v>
      </c>
      <c r="O2596" t="s">
        <v>42</v>
      </c>
      <c r="P2596" t="s">
        <v>169</v>
      </c>
      <c r="Q2596" t="s">
        <v>956</v>
      </c>
      <c r="R2596">
        <v>180.96</v>
      </c>
    </row>
    <row r="2597" spans="1:18" x14ac:dyDescent="0.3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2211</v>
      </c>
      <c r="O2597" t="s">
        <v>42</v>
      </c>
      <c r="P2597" t="s">
        <v>71</v>
      </c>
      <c r="Q2597" t="s">
        <v>2212</v>
      </c>
      <c r="R2597">
        <v>914.97</v>
      </c>
    </row>
    <row r="2598" spans="1:18" x14ac:dyDescent="0.3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3788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</row>
    <row r="2600" spans="1:18" x14ac:dyDescent="0.3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</row>
    <row r="2602" spans="1:18" x14ac:dyDescent="0.3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1406</v>
      </c>
      <c r="O2602" t="s">
        <v>42</v>
      </c>
      <c r="P2602" t="s">
        <v>575</v>
      </c>
      <c r="Q2602" t="s">
        <v>1407</v>
      </c>
      <c r="R2602">
        <v>122.71</v>
      </c>
    </row>
    <row r="2603" spans="1:18" x14ac:dyDescent="0.35">
      <c r="A2603">
        <v>2602</v>
      </c>
      <c r="B2603" t="s">
        <v>5713</v>
      </c>
      <c r="C2603" s="1">
        <v>42890</v>
      </c>
      <c r="D2603" s="1">
        <v>42890</v>
      </c>
      <c r="E2603" t="s">
        <v>1290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3190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>
        <v>42890</v>
      </c>
      <c r="D2604" s="1">
        <v>42890</v>
      </c>
      <c r="E2604" t="s">
        <v>1290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>
        <v>42890</v>
      </c>
      <c r="D2605" s="1">
        <v>42890</v>
      </c>
      <c r="E2605" t="s">
        <v>1290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</row>
    <row r="2606" spans="1:18" x14ac:dyDescent="0.35">
      <c r="A2606">
        <v>2605</v>
      </c>
      <c r="B2606" t="s">
        <v>5713</v>
      </c>
      <c r="C2606" s="1">
        <v>42890</v>
      </c>
      <c r="D2606" s="1">
        <v>42890</v>
      </c>
      <c r="E2606" t="s">
        <v>1290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</row>
    <row r="2607" spans="1:18" x14ac:dyDescent="0.3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71</v>
      </c>
      <c r="Q2607" t="s">
        <v>4240</v>
      </c>
      <c r="R2607">
        <v>1.167</v>
      </c>
    </row>
    <row r="2608" spans="1:18" x14ac:dyDescent="0.3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98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100</v>
      </c>
      <c r="L2610">
        <v>76017</v>
      </c>
      <c r="M2610" t="s">
        <v>101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</row>
    <row r="2611" spans="1:18" x14ac:dyDescent="0.3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100</v>
      </c>
      <c r="L2612">
        <v>76017</v>
      </c>
      <c r="M2612" t="s">
        <v>101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</row>
    <row r="2613" spans="1:18" x14ac:dyDescent="0.3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100</v>
      </c>
      <c r="L2613">
        <v>76017</v>
      </c>
      <c r="M2613" t="s">
        <v>101</v>
      </c>
      <c r="N2613" t="s">
        <v>3070</v>
      </c>
      <c r="O2613" t="s">
        <v>42</v>
      </c>
      <c r="P2613" t="s">
        <v>86</v>
      </c>
      <c r="Q2613" t="s">
        <v>3071</v>
      </c>
      <c r="R2613">
        <v>15.696</v>
      </c>
    </row>
    <row r="2614" spans="1:18" x14ac:dyDescent="0.3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100</v>
      </c>
      <c r="L2614">
        <v>76017</v>
      </c>
      <c r="M2614" t="s">
        <v>101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</row>
    <row r="2615" spans="1:18" x14ac:dyDescent="0.3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</row>
    <row r="2616" spans="1:18" x14ac:dyDescent="0.3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</row>
    <row r="2617" spans="1:18" x14ac:dyDescent="0.3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71</v>
      </c>
      <c r="Q2619" t="s">
        <v>2618</v>
      </c>
      <c r="R2619">
        <v>121.68</v>
      </c>
    </row>
    <row r="2620" spans="1:18" x14ac:dyDescent="0.3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1507</v>
      </c>
      <c r="O2620" t="s">
        <v>42</v>
      </c>
      <c r="P2620" t="s">
        <v>64</v>
      </c>
      <c r="Q2620" t="s">
        <v>1508</v>
      </c>
      <c r="R2620">
        <v>4.17</v>
      </c>
    </row>
    <row r="2621" spans="1:18" x14ac:dyDescent="0.3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4027</v>
      </c>
      <c r="O2621" t="s">
        <v>67</v>
      </c>
      <c r="P2621" t="s">
        <v>68</v>
      </c>
      <c r="Q2621" t="s">
        <v>4028</v>
      </c>
      <c r="R2621">
        <v>67.040000000000006</v>
      </c>
    </row>
    <row r="2622" spans="1:18" x14ac:dyDescent="0.3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</row>
    <row r="2623" spans="1:18" x14ac:dyDescent="0.3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</row>
    <row r="2624" spans="1:18" x14ac:dyDescent="0.3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5089</v>
      </c>
      <c r="K2624" t="s">
        <v>593</v>
      </c>
      <c r="L2624">
        <v>63116</v>
      </c>
      <c r="M2624" t="s">
        <v>101</v>
      </c>
      <c r="N2624" t="s">
        <v>4791</v>
      </c>
      <c r="O2624" t="s">
        <v>42</v>
      </c>
      <c r="P2624" t="s">
        <v>86</v>
      </c>
      <c r="Q2624" t="s">
        <v>4792</v>
      </c>
      <c r="R2624">
        <v>25.92</v>
      </c>
    </row>
    <row r="2625" spans="1:18" x14ac:dyDescent="0.3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1216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2795</v>
      </c>
      <c r="O2626" t="s">
        <v>67</v>
      </c>
      <c r="P2626" t="s">
        <v>68</v>
      </c>
      <c r="Q2626" t="s">
        <v>2796</v>
      </c>
      <c r="R2626">
        <v>2399.6</v>
      </c>
    </row>
    <row r="2627" spans="1:18" x14ac:dyDescent="0.3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1979</v>
      </c>
      <c r="O2628" t="s">
        <v>67</v>
      </c>
      <c r="P2628" t="s">
        <v>68</v>
      </c>
      <c r="Q2628" t="s">
        <v>1980</v>
      </c>
      <c r="R2628">
        <v>52.99</v>
      </c>
    </row>
    <row r="2629" spans="1:18" x14ac:dyDescent="0.3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979</v>
      </c>
      <c r="G2629" t="s">
        <v>980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1752</v>
      </c>
      <c r="O2629" t="s">
        <v>67</v>
      </c>
      <c r="P2629" t="s">
        <v>157</v>
      </c>
      <c r="Q2629" t="s">
        <v>1753</v>
      </c>
      <c r="R2629">
        <v>60.863999999999997</v>
      </c>
    </row>
    <row r="2630" spans="1:18" x14ac:dyDescent="0.3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979</v>
      </c>
      <c r="G2630" t="s">
        <v>980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979</v>
      </c>
      <c r="G2631" t="s">
        <v>980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646</v>
      </c>
      <c r="L2632">
        <v>74133</v>
      </c>
      <c r="M2632" t="s">
        <v>101</v>
      </c>
      <c r="N2632" t="s">
        <v>4948</v>
      </c>
      <c r="O2632" t="s">
        <v>42</v>
      </c>
      <c r="P2632" t="s">
        <v>86</v>
      </c>
      <c r="Q2632" t="s">
        <v>4949</v>
      </c>
      <c r="R2632">
        <v>14.94</v>
      </c>
    </row>
    <row r="2633" spans="1:18" x14ac:dyDescent="0.3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</row>
    <row r="2634" spans="1:18" x14ac:dyDescent="0.3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84</v>
      </c>
      <c r="L2637">
        <v>28314</v>
      </c>
      <c r="M2637" t="s">
        <v>26</v>
      </c>
      <c r="N2637" t="s">
        <v>2108</v>
      </c>
      <c r="O2637" t="s">
        <v>42</v>
      </c>
      <c r="P2637" t="s">
        <v>71</v>
      </c>
      <c r="Q2637" t="s">
        <v>2109</v>
      </c>
      <c r="R2637">
        <v>7.23</v>
      </c>
    </row>
    <row r="2638" spans="1:18" x14ac:dyDescent="0.3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</row>
    <row r="2639" spans="1:18" x14ac:dyDescent="0.3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2020</v>
      </c>
      <c r="O2640" t="s">
        <v>42</v>
      </c>
      <c r="P2640" t="s">
        <v>71</v>
      </c>
      <c r="Q2640" t="s">
        <v>2021</v>
      </c>
      <c r="R2640">
        <v>13.128</v>
      </c>
    </row>
    <row r="2641" spans="1:18" x14ac:dyDescent="0.3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</row>
    <row r="2643" spans="1:18" x14ac:dyDescent="0.3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5770</v>
      </c>
      <c r="K2643" t="s">
        <v>1709</v>
      </c>
      <c r="L2643">
        <v>71901</v>
      </c>
      <c r="M2643" t="s">
        <v>26</v>
      </c>
      <c r="N2643" t="s">
        <v>2742</v>
      </c>
      <c r="O2643" t="s">
        <v>67</v>
      </c>
      <c r="P2643" t="s">
        <v>157</v>
      </c>
      <c r="Q2643" t="s">
        <v>2743</v>
      </c>
      <c r="R2643">
        <v>29.99</v>
      </c>
    </row>
    <row r="2644" spans="1:18" x14ac:dyDescent="0.3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4961</v>
      </c>
      <c r="G2644" t="s">
        <v>4962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3799</v>
      </c>
      <c r="O2644" t="s">
        <v>42</v>
      </c>
      <c r="P2644" t="s">
        <v>86</v>
      </c>
      <c r="Q2644" t="s">
        <v>3800</v>
      </c>
      <c r="R2644">
        <v>186.048</v>
      </c>
    </row>
    <row r="2645" spans="1:18" x14ac:dyDescent="0.3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98</v>
      </c>
      <c r="I2645" t="s">
        <v>23</v>
      </c>
      <c r="J2645" t="s">
        <v>4594</v>
      </c>
      <c r="K2645" t="s">
        <v>84</v>
      </c>
      <c r="L2645">
        <v>27604</v>
      </c>
      <c r="M2645" t="s">
        <v>26</v>
      </c>
      <c r="N2645" t="s">
        <v>2022</v>
      </c>
      <c r="O2645" t="s">
        <v>67</v>
      </c>
      <c r="P2645" t="s">
        <v>68</v>
      </c>
      <c r="Q2645" t="s">
        <v>2023</v>
      </c>
      <c r="R2645">
        <v>36.792000000000002</v>
      </c>
    </row>
    <row r="2646" spans="1:18" x14ac:dyDescent="0.3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98</v>
      </c>
      <c r="I2646" t="s">
        <v>23</v>
      </c>
      <c r="J2646" t="s">
        <v>4594</v>
      </c>
      <c r="K2646" t="s">
        <v>84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</row>
    <row r="2647" spans="1:18" x14ac:dyDescent="0.3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646</v>
      </c>
      <c r="L2647">
        <v>74133</v>
      </c>
      <c r="M2647" t="s">
        <v>101</v>
      </c>
      <c r="N2647" t="s">
        <v>3962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3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</row>
    <row r="2653" spans="1:18" x14ac:dyDescent="0.3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1219</v>
      </c>
      <c r="R2653">
        <v>10.776</v>
      </c>
    </row>
    <row r="2654" spans="1:18" x14ac:dyDescent="0.3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117</v>
      </c>
      <c r="L2654">
        <v>84604</v>
      </c>
      <c r="M2654" t="s">
        <v>40</v>
      </c>
      <c r="N2654" t="s">
        <v>2713</v>
      </c>
      <c r="O2654" t="s">
        <v>42</v>
      </c>
      <c r="P2654" t="s">
        <v>71</v>
      </c>
      <c r="Q2654" t="s">
        <v>2714</v>
      </c>
      <c r="R2654">
        <v>11.784000000000001</v>
      </c>
    </row>
    <row r="2655" spans="1:18" x14ac:dyDescent="0.3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117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</row>
    <row r="2659" spans="1:18" x14ac:dyDescent="0.3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117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</row>
    <row r="2660" spans="1:18" x14ac:dyDescent="0.3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3459</v>
      </c>
      <c r="O2663" t="s">
        <v>42</v>
      </c>
      <c r="P2663" t="s">
        <v>169</v>
      </c>
      <c r="Q2663" t="s">
        <v>3460</v>
      </c>
      <c r="R2663">
        <v>79.959999999999994</v>
      </c>
    </row>
    <row r="2664" spans="1:18" x14ac:dyDescent="0.3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971</v>
      </c>
      <c r="O2664" t="s">
        <v>42</v>
      </c>
      <c r="P2664" t="s">
        <v>71</v>
      </c>
      <c r="Q2664" t="s">
        <v>972</v>
      </c>
      <c r="R2664">
        <v>8.76</v>
      </c>
    </row>
    <row r="2665" spans="1:18" x14ac:dyDescent="0.3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4378</v>
      </c>
      <c r="G2665" t="s">
        <v>4379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</row>
    <row r="2666" spans="1:18" x14ac:dyDescent="0.3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4378</v>
      </c>
      <c r="G2666" t="s">
        <v>4379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4378</v>
      </c>
      <c r="G2667" t="s">
        <v>4379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4825</v>
      </c>
      <c r="O2667" t="s">
        <v>42</v>
      </c>
      <c r="P2667" t="s">
        <v>71</v>
      </c>
      <c r="Q2667" t="s">
        <v>4826</v>
      </c>
      <c r="R2667">
        <v>2.742</v>
      </c>
    </row>
    <row r="2668" spans="1:18" x14ac:dyDescent="0.35">
      <c r="A2668">
        <v>2667</v>
      </c>
      <c r="B2668" t="s">
        <v>5796</v>
      </c>
      <c r="C2668" s="1">
        <v>43009</v>
      </c>
      <c r="D2668" s="1">
        <v>43009</v>
      </c>
      <c r="E2668" t="s">
        <v>1290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1616</v>
      </c>
      <c r="K2668" t="s">
        <v>100</v>
      </c>
      <c r="L2668">
        <v>79109</v>
      </c>
      <c r="M2668" t="s">
        <v>101</v>
      </c>
      <c r="N2668" t="s">
        <v>906</v>
      </c>
      <c r="O2668" t="s">
        <v>67</v>
      </c>
      <c r="P2668" t="s">
        <v>157</v>
      </c>
      <c r="Q2668" t="s">
        <v>1786</v>
      </c>
      <c r="R2668">
        <v>79.512</v>
      </c>
    </row>
    <row r="2669" spans="1:18" x14ac:dyDescent="0.35">
      <c r="A2669">
        <v>2668</v>
      </c>
      <c r="B2669" t="s">
        <v>5796</v>
      </c>
      <c r="C2669" s="1">
        <v>43009</v>
      </c>
      <c r="D2669" s="1">
        <v>43009</v>
      </c>
      <c r="E2669" t="s">
        <v>1290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1616</v>
      </c>
      <c r="K2669" t="s">
        <v>100</v>
      </c>
      <c r="L2669">
        <v>79109</v>
      </c>
      <c r="M2669" t="s">
        <v>101</v>
      </c>
      <c r="N2669" t="s">
        <v>1054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74</v>
      </c>
      <c r="Q2671" t="s">
        <v>5198</v>
      </c>
      <c r="R2671">
        <v>105.96</v>
      </c>
    </row>
    <row r="2672" spans="1:18" x14ac:dyDescent="0.3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144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</row>
    <row r="2676" spans="1:18" x14ac:dyDescent="0.35">
      <c r="A2676">
        <v>2675</v>
      </c>
      <c r="B2676" t="s">
        <v>5809</v>
      </c>
      <c r="C2676" s="1">
        <v>43437</v>
      </c>
      <c r="D2676" s="1">
        <v>43437</v>
      </c>
      <c r="E2676" t="s">
        <v>1290</v>
      </c>
      <c r="F2676" t="s">
        <v>5810</v>
      </c>
      <c r="G2676" t="s">
        <v>5811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86</v>
      </c>
      <c r="Q2676" t="s">
        <v>5012</v>
      </c>
      <c r="R2676">
        <v>166.44</v>
      </c>
    </row>
    <row r="2677" spans="1:18" x14ac:dyDescent="0.3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84</v>
      </c>
      <c r="L2677">
        <v>28806</v>
      </c>
      <c r="M2677" t="s">
        <v>26</v>
      </c>
      <c r="N2677" t="s">
        <v>3536</v>
      </c>
      <c r="O2677" t="s">
        <v>42</v>
      </c>
      <c r="P2677" t="s">
        <v>64</v>
      </c>
      <c r="Q2677" t="s">
        <v>3537</v>
      </c>
      <c r="R2677">
        <v>8.76</v>
      </c>
    </row>
    <row r="2678" spans="1:18" x14ac:dyDescent="0.3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</row>
    <row r="2679" spans="1:18" x14ac:dyDescent="0.35">
      <c r="A2679">
        <v>2678</v>
      </c>
      <c r="B2679" t="s">
        <v>5813</v>
      </c>
      <c r="C2679" s="1">
        <v>42176</v>
      </c>
      <c r="D2679" s="1">
        <v>42176</v>
      </c>
      <c r="E2679" t="s">
        <v>1290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3601</v>
      </c>
      <c r="K2679" t="s">
        <v>453</v>
      </c>
      <c r="L2679">
        <v>81001</v>
      </c>
      <c r="M2679" t="s">
        <v>40</v>
      </c>
      <c r="N2679" t="s">
        <v>4321</v>
      </c>
      <c r="O2679" t="s">
        <v>42</v>
      </c>
      <c r="P2679" t="s">
        <v>71</v>
      </c>
      <c r="Q2679" t="s">
        <v>4322</v>
      </c>
      <c r="R2679">
        <v>11.087999999999999</v>
      </c>
    </row>
    <row r="2680" spans="1:18" x14ac:dyDescent="0.35">
      <c r="A2680">
        <v>2679</v>
      </c>
      <c r="B2680" t="s">
        <v>5813</v>
      </c>
      <c r="C2680" s="1">
        <v>42176</v>
      </c>
      <c r="D2680" s="1">
        <v>42176</v>
      </c>
      <c r="E2680" t="s">
        <v>1290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3601</v>
      </c>
      <c r="K2680" t="s">
        <v>453</v>
      </c>
      <c r="L2680">
        <v>81001</v>
      </c>
      <c r="M2680" t="s">
        <v>40</v>
      </c>
      <c r="N2680" t="s">
        <v>2876</v>
      </c>
      <c r="O2680" t="s">
        <v>42</v>
      </c>
      <c r="P2680" t="s">
        <v>71</v>
      </c>
      <c r="Q2680" t="s">
        <v>2877</v>
      </c>
      <c r="R2680">
        <v>25.164000000000001</v>
      </c>
    </row>
    <row r="2681" spans="1:18" x14ac:dyDescent="0.3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2393</v>
      </c>
      <c r="O2681" t="s">
        <v>42</v>
      </c>
      <c r="P2681" t="s">
        <v>71</v>
      </c>
      <c r="Q2681" t="s">
        <v>2394</v>
      </c>
      <c r="R2681">
        <v>14.4</v>
      </c>
    </row>
    <row r="2682" spans="1:18" x14ac:dyDescent="0.3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2708</v>
      </c>
      <c r="O2682" t="s">
        <v>67</v>
      </c>
      <c r="P2682" t="s">
        <v>157</v>
      </c>
      <c r="Q2682" t="s">
        <v>2709</v>
      </c>
      <c r="R2682">
        <v>619.95000000000005</v>
      </c>
    </row>
    <row r="2683" spans="1:18" x14ac:dyDescent="0.3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</row>
    <row r="2687" spans="1:18" x14ac:dyDescent="0.3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3976</v>
      </c>
      <c r="K2687" t="s">
        <v>84</v>
      </c>
      <c r="L2687">
        <v>27360</v>
      </c>
      <c r="M2687" t="s">
        <v>26</v>
      </c>
      <c r="N2687" t="s">
        <v>3459</v>
      </c>
      <c r="O2687" t="s">
        <v>42</v>
      </c>
      <c r="P2687" t="s">
        <v>169</v>
      </c>
      <c r="Q2687" t="s">
        <v>3460</v>
      </c>
      <c r="R2687">
        <v>95.951999999999998</v>
      </c>
    </row>
    <row r="2688" spans="1:18" x14ac:dyDescent="0.3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3976</v>
      </c>
      <c r="K2688" t="s">
        <v>84</v>
      </c>
      <c r="L2688">
        <v>27360</v>
      </c>
      <c r="M2688" t="s">
        <v>26</v>
      </c>
      <c r="N2688" t="s">
        <v>3430</v>
      </c>
      <c r="O2688" t="s">
        <v>42</v>
      </c>
      <c r="P2688" t="s">
        <v>71</v>
      </c>
      <c r="Q2688" t="s">
        <v>3431</v>
      </c>
      <c r="R2688">
        <v>3.2040000000000002</v>
      </c>
    </row>
    <row r="2689" spans="1:18" x14ac:dyDescent="0.3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1330</v>
      </c>
      <c r="G2691" t="s">
        <v>1331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4816</v>
      </c>
      <c r="O2691" t="s">
        <v>42</v>
      </c>
      <c r="P2691" t="s">
        <v>64</v>
      </c>
      <c r="Q2691" t="s">
        <v>4817</v>
      </c>
      <c r="R2691">
        <v>5.2480000000000002</v>
      </c>
    </row>
    <row r="2692" spans="1:18" x14ac:dyDescent="0.3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3883</v>
      </c>
      <c r="O2692" t="s">
        <v>42</v>
      </c>
      <c r="P2692" t="s">
        <v>71</v>
      </c>
      <c r="Q2692" t="s">
        <v>1214</v>
      </c>
      <c r="R2692">
        <v>5.3460000000000001</v>
      </c>
    </row>
    <row r="2693" spans="1:18" x14ac:dyDescent="0.3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</row>
    <row r="2696" spans="1:18" x14ac:dyDescent="0.3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2473</v>
      </c>
      <c r="K2697" t="s">
        <v>494</v>
      </c>
      <c r="L2697">
        <v>43130</v>
      </c>
      <c r="M2697" t="s">
        <v>144</v>
      </c>
      <c r="N2697" t="s">
        <v>1641</v>
      </c>
      <c r="O2697" t="s">
        <v>42</v>
      </c>
      <c r="P2697" t="s">
        <v>86</v>
      </c>
      <c r="Q2697" t="s">
        <v>1642</v>
      </c>
      <c r="R2697">
        <v>30.352</v>
      </c>
    </row>
    <row r="2698" spans="1:18" x14ac:dyDescent="0.3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</row>
    <row r="2705" spans="1:18" x14ac:dyDescent="0.3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4223</v>
      </c>
      <c r="O2707" t="s">
        <v>42</v>
      </c>
      <c r="P2707" t="s">
        <v>575</v>
      </c>
      <c r="Q2707" t="s">
        <v>4224</v>
      </c>
      <c r="R2707">
        <v>16.68</v>
      </c>
    </row>
    <row r="2708" spans="1:18" x14ac:dyDescent="0.3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67</v>
      </c>
      <c r="P2711" t="s">
        <v>680</v>
      </c>
      <c r="Q2711" t="s">
        <v>4610</v>
      </c>
      <c r="R2711">
        <v>1919.9760000000001</v>
      </c>
    </row>
    <row r="2712" spans="1:18" x14ac:dyDescent="0.3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71</v>
      </c>
      <c r="Q2712" t="s">
        <v>1599</v>
      </c>
      <c r="R2712">
        <v>12.827999999999999</v>
      </c>
    </row>
    <row r="2713" spans="1:18" x14ac:dyDescent="0.3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494</v>
      </c>
      <c r="L2713">
        <v>44107</v>
      </c>
      <c r="M2713" t="s">
        <v>144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</row>
    <row r="2714" spans="1:18" x14ac:dyDescent="0.3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2821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4229</v>
      </c>
      <c r="O2716" t="s">
        <v>42</v>
      </c>
      <c r="P2716" t="s">
        <v>64</v>
      </c>
      <c r="Q2716" t="s">
        <v>4230</v>
      </c>
      <c r="R2716">
        <v>13.9</v>
      </c>
    </row>
    <row r="2717" spans="1:18" x14ac:dyDescent="0.3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1272</v>
      </c>
      <c r="L2718">
        <v>31907</v>
      </c>
      <c r="M2718" t="s">
        <v>26</v>
      </c>
      <c r="N2718" t="s">
        <v>1415</v>
      </c>
      <c r="O2718" t="s">
        <v>67</v>
      </c>
      <c r="P2718" t="s">
        <v>157</v>
      </c>
      <c r="Q2718" t="s">
        <v>1416</v>
      </c>
      <c r="R2718">
        <v>71.98</v>
      </c>
    </row>
    <row r="2719" spans="1:18" x14ac:dyDescent="0.3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</row>
    <row r="2721" spans="1:18" x14ac:dyDescent="0.3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</row>
    <row r="2722" spans="1:18" x14ac:dyDescent="0.3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2275</v>
      </c>
      <c r="K2722" t="s">
        <v>84</v>
      </c>
      <c r="L2722">
        <v>27511</v>
      </c>
      <c r="M2722" t="s">
        <v>26</v>
      </c>
      <c r="N2722" t="s">
        <v>866</v>
      </c>
      <c r="O2722" t="s">
        <v>42</v>
      </c>
      <c r="P2722" t="s">
        <v>265</v>
      </c>
      <c r="Q2722" t="s">
        <v>867</v>
      </c>
      <c r="R2722">
        <v>8.3759999999999994</v>
      </c>
    </row>
    <row r="2723" spans="1:18" x14ac:dyDescent="0.3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2275</v>
      </c>
      <c r="K2723" t="s">
        <v>84</v>
      </c>
      <c r="L2723">
        <v>27511</v>
      </c>
      <c r="M2723" t="s">
        <v>26</v>
      </c>
      <c r="N2723" t="s">
        <v>3656</v>
      </c>
      <c r="O2723" t="s">
        <v>42</v>
      </c>
      <c r="P2723" t="s">
        <v>74</v>
      </c>
      <c r="Q2723" t="s">
        <v>3657</v>
      </c>
      <c r="R2723">
        <v>58.24</v>
      </c>
    </row>
    <row r="2724" spans="1:18" x14ac:dyDescent="0.3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315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</row>
    <row r="2725" spans="1:18" x14ac:dyDescent="0.3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</row>
    <row r="2726" spans="1:18" x14ac:dyDescent="0.3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71</v>
      </c>
      <c r="Q2726" t="s">
        <v>3841</v>
      </c>
      <c r="R2726">
        <v>95.647999999999996</v>
      </c>
    </row>
    <row r="2727" spans="1:18" x14ac:dyDescent="0.3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4854</v>
      </c>
      <c r="O2727" t="s">
        <v>67</v>
      </c>
      <c r="P2727" t="s">
        <v>68</v>
      </c>
      <c r="Q2727" t="s">
        <v>4855</v>
      </c>
      <c r="R2727">
        <v>359.97</v>
      </c>
    </row>
    <row r="2728" spans="1:18" x14ac:dyDescent="0.3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3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2839</v>
      </c>
      <c r="K2729" t="s">
        <v>494</v>
      </c>
      <c r="L2729">
        <v>43615</v>
      </c>
      <c r="M2729" t="s">
        <v>144</v>
      </c>
      <c r="N2729" t="s">
        <v>2020</v>
      </c>
      <c r="O2729" t="s">
        <v>42</v>
      </c>
      <c r="P2729" t="s">
        <v>71</v>
      </c>
      <c r="Q2729" t="s">
        <v>2021</v>
      </c>
      <c r="R2729">
        <v>1.641</v>
      </c>
    </row>
    <row r="2730" spans="1:18" x14ac:dyDescent="0.3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2839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</row>
    <row r="2731" spans="1:18" x14ac:dyDescent="0.3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2546</v>
      </c>
      <c r="O2732" t="s">
        <v>67</v>
      </c>
      <c r="P2732" t="s">
        <v>157</v>
      </c>
      <c r="Q2732" t="s">
        <v>2547</v>
      </c>
      <c r="R2732">
        <v>799.96</v>
      </c>
    </row>
    <row r="2733" spans="1:18" x14ac:dyDescent="0.3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</row>
    <row r="2734" spans="1:18" x14ac:dyDescent="0.3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144</v>
      </c>
      <c r="N2734" t="s">
        <v>2673</v>
      </c>
      <c r="O2734" t="s">
        <v>67</v>
      </c>
      <c r="P2734" t="s">
        <v>68</v>
      </c>
      <c r="Q2734" t="s">
        <v>2674</v>
      </c>
      <c r="R2734">
        <v>73.98</v>
      </c>
    </row>
    <row r="2735" spans="1:18" x14ac:dyDescent="0.3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144</v>
      </c>
      <c r="N2735" t="s">
        <v>3123</v>
      </c>
      <c r="O2735" t="s">
        <v>42</v>
      </c>
      <c r="P2735" t="s">
        <v>64</v>
      </c>
      <c r="Q2735" t="s">
        <v>3124</v>
      </c>
      <c r="R2735">
        <v>5.58</v>
      </c>
    </row>
    <row r="2736" spans="1:18" x14ac:dyDescent="0.3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2604</v>
      </c>
      <c r="O2738" t="s">
        <v>42</v>
      </c>
      <c r="P2738" t="s">
        <v>86</v>
      </c>
      <c r="Q2738" t="s">
        <v>2605</v>
      </c>
      <c r="R2738">
        <v>42.28</v>
      </c>
    </row>
    <row r="2739" spans="1:18" x14ac:dyDescent="0.3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</row>
    <row r="2740" spans="1:18" x14ac:dyDescent="0.3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3208</v>
      </c>
      <c r="O2740" t="s">
        <v>67</v>
      </c>
      <c r="P2740" t="s">
        <v>68</v>
      </c>
      <c r="Q2740" t="s">
        <v>3209</v>
      </c>
      <c r="R2740">
        <v>89.98</v>
      </c>
    </row>
    <row r="2741" spans="1:18" x14ac:dyDescent="0.3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4137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</row>
    <row r="2746" spans="1:18" x14ac:dyDescent="0.3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84</v>
      </c>
      <c r="L2747">
        <v>28540</v>
      </c>
      <c r="M2747" t="s">
        <v>26</v>
      </c>
      <c r="N2747" t="s">
        <v>1596</v>
      </c>
      <c r="O2747" t="s">
        <v>67</v>
      </c>
      <c r="P2747" t="s">
        <v>157</v>
      </c>
      <c r="Q2747" t="s">
        <v>1597</v>
      </c>
      <c r="R2747">
        <v>79.992000000000004</v>
      </c>
    </row>
    <row r="2748" spans="1:18" x14ac:dyDescent="0.3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609</v>
      </c>
      <c r="K2748" t="s">
        <v>1245</v>
      </c>
      <c r="L2748">
        <v>2038</v>
      </c>
      <c r="M2748" t="s">
        <v>144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</row>
    <row r="2749" spans="1:18" x14ac:dyDescent="0.3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</row>
    <row r="2751" spans="1:18" x14ac:dyDescent="0.3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</row>
    <row r="2754" spans="1:18" x14ac:dyDescent="0.3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64</v>
      </c>
      <c r="Q2754" t="s">
        <v>4230</v>
      </c>
      <c r="R2754">
        <v>5.56</v>
      </c>
    </row>
    <row r="2755" spans="1:18" x14ac:dyDescent="0.3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2427</v>
      </c>
      <c r="O2755" t="s">
        <v>67</v>
      </c>
      <c r="P2755" t="s">
        <v>157</v>
      </c>
      <c r="Q2755" t="s">
        <v>2428</v>
      </c>
      <c r="R2755">
        <v>323.37</v>
      </c>
    </row>
    <row r="2756" spans="1:18" x14ac:dyDescent="0.3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3788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</row>
    <row r="2758" spans="1:18" x14ac:dyDescent="0.3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</row>
    <row r="2759" spans="1:18" x14ac:dyDescent="0.3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2567</v>
      </c>
      <c r="O2759" t="s">
        <v>67</v>
      </c>
      <c r="P2759" t="s">
        <v>157</v>
      </c>
      <c r="Q2759" t="s">
        <v>2568</v>
      </c>
      <c r="R2759">
        <v>239.97</v>
      </c>
    </row>
    <row r="2760" spans="1:18" x14ac:dyDescent="0.3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</row>
    <row r="2762" spans="1:18" x14ac:dyDescent="0.3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3655</v>
      </c>
      <c r="K2762" t="s">
        <v>117</v>
      </c>
      <c r="L2762">
        <v>84107</v>
      </c>
      <c r="M2762" t="s">
        <v>40</v>
      </c>
      <c r="N2762" t="s">
        <v>1440</v>
      </c>
      <c r="O2762" t="s">
        <v>42</v>
      </c>
      <c r="P2762" t="s">
        <v>86</v>
      </c>
      <c r="Q2762" t="s">
        <v>1441</v>
      </c>
      <c r="R2762">
        <v>48.4</v>
      </c>
    </row>
    <row r="2763" spans="1:18" x14ac:dyDescent="0.3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71</v>
      </c>
      <c r="Q2764" t="s">
        <v>3869</v>
      </c>
      <c r="R2764">
        <v>101.84</v>
      </c>
    </row>
    <row r="2765" spans="1:18" x14ac:dyDescent="0.3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1387</v>
      </c>
      <c r="O2766" t="s">
        <v>42</v>
      </c>
      <c r="P2766" t="s">
        <v>71</v>
      </c>
      <c r="Q2766" t="s">
        <v>1388</v>
      </c>
      <c r="R2766">
        <v>31.155000000000001</v>
      </c>
    </row>
    <row r="2767" spans="1:18" x14ac:dyDescent="0.3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2944</v>
      </c>
      <c r="G2768" t="s">
        <v>2945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2944</v>
      </c>
      <c r="G2769" t="s">
        <v>2945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937</v>
      </c>
      <c r="O2769" t="s">
        <v>42</v>
      </c>
      <c r="P2769" t="s">
        <v>74</v>
      </c>
      <c r="Q2769" t="s">
        <v>938</v>
      </c>
      <c r="R2769">
        <v>1924.16</v>
      </c>
    </row>
    <row r="2770" spans="1:18" x14ac:dyDescent="0.3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814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814</v>
      </c>
      <c r="K2771" t="s">
        <v>100</v>
      </c>
      <c r="L2771">
        <v>75220</v>
      </c>
      <c r="M2771" t="s">
        <v>101</v>
      </c>
      <c r="N2771" t="s">
        <v>4162</v>
      </c>
      <c r="O2771" t="s">
        <v>67</v>
      </c>
      <c r="P2771" t="s">
        <v>157</v>
      </c>
      <c r="Q2771" t="s">
        <v>4163</v>
      </c>
      <c r="R2771">
        <v>50.12</v>
      </c>
    </row>
    <row r="2772" spans="1:18" x14ac:dyDescent="0.3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814</v>
      </c>
      <c r="K2772" t="s">
        <v>100</v>
      </c>
      <c r="L2772">
        <v>75220</v>
      </c>
      <c r="M2772" t="s">
        <v>101</v>
      </c>
      <c r="N2772" t="s">
        <v>4968</v>
      </c>
      <c r="O2772" t="s">
        <v>67</v>
      </c>
      <c r="P2772" t="s">
        <v>157</v>
      </c>
      <c r="Q2772" t="s">
        <v>4969</v>
      </c>
      <c r="R2772">
        <v>47.975999999999999</v>
      </c>
    </row>
    <row r="2773" spans="1:18" x14ac:dyDescent="0.3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</row>
    <row r="2774" spans="1:18" x14ac:dyDescent="0.3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</row>
    <row r="2775" spans="1:18" x14ac:dyDescent="0.3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1931</v>
      </c>
      <c r="O2776" t="s">
        <v>42</v>
      </c>
      <c r="P2776" t="s">
        <v>86</v>
      </c>
      <c r="Q2776" t="s">
        <v>1932</v>
      </c>
      <c r="R2776">
        <v>10.368</v>
      </c>
    </row>
    <row r="2777" spans="1:18" x14ac:dyDescent="0.3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</row>
    <row r="2778" spans="1:18" x14ac:dyDescent="0.3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1081</v>
      </c>
      <c r="K2778" t="s">
        <v>453</v>
      </c>
      <c r="L2778">
        <v>80906</v>
      </c>
      <c r="M2778" t="s">
        <v>40</v>
      </c>
      <c r="N2778" t="s">
        <v>3625</v>
      </c>
      <c r="O2778" t="s">
        <v>42</v>
      </c>
      <c r="P2778" t="s">
        <v>74</v>
      </c>
      <c r="Q2778" t="s">
        <v>3626</v>
      </c>
      <c r="R2778">
        <v>60.984000000000002</v>
      </c>
    </row>
    <row r="2779" spans="1:18" x14ac:dyDescent="0.3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</row>
    <row r="2780" spans="1:18" x14ac:dyDescent="0.3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</row>
    <row r="2781" spans="1:18" x14ac:dyDescent="0.3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</row>
    <row r="2783" spans="1:18" x14ac:dyDescent="0.3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932</v>
      </c>
      <c r="K2783" t="s">
        <v>225</v>
      </c>
      <c r="L2783">
        <v>55044</v>
      </c>
      <c r="M2783" t="s">
        <v>101</v>
      </c>
      <c r="N2783" t="s">
        <v>880</v>
      </c>
      <c r="O2783" t="s">
        <v>42</v>
      </c>
      <c r="P2783" t="s">
        <v>64</v>
      </c>
      <c r="Q2783" t="s">
        <v>881</v>
      </c>
      <c r="R2783">
        <v>22</v>
      </c>
    </row>
    <row r="2784" spans="1:18" x14ac:dyDescent="0.3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234</v>
      </c>
      <c r="L2784">
        <v>48234</v>
      </c>
      <c r="M2784" t="s">
        <v>101</v>
      </c>
      <c r="N2784" t="s">
        <v>3754</v>
      </c>
      <c r="O2784" t="s">
        <v>67</v>
      </c>
      <c r="P2784" t="s">
        <v>68</v>
      </c>
      <c r="Q2784" t="s">
        <v>3755</v>
      </c>
      <c r="R2784">
        <v>257.98</v>
      </c>
    </row>
    <row r="2785" spans="1:18" x14ac:dyDescent="0.3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4555</v>
      </c>
      <c r="O2786" t="s">
        <v>67</v>
      </c>
      <c r="P2786" t="s">
        <v>68</v>
      </c>
      <c r="Q2786" t="s">
        <v>4556</v>
      </c>
      <c r="R2786">
        <v>23.975999999999999</v>
      </c>
    </row>
    <row r="2787" spans="1:18" x14ac:dyDescent="0.3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4397</v>
      </c>
      <c r="G2787" t="s">
        <v>4398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</row>
    <row r="2788" spans="1:18" x14ac:dyDescent="0.3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4397</v>
      </c>
      <c r="G2788" t="s">
        <v>4398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</row>
    <row r="2790" spans="1:18" x14ac:dyDescent="0.3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</row>
    <row r="2792" spans="1:18" x14ac:dyDescent="0.3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134</v>
      </c>
      <c r="L2793">
        <v>68104</v>
      </c>
      <c r="M2793" t="s">
        <v>101</v>
      </c>
      <c r="N2793" t="s">
        <v>4827</v>
      </c>
      <c r="O2793" t="s">
        <v>42</v>
      </c>
      <c r="P2793" t="s">
        <v>74</v>
      </c>
      <c r="Q2793" t="s">
        <v>4828</v>
      </c>
      <c r="R2793">
        <v>36.270000000000003</v>
      </c>
    </row>
    <row r="2794" spans="1:18" x14ac:dyDescent="0.3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134</v>
      </c>
      <c r="L2794">
        <v>68104</v>
      </c>
      <c r="M2794" t="s">
        <v>101</v>
      </c>
      <c r="N2794" t="s">
        <v>3199</v>
      </c>
      <c r="O2794" t="s">
        <v>42</v>
      </c>
      <c r="P2794" t="s">
        <v>86</v>
      </c>
      <c r="Q2794" t="s">
        <v>3200</v>
      </c>
      <c r="R2794">
        <v>6.48</v>
      </c>
    </row>
    <row r="2795" spans="1:18" x14ac:dyDescent="0.3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2587</v>
      </c>
      <c r="O2795" t="s">
        <v>67</v>
      </c>
      <c r="P2795" t="s">
        <v>68</v>
      </c>
      <c r="Q2795" t="s">
        <v>2588</v>
      </c>
      <c r="R2795">
        <v>1075.088</v>
      </c>
    </row>
    <row r="2796" spans="1:18" x14ac:dyDescent="0.3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3213</v>
      </c>
      <c r="O2796" t="s">
        <v>67</v>
      </c>
      <c r="P2796" t="s">
        <v>68</v>
      </c>
      <c r="Q2796" t="s">
        <v>3214</v>
      </c>
      <c r="R2796">
        <v>438.36799999999999</v>
      </c>
    </row>
    <row r="2797" spans="1:18" x14ac:dyDescent="0.3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71</v>
      </c>
      <c r="Q2797" t="s">
        <v>1969</v>
      </c>
      <c r="R2797">
        <v>18.088000000000001</v>
      </c>
    </row>
    <row r="2798" spans="1:18" x14ac:dyDescent="0.3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</row>
    <row r="2799" spans="1:18" x14ac:dyDescent="0.3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64</v>
      </c>
      <c r="Q2799" t="s">
        <v>4871</v>
      </c>
      <c r="R2799">
        <v>13.36</v>
      </c>
    </row>
    <row r="2800" spans="1:18" x14ac:dyDescent="0.3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86</v>
      </c>
      <c r="Q2800" t="s">
        <v>2654</v>
      </c>
      <c r="R2800">
        <v>39.96</v>
      </c>
    </row>
    <row r="2801" spans="1:18" x14ac:dyDescent="0.3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71</v>
      </c>
      <c r="Q2801" t="s">
        <v>2755</v>
      </c>
      <c r="R2801">
        <v>145.85</v>
      </c>
    </row>
    <row r="2802" spans="1:18" x14ac:dyDescent="0.3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67</v>
      </c>
      <c r="P2802" t="s">
        <v>68</v>
      </c>
      <c r="Q2802" t="s">
        <v>1821</v>
      </c>
      <c r="R2802">
        <v>783.96</v>
      </c>
    </row>
    <row r="2803" spans="1:18" x14ac:dyDescent="0.3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86</v>
      </c>
      <c r="Q2805" t="s">
        <v>4468</v>
      </c>
      <c r="R2805">
        <v>12.84</v>
      </c>
    </row>
    <row r="2806" spans="1:18" x14ac:dyDescent="0.3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100</v>
      </c>
      <c r="L2807">
        <v>79907</v>
      </c>
      <c r="M2807" t="s">
        <v>101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</row>
    <row r="2808" spans="1:18" x14ac:dyDescent="0.3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4872</v>
      </c>
      <c r="O2808" t="s">
        <v>42</v>
      </c>
      <c r="P2808" t="s">
        <v>265</v>
      </c>
      <c r="Q2808" t="s">
        <v>4873</v>
      </c>
      <c r="R2808">
        <v>9.42</v>
      </c>
    </row>
    <row r="2809" spans="1:18" x14ac:dyDescent="0.3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3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</row>
    <row r="2812" spans="1:18" x14ac:dyDescent="0.3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98</v>
      </c>
      <c r="I2812" t="s">
        <v>23</v>
      </c>
      <c r="J2812" t="s">
        <v>2551</v>
      </c>
      <c r="K2812" t="s">
        <v>110</v>
      </c>
      <c r="L2812">
        <v>53209</v>
      </c>
      <c r="M2812" t="s">
        <v>101</v>
      </c>
      <c r="N2812" t="s">
        <v>1452</v>
      </c>
      <c r="O2812" t="s">
        <v>42</v>
      </c>
      <c r="P2812" t="s">
        <v>86</v>
      </c>
      <c r="Q2812" t="s">
        <v>1453</v>
      </c>
      <c r="R2812">
        <v>179.82</v>
      </c>
    </row>
    <row r="2813" spans="1:18" x14ac:dyDescent="0.3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98</v>
      </c>
      <c r="I2813" t="s">
        <v>23</v>
      </c>
      <c r="J2813" t="s">
        <v>2551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98</v>
      </c>
      <c r="I2814" t="s">
        <v>23</v>
      </c>
      <c r="J2814" t="s">
        <v>2551</v>
      </c>
      <c r="K2814" t="s">
        <v>110</v>
      </c>
      <c r="L2814">
        <v>53209</v>
      </c>
      <c r="M2814" t="s">
        <v>101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</row>
    <row r="2815" spans="1:18" x14ac:dyDescent="0.3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98</v>
      </c>
      <c r="I2815" t="s">
        <v>23</v>
      </c>
      <c r="J2815" t="s">
        <v>2551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</row>
    <row r="2816" spans="1:18" x14ac:dyDescent="0.3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98</v>
      </c>
      <c r="I2816" t="s">
        <v>23</v>
      </c>
      <c r="J2816" t="s">
        <v>2551</v>
      </c>
      <c r="K2816" t="s">
        <v>110</v>
      </c>
      <c r="L2816">
        <v>53209</v>
      </c>
      <c r="M2816" t="s">
        <v>101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</row>
    <row r="2817" spans="1:18" x14ac:dyDescent="0.3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1245</v>
      </c>
      <c r="L2817">
        <v>2038</v>
      </c>
      <c r="M2817" t="s">
        <v>144</v>
      </c>
      <c r="N2817" t="s">
        <v>2777</v>
      </c>
      <c r="O2817" t="s">
        <v>42</v>
      </c>
      <c r="P2817" t="s">
        <v>71</v>
      </c>
      <c r="Q2817" t="s">
        <v>2778</v>
      </c>
      <c r="R2817">
        <v>114.6</v>
      </c>
    </row>
    <row r="2818" spans="1:18" x14ac:dyDescent="0.3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1245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1245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3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1245</v>
      </c>
      <c r="L2820">
        <v>2038</v>
      </c>
      <c r="M2820" t="s">
        <v>144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</row>
    <row r="2821" spans="1:18" x14ac:dyDescent="0.3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</row>
    <row r="2822" spans="1:18" x14ac:dyDescent="0.3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</row>
    <row r="2823" spans="1:18" x14ac:dyDescent="0.3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67</v>
      </c>
      <c r="P2823" t="s">
        <v>68</v>
      </c>
      <c r="Q2823" t="s">
        <v>861</v>
      </c>
      <c r="R2823">
        <v>302.37599999999998</v>
      </c>
    </row>
    <row r="2824" spans="1:18" x14ac:dyDescent="0.3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100</v>
      </c>
      <c r="L2824">
        <v>76017</v>
      </c>
      <c r="M2824" t="s">
        <v>101</v>
      </c>
      <c r="N2824" t="s">
        <v>1232</v>
      </c>
      <c r="O2824" t="s">
        <v>42</v>
      </c>
      <c r="P2824" t="s">
        <v>64</v>
      </c>
      <c r="Q2824" t="s">
        <v>1233</v>
      </c>
      <c r="R2824">
        <v>8.9280000000000008</v>
      </c>
    </row>
    <row r="2825" spans="1:18" x14ac:dyDescent="0.3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100</v>
      </c>
      <c r="L2825">
        <v>76017</v>
      </c>
      <c r="M2825" t="s">
        <v>101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</row>
    <row r="2826" spans="1:18" x14ac:dyDescent="0.3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</row>
    <row r="2828" spans="1:18" x14ac:dyDescent="0.3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</row>
    <row r="2829" spans="1:18" x14ac:dyDescent="0.3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2473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2473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2473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74</v>
      </c>
      <c r="Q2837" t="s">
        <v>3626</v>
      </c>
      <c r="R2837">
        <v>10.89</v>
      </c>
    </row>
    <row r="2838" spans="1:18" x14ac:dyDescent="0.3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71</v>
      </c>
      <c r="Q2839" t="s">
        <v>3924</v>
      </c>
      <c r="R2839">
        <v>121.6</v>
      </c>
    </row>
    <row r="2840" spans="1:18" x14ac:dyDescent="0.3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67</v>
      </c>
      <c r="P2840" t="s">
        <v>680</v>
      </c>
      <c r="Q2840" t="s">
        <v>3712</v>
      </c>
      <c r="R2840">
        <v>695.7</v>
      </c>
    </row>
    <row r="2841" spans="1:18" x14ac:dyDescent="0.3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</row>
    <row r="2842" spans="1:18" x14ac:dyDescent="0.3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98</v>
      </c>
      <c r="I2842" t="s">
        <v>23</v>
      </c>
      <c r="J2842" t="s">
        <v>4880</v>
      </c>
      <c r="K2842" t="s">
        <v>315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</row>
    <row r="2843" spans="1:18" x14ac:dyDescent="0.3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84</v>
      </c>
      <c r="L2843">
        <v>28314</v>
      </c>
      <c r="M2843" t="s">
        <v>26</v>
      </c>
      <c r="N2843" t="s">
        <v>3280</v>
      </c>
      <c r="O2843" t="s">
        <v>42</v>
      </c>
      <c r="P2843" t="s">
        <v>86</v>
      </c>
      <c r="Q2843" t="s">
        <v>3281</v>
      </c>
      <c r="R2843">
        <v>229.54400000000001</v>
      </c>
    </row>
    <row r="2844" spans="1:18" x14ac:dyDescent="0.3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1683</v>
      </c>
      <c r="K2844" t="s">
        <v>100</v>
      </c>
      <c r="L2844">
        <v>77340</v>
      </c>
      <c r="M2844" t="s">
        <v>101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</row>
    <row r="2845" spans="1:18" x14ac:dyDescent="0.3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</row>
    <row r="2846" spans="1:18" x14ac:dyDescent="0.3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</row>
    <row r="2847" spans="1:18" x14ac:dyDescent="0.3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144</v>
      </c>
      <c r="N2847" t="s">
        <v>874</v>
      </c>
      <c r="O2847" t="s">
        <v>42</v>
      </c>
      <c r="P2847" t="s">
        <v>64</v>
      </c>
      <c r="Q2847" t="s">
        <v>875</v>
      </c>
      <c r="R2847">
        <v>50.94</v>
      </c>
    </row>
    <row r="2848" spans="1:18" x14ac:dyDescent="0.3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1744</v>
      </c>
      <c r="O2848" t="s">
        <v>42</v>
      </c>
      <c r="P2848" t="s">
        <v>71</v>
      </c>
      <c r="Q2848" t="s">
        <v>1745</v>
      </c>
      <c r="R2848">
        <v>762.59400000000005</v>
      </c>
    </row>
    <row r="2849" spans="1:18" x14ac:dyDescent="0.3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71</v>
      </c>
      <c r="Q2850" t="s">
        <v>4725</v>
      </c>
      <c r="R2850">
        <v>2690.97</v>
      </c>
    </row>
    <row r="2851" spans="1:18" x14ac:dyDescent="0.3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71</v>
      </c>
      <c r="Q2851" t="s">
        <v>3368</v>
      </c>
      <c r="R2851">
        <v>7.4340000000000002</v>
      </c>
    </row>
    <row r="2852" spans="1:18" x14ac:dyDescent="0.3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2865</v>
      </c>
      <c r="G2852" t="s">
        <v>2866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</row>
    <row r="2853" spans="1:18" x14ac:dyDescent="0.3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2850</v>
      </c>
      <c r="O2853" t="s">
        <v>42</v>
      </c>
      <c r="P2853" t="s">
        <v>86</v>
      </c>
      <c r="Q2853" t="s">
        <v>2851</v>
      </c>
      <c r="R2853">
        <v>28.16</v>
      </c>
    </row>
    <row r="2854" spans="1:18" x14ac:dyDescent="0.3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263</v>
      </c>
      <c r="L2855">
        <v>11572</v>
      </c>
      <c r="M2855" t="s">
        <v>144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</row>
    <row r="2856" spans="1:18" x14ac:dyDescent="0.35">
      <c r="A2856">
        <v>2855</v>
      </c>
      <c r="B2856" t="s">
        <v>6045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1245</v>
      </c>
      <c r="L2856">
        <v>2038</v>
      </c>
      <c r="M2856" t="s">
        <v>144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</row>
    <row r="2857" spans="1:18" x14ac:dyDescent="0.3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</row>
    <row r="2859" spans="1:18" x14ac:dyDescent="0.3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1708</v>
      </c>
      <c r="K2859" t="s">
        <v>84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</row>
    <row r="2860" spans="1:18" x14ac:dyDescent="0.3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67</v>
      </c>
      <c r="P2860" t="s">
        <v>157</v>
      </c>
      <c r="Q2860" t="s">
        <v>2573</v>
      </c>
      <c r="R2860">
        <v>67.8</v>
      </c>
    </row>
    <row r="2861" spans="1:18" x14ac:dyDescent="0.3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</row>
    <row r="2863" spans="1:18" x14ac:dyDescent="0.3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86</v>
      </c>
      <c r="Q2863" t="s">
        <v>3281</v>
      </c>
      <c r="R2863">
        <v>286.93</v>
      </c>
    </row>
    <row r="2864" spans="1:18" x14ac:dyDescent="0.3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</row>
    <row r="2866" spans="1:18" x14ac:dyDescent="0.35">
      <c r="A2866">
        <v>2865</v>
      </c>
      <c r="B2866" t="s">
        <v>6056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74</v>
      </c>
      <c r="Q2866" t="s">
        <v>1430</v>
      </c>
      <c r="R2866">
        <v>83.79</v>
      </c>
    </row>
    <row r="2867" spans="1:18" x14ac:dyDescent="0.35">
      <c r="A2867">
        <v>2866</v>
      </c>
      <c r="B2867" t="s">
        <v>6056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64</v>
      </c>
      <c r="Q2867" t="s">
        <v>1564</v>
      </c>
      <c r="R2867">
        <v>59.52</v>
      </c>
    </row>
    <row r="2868" spans="1:18" x14ac:dyDescent="0.35">
      <c r="A2868">
        <v>2867</v>
      </c>
      <c r="B2868" t="s">
        <v>6056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1297</v>
      </c>
      <c r="R2868">
        <v>31.92</v>
      </c>
    </row>
    <row r="2869" spans="1:18" x14ac:dyDescent="0.3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494</v>
      </c>
      <c r="L2869">
        <v>43615</v>
      </c>
      <c r="M2869" t="s">
        <v>144</v>
      </c>
      <c r="N2869" t="s">
        <v>1296</v>
      </c>
      <c r="O2869" t="s">
        <v>42</v>
      </c>
      <c r="P2869" t="s">
        <v>575</v>
      </c>
      <c r="Q2869" t="s">
        <v>1297</v>
      </c>
      <c r="R2869">
        <v>14.72</v>
      </c>
    </row>
    <row r="2870" spans="1:18" x14ac:dyDescent="0.3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494</v>
      </c>
      <c r="L2870">
        <v>43615</v>
      </c>
      <c r="M2870" t="s">
        <v>144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</row>
    <row r="2871" spans="1:18" x14ac:dyDescent="0.3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1311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</row>
    <row r="2873" spans="1:18" x14ac:dyDescent="0.3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1311</v>
      </c>
      <c r="K2873" t="s">
        <v>306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</row>
    <row r="2874" spans="1:18" x14ac:dyDescent="0.3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64</v>
      </c>
      <c r="Q2874" t="s">
        <v>1265</v>
      </c>
      <c r="R2874">
        <v>4.26</v>
      </c>
    </row>
    <row r="2875" spans="1:18" x14ac:dyDescent="0.3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</row>
    <row r="2876" spans="1:18" x14ac:dyDescent="0.3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2227</v>
      </c>
      <c r="G2876" t="s">
        <v>2228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</row>
    <row r="2878" spans="1:18" x14ac:dyDescent="0.3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</row>
    <row r="2879" spans="1:18" x14ac:dyDescent="0.3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786</v>
      </c>
      <c r="K2879" t="s">
        <v>787</v>
      </c>
      <c r="L2879">
        <v>7090</v>
      </c>
      <c r="M2879" t="s">
        <v>144</v>
      </c>
      <c r="N2879" t="s">
        <v>5039</v>
      </c>
      <c r="O2879" t="s">
        <v>42</v>
      </c>
      <c r="P2879" t="s">
        <v>169</v>
      </c>
      <c r="Q2879" t="s">
        <v>5040</v>
      </c>
      <c r="R2879">
        <v>52.34</v>
      </c>
    </row>
    <row r="2880" spans="1:18" x14ac:dyDescent="0.3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786</v>
      </c>
      <c r="K2880" t="s">
        <v>787</v>
      </c>
      <c r="L2880">
        <v>7090</v>
      </c>
      <c r="M2880" t="s">
        <v>144</v>
      </c>
      <c r="N2880" t="s">
        <v>1470</v>
      </c>
      <c r="O2880" t="s">
        <v>42</v>
      </c>
      <c r="P2880" t="s">
        <v>64</v>
      </c>
      <c r="Q2880" t="s">
        <v>1471</v>
      </c>
      <c r="R2880">
        <v>4.66</v>
      </c>
    </row>
    <row r="2881" spans="1:18" x14ac:dyDescent="0.3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786</v>
      </c>
      <c r="K2881" t="s">
        <v>787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98</v>
      </c>
      <c r="I2882" t="s">
        <v>23</v>
      </c>
      <c r="J2882" t="s">
        <v>6071</v>
      </c>
      <c r="K2882" t="s">
        <v>787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98</v>
      </c>
      <c r="I2883" t="s">
        <v>23</v>
      </c>
      <c r="J2883" t="s">
        <v>6071</v>
      </c>
      <c r="K2883" t="s">
        <v>787</v>
      </c>
      <c r="L2883">
        <v>7050</v>
      </c>
      <c r="M2883" t="s">
        <v>144</v>
      </c>
      <c r="N2883" t="s">
        <v>2577</v>
      </c>
      <c r="O2883" t="s">
        <v>42</v>
      </c>
      <c r="P2883" t="s">
        <v>575</v>
      </c>
      <c r="Q2883" t="s">
        <v>2578</v>
      </c>
      <c r="R2883">
        <v>27.93</v>
      </c>
    </row>
    <row r="2884" spans="1:18" x14ac:dyDescent="0.3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2369</v>
      </c>
      <c r="O2884" t="s">
        <v>42</v>
      </c>
      <c r="P2884" t="s">
        <v>71</v>
      </c>
      <c r="Q2884" t="s">
        <v>2370</v>
      </c>
      <c r="R2884">
        <v>8.85</v>
      </c>
    </row>
    <row r="2885" spans="1:18" x14ac:dyDescent="0.3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</row>
    <row r="2886" spans="1:18" x14ac:dyDescent="0.3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71</v>
      </c>
      <c r="Q2886" t="s">
        <v>2475</v>
      </c>
      <c r="R2886">
        <v>17.456</v>
      </c>
    </row>
    <row r="2887" spans="1:18" x14ac:dyDescent="0.3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306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</row>
    <row r="2888" spans="1:18" x14ac:dyDescent="0.3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64</v>
      </c>
      <c r="Q2888" t="s">
        <v>1759</v>
      </c>
      <c r="R2888">
        <v>6.63</v>
      </c>
    </row>
    <row r="2889" spans="1:18" x14ac:dyDescent="0.3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86</v>
      </c>
      <c r="Q2889" t="s">
        <v>3359</v>
      </c>
      <c r="R2889">
        <v>12.96</v>
      </c>
    </row>
    <row r="2890" spans="1:18" x14ac:dyDescent="0.3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86</v>
      </c>
      <c r="Q2890" t="s">
        <v>2861</v>
      </c>
      <c r="R2890">
        <v>32.4</v>
      </c>
    </row>
    <row r="2891" spans="1:18" x14ac:dyDescent="0.3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</row>
    <row r="2893" spans="1:18" x14ac:dyDescent="0.3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3726</v>
      </c>
      <c r="O2893" t="s">
        <v>42</v>
      </c>
      <c r="P2893" t="s">
        <v>71</v>
      </c>
      <c r="Q2893" t="s">
        <v>3727</v>
      </c>
      <c r="R2893">
        <v>17.940000000000001</v>
      </c>
    </row>
    <row r="2894" spans="1:18" x14ac:dyDescent="0.3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912</v>
      </c>
      <c r="O2895" t="s">
        <v>42</v>
      </c>
      <c r="P2895" t="s">
        <v>86</v>
      </c>
      <c r="Q2895" t="s">
        <v>913</v>
      </c>
      <c r="R2895">
        <v>26.4</v>
      </c>
    </row>
    <row r="2896" spans="1:18" x14ac:dyDescent="0.3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765</v>
      </c>
      <c r="O2897" t="s">
        <v>67</v>
      </c>
      <c r="P2897" t="s">
        <v>68</v>
      </c>
      <c r="Q2897" t="s">
        <v>766</v>
      </c>
      <c r="R2897">
        <v>35.880000000000003</v>
      </c>
    </row>
    <row r="2898" spans="1:18" x14ac:dyDescent="0.3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1173</v>
      </c>
      <c r="K2898" t="s">
        <v>263</v>
      </c>
      <c r="L2898">
        <v>11561</v>
      </c>
      <c r="M2898" t="s">
        <v>144</v>
      </c>
      <c r="N2898" t="s">
        <v>4251</v>
      </c>
      <c r="O2898" t="s">
        <v>42</v>
      </c>
      <c r="P2898" t="s">
        <v>64</v>
      </c>
      <c r="Q2898" t="s">
        <v>4252</v>
      </c>
      <c r="R2898">
        <v>49.65</v>
      </c>
    </row>
    <row r="2899" spans="1:18" x14ac:dyDescent="0.3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1216</v>
      </c>
      <c r="Q2899" t="s">
        <v>5432</v>
      </c>
      <c r="R2899">
        <v>959.96799999999996</v>
      </c>
    </row>
    <row r="2900" spans="1:18" x14ac:dyDescent="0.3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</row>
    <row r="2901" spans="1:18" x14ac:dyDescent="0.3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1216</v>
      </c>
      <c r="Q2901" t="s">
        <v>5432</v>
      </c>
      <c r="R2901">
        <v>479.98399999999998</v>
      </c>
    </row>
    <row r="2902" spans="1:18" x14ac:dyDescent="0.3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</row>
    <row r="2903" spans="1:18" x14ac:dyDescent="0.3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86</v>
      </c>
      <c r="Q2903" t="s">
        <v>3059</v>
      </c>
      <c r="R2903">
        <v>184.66</v>
      </c>
    </row>
    <row r="2904" spans="1:18" x14ac:dyDescent="0.3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4866</v>
      </c>
      <c r="O2904" t="s">
        <v>42</v>
      </c>
      <c r="P2904" t="s">
        <v>86</v>
      </c>
      <c r="Q2904" t="s">
        <v>4867</v>
      </c>
      <c r="R2904">
        <v>23.12</v>
      </c>
    </row>
    <row r="2905" spans="1:18" x14ac:dyDescent="0.3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4256</v>
      </c>
      <c r="O2905" t="s">
        <v>42</v>
      </c>
      <c r="P2905" t="s">
        <v>86</v>
      </c>
      <c r="Q2905" t="s">
        <v>4257</v>
      </c>
      <c r="R2905">
        <v>37.463999999999999</v>
      </c>
    </row>
    <row r="2906" spans="1:18" x14ac:dyDescent="0.3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</row>
    <row r="2907" spans="1:18" x14ac:dyDescent="0.3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</row>
    <row r="2910" spans="1:18" x14ac:dyDescent="0.3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</row>
    <row r="2911" spans="1:18" x14ac:dyDescent="0.3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4073</v>
      </c>
      <c r="O2911" t="s">
        <v>42</v>
      </c>
      <c r="P2911" t="s">
        <v>265</v>
      </c>
      <c r="Q2911" t="s">
        <v>4074</v>
      </c>
      <c r="R2911">
        <v>11.22</v>
      </c>
    </row>
    <row r="2912" spans="1:18" x14ac:dyDescent="0.3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74</v>
      </c>
      <c r="Q2912" t="s">
        <v>3339</v>
      </c>
      <c r="R2912">
        <v>387.13600000000002</v>
      </c>
    </row>
    <row r="2913" spans="1:18" x14ac:dyDescent="0.3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2370</v>
      </c>
      <c r="R2917">
        <v>12.56</v>
      </c>
    </row>
    <row r="2918" spans="1:18" x14ac:dyDescent="0.3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3859</v>
      </c>
      <c r="O2918" t="s">
        <v>67</v>
      </c>
      <c r="P2918" t="s">
        <v>68</v>
      </c>
      <c r="Q2918" t="s">
        <v>3860</v>
      </c>
      <c r="R2918">
        <v>263.95999999999998</v>
      </c>
    </row>
    <row r="2919" spans="1:18" x14ac:dyDescent="0.3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</row>
    <row r="2922" spans="1:18" x14ac:dyDescent="0.35">
      <c r="A2922">
        <v>2921</v>
      </c>
      <c r="B2922" t="s">
        <v>6115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</row>
    <row r="2923" spans="1:18" x14ac:dyDescent="0.35">
      <c r="A2923">
        <v>2922</v>
      </c>
      <c r="B2923" t="s">
        <v>6116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</row>
    <row r="2924" spans="1:18" x14ac:dyDescent="0.3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98</v>
      </c>
      <c r="I2924" t="s">
        <v>23</v>
      </c>
      <c r="J2924" t="s">
        <v>1237</v>
      </c>
      <c r="K2924" t="s">
        <v>100</v>
      </c>
      <c r="L2924">
        <v>78745</v>
      </c>
      <c r="M2924" t="s">
        <v>101</v>
      </c>
      <c r="N2924" t="s">
        <v>2446</v>
      </c>
      <c r="O2924" t="s">
        <v>42</v>
      </c>
      <c r="P2924" t="s">
        <v>71</v>
      </c>
      <c r="Q2924" t="s">
        <v>2447</v>
      </c>
      <c r="R2924">
        <v>3.8820000000000001</v>
      </c>
    </row>
    <row r="2925" spans="1:18" x14ac:dyDescent="0.3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234</v>
      </c>
      <c r="L2925">
        <v>48234</v>
      </c>
      <c r="M2925" t="s">
        <v>101</v>
      </c>
      <c r="N2925" t="s">
        <v>3249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263</v>
      </c>
      <c r="L2926">
        <v>13601</v>
      </c>
      <c r="M2926" t="s">
        <v>144</v>
      </c>
      <c r="N2926" t="s">
        <v>3687</v>
      </c>
      <c r="O2926" t="s">
        <v>42</v>
      </c>
      <c r="P2926" t="s">
        <v>74</v>
      </c>
      <c r="Q2926" t="s">
        <v>3688</v>
      </c>
      <c r="R2926">
        <v>19.899999999999999</v>
      </c>
    </row>
    <row r="2927" spans="1:18" x14ac:dyDescent="0.3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1272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3238</v>
      </c>
      <c r="O2929" t="s">
        <v>42</v>
      </c>
      <c r="P2929" t="s">
        <v>64</v>
      </c>
      <c r="Q2929" t="s">
        <v>3239</v>
      </c>
      <c r="R2929">
        <v>8.64</v>
      </c>
    </row>
    <row r="2930" spans="1:18" x14ac:dyDescent="0.3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98</v>
      </c>
      <c r="I2930" t="s">
        <v>23</v>
      </c>
      <c r="J2930" t="s">
        <v>2223</v>
      </c>
      <c r="K2930" t="s">
        <v>84</v>
      </c>
      <c r="L2930">
        <v>27217</v>
      </c>
      <c r="M2930" t="s">
        <v>26</v>
      </c>
      <c r="N2930" t="s">
        <v>1255</v>
      </c>
      <c r="O2930" t="s">
        <v>42</v>
      </c>
      <c r="P2930" t="s">
        <v>71</v>
      </c>
      <c r="Q2930" t="s">
        <v>1256</v>
      </c>
      <c r="R2930">
        <v>1633.1880000000001</v>
      </c>
    </row>
    <row r="2931" spans="1:18" x14ac:dyDescent="0.3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98</v>
      </c>
      <c r="I2931" t="s">
        <v>23</v>
      </c>
      <c r="J2931" t="s">
        <v>831</v>
      </c>
      <c r="K2931" t="s">
        <v>234</v>
      </c>
      <c r="L2931">
        <v>48601</v>
      </c>
      <c r="M2931" t="s">
        <v>101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</row>
    <row r="2932" spans="1:18" x14ac:dyDescent="0.35">
      <c r="A2932">
        <v>2931</v>
      </c>
      <c r="B2932" t="s">
        <v>6129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71</v>
      </c>
      <c r="Q2932" t="s">
        <v>3594</v>
      </c>
      <c r="R2932">
        <v>6.6079999999999997</v>
      </c>
    </row>
    <row r="2933" spans="1:18" x14ac:dyDescent="0.35">
      <c r="A2933">
        <v>2932</v>
      </c>
      <c r="B2933" t="s">
        <v>6129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71</v>
      </c>
      <c r="Q2933" t="s">
        <v>1023</v>
      </c>
      <c r="R2933">
        <v>7.28</v>
      </c>
    </row>
    <row r="2934" spans="1:18" x14ac:dyDescent="0.35">
      <c r="A2934">
        <v>2933</v>
      </c>
      <c r="B2934" t="s">
        <v>6129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</row>
    <row r="2935" spans="1:18" x14ac:dyDescent="0.3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3788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2619</v>
      </c>
      <c r="O2938" t="s">
        <v>42</v>
      </c>
      <c r="P2938" t="s">
        <v>71</v>
      </c>
      <c r="Q2938" t="s">
        <v>2620</v>
      </c>
      <c r="R2938">
        <v>47.207999999999998</v>
      </c>
    </row>
    <row r="2939" spans="1:18" x14ac:dyDescent="0.3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1726</v>
      </c>
      <c r="O2941" t="s">
        <v>42</v>
      </c>
      <c r="P2941" t="s">
        <v>71</v>
      </c>
      <c r="Q2941" t="s">
        <v>1727</v>
      </c>
      <c r="R2941">
        <v>59.808</v>
      </c>
    </row>
    <row r="2942" spans="1:18" x14ac:dyDescent="0.3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110</v>
      </c>
      <c r="L2943">
        <v>53209</v>
      </c>
      <c r="M2943" t="s">
        <v>101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</row>
    <row r="2944" spans="1:18" x14ac:dyDescent="0.3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110</v>
      </c>
      <c r="L2944">
        <v>53209</v>
      </c>
      <c r="M2944" t="s">
        <v>101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</row>
    <row r="2945" spans="1:18" x14ac:dyDescent="0.3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</row>
    <row r="2946" spans="1:18" x14ac:dyDescent="0.3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2419</v>
      </c>
      <c r="G2947" t="s">
        <v>2420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</row>
    <row r="2948" spans="1:18" x14ac:dyDescent="0.3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98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98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98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169</v>
      </c>
      <c r="Q2950" t="s">
        <v>2961</v>
      </c>
      <c r="R2950">
        <v>43.7</v>
      </c>
    </row>
    <row r="2951" spans="1:18" x14ac:dyDescent="0.35">
      <c r="A2951">
        <v>2950</v>
      </c>
      <c r="B2951" t="s">
        <v>6143</v>
      </c>
      <c r="C2951" s="1">
        <v>43416</v>
      </c>
      <c r="D2951" s="1">
        <v>43416</v>
      </c>
      <c r="E2951" t="s">
        <v>1290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3948</v>
      </c>
      <c r="K2951" t="s">
        <v>306</v>
      </c>
      <c r="L2951">
        <v>85301</v>
      </c>
      <c r="M2951" t="s">
        <v>40</v>
      </c>
      <c r="N2951" t="s">
        <v>843</v>
      </c>
      <c r="O2951" t="s">
        <v>67</v>
      </c>
      <c r="P2951" t="s">
        <v>157</v>
      </c>
      <c r="Q2951" t="s">
        <v>844</v>
      </c>
      <c r="R2951">
        <v>41.6</v>
      </c>
    </row>
    <row r="2952" spans="1:18" x14ac:dyDescent="0.35">
      <c r="A2952">
        <v>2951</v>
      </c>
      <c r="B2952" t="s">
        <v>6143</v>
      </c>
      <c r="C2952" s="1">
        <v>43416</v>
      </c>
      <c r="D2952" s="1">
        <v>43416</v>
      </c>
      <c r="E2952" t="s">
        <v>1290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3948</v>
      </c>
      <c r="K2952" t="s">
        <v>306</v>
      </c>
      <c r="L2952">
        <v>85301</v>
      </c>
      <c r="M2952" t="s">
        <v>40</v>
      </c>
      <c r="N2952" t="s">
        <v>4866</v>
      </c>
      <c r="O2952" t="s">
        <v>42</v>
      </c>
      <c r="P2952" t="s">
        <v>86</v>
      </c>
      <c r="Q2952" t="s">
        <v>4867</v>
      </c>
      <c r="R2952">
        <v>23.12</v>
      </c>
    </row>
    <row r="2953" spans="1:18" x14ac:dyDescent="0.35">
      <c r="A2953">
        <v>2952</v>
      </c>
      <c r="B2953" t="s">
        <v>6143</v>
      </c>
      <c r="C2953" s="1">
        <v>43416</v>
      </c>
      <c r="D2953" s="1">
        <v>43416</v>
      </c>
      <c r="E2953" t="s">
        <v>1290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3948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>
        <v>43416</v>
      </c>
      <c r="D2954" s="1">
        <v>43416</v>
      </c>
      <c r="E2954" t="s">
        <v>1290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3948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>
        <v>43416</v>
      </c>
      <c r="D2955" s="1">
        <v>43416</v>
      </c>
      <c r="E2955" t="s">
        <v>1290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3948</v>
      </c>
      <c r="K2955" t="s">
        <v>306</v>
      </c>
      <c r="L2955">
        <v>85301</v>
      </c>
      <c r="M2955" t="s">
        <v>40</v>
      </c>
      <c r="N2955" t="s">
        <v>1938</v>
      </c>
      <c r="O2955" t="s">
        <v>67</v>
      </c>
      <c r="P2955" t="s">
        <v>68</v>
      </c>
      <c r="Q2955" t="s">
        <v>1939</v>
      </c>
      <c r="R2955">
        <v>7.92</v>
      </c>
    </row>
    <row r="2956" spans="1:18" x14ac:dyDescent="0.35">
      <c r="A2956">
        <v>2955</v>
      </c>
      <c r="B2956" t="s">
        <v>6143</v>
      </c>
      <c r="C2956" s="1">
        <v>43416</v>
      </c>
      <c r="D2956" s="1">
        <v>43416</v>
      </c>
      <c r="E2956" t="s">
        <v>1290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3948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3444</v>
      </c>
      <c r="O2957" t="s">
        <v>67</v>
      </c>
      <c r="P2957" t="s">
        <v>68</v>
      </c>
      <c r="Q2957" t="s">
        <v>3445</v>
      </c>
      <c r="R2957">
        <v>39.99</v>
      </c>
    </row>
    <row r="2958" spans="1:18" x14ac:dyDescent="0.3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4109</v>
      </c>
      <c r="K2958" t="s">
        <v>263</v>
      </c>
      <c r="L2958">
        <v>13601</v>
      </c>
      <c r="M2958" t="s">
        <v>144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</row>
    <row r="2959" spans="1:18" x14ac:dyDescent="0.3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71</v>
      </c>
      <c r="Q2960" t="s">
        <v>3131</v>
      </c>
      <c r="R2960">
        <v>19.936</v>
      </c>
    </row>
    <row r="2961" spans="1:18" x14ac:dyDescent="0.3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265</v>
      </c>
      <c r="Q2961" t="s">
        <v>1091</v>
      </c>
      <c r="R2961">
        <v>45.92</v>
      </c>
    </row>
    <row r="2962" spans="1:18" x14ac:dyDescent="0.3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3871</v>
      </c>
      <c r="O2962" t="s">
        <v>42</v>
      </c>
      <c r="P2962" t="s">
        <v>86</v>
      </c>
      <c r="Q2962" t="s">
        <v>3872</v>
      </c>
      <c r="R2962">
        <v>20.34</v>
      </c>
    </row>
    <row r="2963" spans="1:18" x14ac:dyDescent="0.3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</row>
    <row r="2964" spans="1:18" x14ac:dyDescent="0.3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71</v>
      </c>
      <c r="Q2966" t="s">
        <v>2041</v>
      </c>
      <c r="R2966">
        <v>24.32</v>
      </c>
    </row>
    <row r="2967" spans="1:18" x14ac:dyDescent="0.3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207</v>
      </c>
      <c r="L2968">
        <v>60076</v>
      </c>
      <c r="M2968" t="s">
        <v>101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</row>
    <row r="2969" spans="1:18" x14ac:dyDescent="0.3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207</v>
      </c>
      <c r="L2969">
        <v>60076</v>
      </c>
      <c r="M2969" t="s">
        <v>101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</row>
    <row r="2970" spans="1:18" x14ac:dyDescent="0.3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84</v>
      </c>
      <c r="L2971">
        <v>28314</v>
      </c>
      <c r="M2971" t="s">
        <v>26</v>
      </c>
      <c r="N2971" t="s">
        <v>2276</v>
      </c>
      <c r="O2971" t="s">
        <v>42</v>
      </c>
      <c r="P2971" t="s">
        <v>86</v>
      </c>
      <c r="Q2971" t="s">
        <v>2277</v>
      </c>
      <c r="R2971">
        <v>31.103999999999999</v>
      </c>
    </row>
    <row r="2972" spans="1:18" x14ac:dyDescent="0.3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84</v>
      </c>
      <c r="L2972">
        <v>28314</v>
      </c>
      <c r="M2972" t="s">
        <v>26</v>
      </c>
      <c r="N2972" t="s">
        <v>2158</v>
      </c>
      <c r="O2972" t="s">
        <v>42</v>
      </c>
      <c r="P2972" t="s">
        <v>71</v>
      </c>
      <c r="Q2972" t="s">
        <v>2159</v>
      </c>
      <c r="R2972">
        <v>13.272</v>
      </c>
    </row>
    <row r="2973" spans="1:18" x14ac:dyDescent="0.3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84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</row>
    <row r="2975" spans="1:18" x14ac:dyDescent="0.3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646</v>
      </c>
      <c r="L2975">
        <v>74133</v>
      </c>
      <c r="M2975" t="s">
        <v>101</v>
      </c>
      <c r="N2975" t="s">
        <v>3397</v>
      </c>
      <c r="O2975" t="s">
        <v>42</v>
      </c>
      <c r="P2975" t="s">
        <v>71</v>
      </c>
      <c r="Q2975" t="s">
        <v>3398</v>
      </c>
      <c r="R2975">
        <v>10.8</v>
      </c>
    </row>
    <row r="2976" spans="1:18" x14ac:dyDescent="0.3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100</v>
      </c>
      <c r="L2976">
        <v>75002</v>
      </c>
      <c r="M2976" t="s">
        <v>101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</row>
    <row r="2977" spans="1:18" x14ac:dyDescent="0.3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</row>
    <row r="2980" spans="1:18" x14ac:dyDescent="0.3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</row>
    <row r="2983" spans="1:18" x14ac:dyDescent="0.3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2556</v>
      </c>
      <c r="O2984" t="s">
        <v>42</v>
      </c>
      <c r="P2984" t="s">
        <v>71</v>
      </c>
      <c r="Q2984" t="s">
        <v>2557</v>
      </c>
      <c r="R2984">
        <v>11.263999999999999</v>
      </c>
    </row>
    <row r="2985" spans="1:18" x14ac:dyDescent="0.3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</row>
    <row r="2986" spans="1:18" x14ac:dyDescent="0.3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</row>
    <row r="2987" spans="1:18" x14ac:dyDescent="0.3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1272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86</v>
      </c>
      <c r="Q2988" t="s">
        <v>1441</v>
      </c>
      <c r="R2988">
        <v>19.36</v>
      </c>
    </row>
    <row r="2989" spans="1:18" x14ac:dyDescent="0.3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</row>
    <row r="2990" spans="1:18" x14ac:dyDescent="0.3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</row>
    <row r="2993" spans="1:18" x14ac:dyDescent="0.3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2197</v>
      </c>
      <c r="O2994" t="s">
        <v>42</v>
      </c>
      <c r="P2994" t="s">
        <v>74</v>
      </c>
      <c r="Q2994" t="s">
        <v>2198</v>
      </c>
      <c r="R2994">
        <v>61.44</v>
      </c>
    </row>
    <row r="2995" spans="1:18" x14ac:dyDescent="0.3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879</v>
      </c>
      <c r="K2995" t="s">
        <v>234</v>
      </c>
      <c r="L2995">
        <v>48227</v>
      </c>
      <c r="M2995" t="s">
        <v>101</v>
      </c>
      <c r="N2995" t="s">
        <v>4772</v>
      </c>
      <c r="O2995" t="s">
        <v>42</v>
      </c>
      <c r="P2995" t="s">
        <v>71</v>
      </c>
      <c r="Q2995" t="s">
        <v>4773</v>
      </c>
      <c r="R2995">
        <v>895.92</v>
      </c>
    </row>
    <row r="2996" spans="1:18" x14ac:dyDescent="0.3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3275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1018</v>
      </c>
      <c r="O3000" t="s">
        <v>67</v>
      </c>
      <c r="P3000" t="s">
        <v>157</v>
      </c>
      <c r="Q3000" t="s">
        <v>1019</v>
      </c>
      <c r="R3000">
        <v>95.968000000000004</v>
      </c>
    </row>
    <row r="3001" spans="1:18" x14ac:dyDescent="0.3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4430</v>
      </c>
      <c r="O3002" t="s">
        <v>42</v>
      </c>
      <c r="P3002" t="s">
        <v>74</v>
      </c>
      <c r="Q3002" t="s">
        <v>4431</v>
      </c>
      <c r="R3002">
        <v>44.415999999999997</v>
      </c>
    </row>
    <row r="3003" spans="1:18" x14ac:dyDescent="0.3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1905</v>
      </c>
      <c r="O3003" t="s">
        <v>42</v>
      </c>
      <c r="P3003" t="s">
        <v>71</v>
      </c>
      <c r="Q3003" t="s">
        <v>1906</v>
      </c>
      <c r="R3003">
        <v>9.0060000000000002</v>
      </c>
    </row>
    <row r="3004" spans="1:18" x14ac:dyDescent="0.3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4499</v>
      </c>
      <c r="O3005" t="s">
        <v>42</v>
      </c>
      <c r="P3005" t="s">
        <v>71</v>
      </c>
      <c r="Q3005" t="s">
        <v>4500</v>
      </c>
      <c r="R3005">
        <v>33.375999999999998</v>
      </c>
    </row>
    <row r="3006" spans="1:18" x14ac:dyDescent="0.3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3916</v>
      </c>
      <c r="O3007" t="s">
        <v>42</v>
      </c>
      <c r="P3007" t="s">
        <v>71</v>
      </c>
      <c r="Q3007" t="s">
        <v>3917</v>
      </c>
      <c r="R3007">
        <v>91.68</v>
      </c>
    </row>
    <row r="3008" spans="1:18" x14ac:dyDescent="0.3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2154</v>
      </c>
      <c r="G3008" t="s">
        <v>2155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4426</v>
      </c>
      <c r="O3008" t="s">
        <v>42</v>
      </c>
      <c r="P3008" t="s">
        <v>74</v>
      </c>
      <c r="Q3008" t="s">
        <v>4427</v>
      </c>
      <c r="R3008">
        <v>904.9</v>
      </c>
    </row>
    <row r="3009" spans="1:18" x14ac:dyDescent="0.3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71</v>
      </c>
      <c r="Q3009" t="s">
        <v>1103</v>
      </c>
      <c r="R3009">
        <v>34.271999999999998</v>
      </c>
    </row>
    <row r="3010" spans="1:18" x14ac:dyDescent="0.3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</row>
    <row r="3011" spans="1:18" x14ac:dyDescent="0.3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2839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</row>
    <row r="3012" spans="1:18" x14ac:dyDescent="0.3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1475</v>
      </c>
      <c r="K3012" t="s">
        <v>453</v>
      </c>
      <c r="L3012">
        <v>80027</v>
      </c>
      <c r="M3012" t="s">
        <v>40</v>
      </c>
      <c r="N3012" t="s">
        <v>1524</v>
      </c>
      <c r="O3012" t="s">
        <v>42</v>
      </c>
      <c r="P3012" t="s">
        <v>71</v>
      </c>
      <c r="Q3012" t="s">
        <v>1525</v>
      </c>
      <c r="R3012">
        <v>12.03</v>
      </c>
    </row>
    <row r="3013" spans="1:18" x14ac:dyDescent="0.3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1475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1475</v>
      </c>
      <c r="K3014" t="s">
        <v>453</v>
      </c>
      <c r="L3014">
        <v>80027</v>
      </c>
      <c r="M3014" t="s">
        <v>40</v>
      </c>
      <c r="N3014" t="s">
        <v>1496</v>
      </c>
      <c r="O3014" t="s">
        <v>42</v>
      </c>
      <c r="P3014" t="s">
        <v>71</v>
      </c>
      <c r="Q3014" t="s">
        <v>1497</v>
      </c>
      <c r="R3014">
        <v>21.594000000000001</v>
      </c>
    </row>
    <row r="3015" spans="1:18" x14ac:dyDescent="0.3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1475</v>
      </c>
      <c r="K3015" t="s">
        <v>453</v>
      </c>
      <c r="L3015">
        <v>80027</v>
      </c>
      <c r="M3015" t="s">
        <v>40</v>
      </c>
      <c r="N3015" t="s">
        <v>2303</v>
      </c>
      <c r="O3015" t="s">
        <v>42</v>
      </c>
      <c r="P3015" t="s">
        <v>71</v>
      </c>
      <c r="Q3015" t="s">
        <v>2304</v>
      </c>
      <c r="R3015">
        <v>8.9640000000000004</v>
      </c>
    </row>
    <row r="3016" spans="1:18" x14ac:dyDescent="0.3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1475</v>
      </c>
      <c r="K3016" t="s">
        <v>453</v>
      </c>
      <c r="L3016">
        <v>80027</v>
      </c>
      <c r="M3016" t="s">
        <v>40</v>
      </c>
      <c r="N3016" t="s">
        <v>1981</v>
      </c>
      <c r="O3016" t="s">
        <v>42</v>
      </c>
      <c r="P3016" t="s">
        <v>86</v>
      </c>
      <c r="Q3016" t="s">
        <v>1982</v>
      </c>
      <c r="R3016">
        <v>20.736000000000001</v>
      </c>
    </row>
    <row r="3017" spans="1:18" x14ac:dyDescent="0.3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</row>
    <row r="3018" spans="1:18" x14ac:dyDescent="0.3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</row>
    <row r="3019" spans="1:18" x14ac:dyDescent="0.3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</row>
    <row r="3020" spans="1:18" x14ac:dyDescent="0.3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4818</v>
      </c>
      <c r="O3020" t="s">
        <v>67</v>
      </c>
      <c r="P3020" t="s">
        <v>157</v>
      </c>
      <c r="Q3020" t="s">
        <v>4819</v>
      </c>
      <c r="R3020">
        <v>666.4</v>
      </c>
    </row>
    <row r="3021" spans="1:18" x14ac:dyDescent="0.3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4078</v>
      </c>
      <c r="O3022" t="s">
        <v>42</v>
      </c>
      <c r="P3022" t="s">
        <v>86</v>
      </c>
      <c r="Q3022" t="s">
        <v>4079</v>
      </c>
      <c r="R3022">
        <v>92.94</v>
      </c>
    </row>
    <row r="3023" spans="1:18" x14ac:dyDescent="0.3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</row>
    <row r="3024" spans="1:18" x14ac:dyDescent="0.3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2777</v>
      </c>
      <c r="O3024" t="s">
        <v>42</v>
      </c>
      <c r="P3024" t="s">
        <v>71</v>
      </c>
      <c r="Q3024" t="s">
        <v>2778</v>
      </c>
      <c r="R3024">
        <v>91.68</v>
      </c>
    </row>
    <row r="3025" spans="1:18" x14ac:dyDescent="0.3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3157</v>
      </c>
      <c r="K3025" t="s">
        <v>100</v>
      </c>
      <c r="L3025">
        <v>78521</v>
      </c>
      <c r="M3025" t="s">
        <v>101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</row>
    <row r="3026" spans="1:18" x14ac:dyDescent="0.3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1213</v>
      </c>
      <c r="O3026" t="s">
        <v>42</v>
      </c>
      <c r="P3026" t="s">
        <v>71</v>
      </c>
      <c r="Q3026" t="s">
        <v>1214</v>
      </c>
      <c r="R3026">
        <v>52.271999999999998</v>
      </c>
    </row>
    <row r="3027" spans="1:18" x14ac:dyDescent="0.3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1769</v>
      </c>
      <c r="O3027" t="s">
        <v>42</v>
      </c>
      <c r="P3027" t="s">
        <v>86</v>
      </c>
      <c r="Q3027" t="s">
        <v>1770</v>
      </c>
      <c r="R3027">
        <v>17.940000000000001</v>
      </c>
    </row>
    <row r="3028" spans="1:18" x14ac:dyDescent="0.3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</row>
    <row r="3029" spans="1:18" x14ac:dyDescent="0.35">
      <c r="A3029">
        <v>3028</v>
      </c>
      <c r="B3029" t="s">
        <v>6229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6230</v>
      </c>
      <c r="K3029" t="s">
        <v>1764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315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</row>
    <row r="3031" spans="1:18" x14ac:dyDescent="0.3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5166</v>
      </c>
      <c r="K3032" t="s">
        <v>234</v>
      </c>
      <c r="L3032">
        <v>48146</v>
      </c>
      <c r="M3032" t="s">
        <v>101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</row>
    <row r="3033" spans="1:18" x14ac:dyDescent="0.3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5166</v>
      </c>
      <c r="K3033" t="s">
        <v>234</v>
      </c>
      <c r="L3033">
        <v>48146</v>
      </c>
      <c r="M3033" t="s">
        <v>101</v>
      </c>
      <c r="N3033" t="s">
        <v>4232</v>
      </c>
      <c r="O3033" t="s">
        <v>42</v>
      </c>
      <c r="P3033" t="s">
        <v>64</v>
      </c>
      <c r="Q3033" t="s">
        <v>4233</v>
      </c>
      <c r="R3033">
        <v>25.99</v>
      </c>
    </row>
    <row r="3034" spans="1:18" x14ac:dyDescent="0.3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</row>
    <row r="3035" spans="1:18" x14ac:dyDescent="0.3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4452</v>
      </c>
      <c r="O3035" t="s">
        <v>42</v>
      </c>
      <c r="P3035" t="s">
        <v>86</v>
      </c>
      <c r="Q3035" t="s">
        <v>4453</v>
      </c>
      <c r="R3035">
        <v>20.736000000000001</v>
      </c>
    </row>
    <row r="3036" spans="1:18" x14ac:dyDescent="0.3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4162</v>
      </c>
      <c r="O3036" t="s">
        <v>67</v>
      </c>
      <c r="P3036" t="s">
        <v>157</v>
      </c>
      <c r="Q3036" t="s">
        <v>4163</v>
      </c>
      <c r="R3036">
        <v>53.7</v>
      </c>
    </row>
    <row r="3037" spans="1:18" x14ac:dyDescent="0.3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1931</v>
      </c>
      <c r="O3039" t="s">
        <v>42</v>
      </c>
      <c r="P3039" t="s">
        <v>86</v>
      </c>
      <c r="Q3039" t="s">
        <v>1932</v>
      </c>
      <c r="R3039">
        <v>32.4</v>
      </c>
    </row>
    <row r="3040" spans="1:18" x14ac:dyDescent="0.3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</row>
    <row r="3042" spans="1:18" x14ac:dyDescent="0.3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</row>
    <row r="3043" spans="1:18" x14ac:dyDescent="0.35">
      <c r="A3043">
        <v>3042</v>
      </c>
      <c r="B3043" t="s">
        <v>6249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98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86</v>
      </c>
      <c r="Q3043" t="s">
        <v>3359</v>
      </c>
      <c r="R3043">
        <v>12.96</v>
      </c>
    </row>
    <row r="3044" spans="1:18" x14ac:dyDescent="0.35">
      <c r="A3044">
        <v>3043</v>
      </c>
      <c r="B3044" t="s">
        <v>6249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98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98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2490</v>
      </c>
      <c r="O3046" t="s">
        <v>67</v>
      </c>
      <c r="P3046" t="s">
        <v>68</v>
      </c>
      <c r="Q3046" t="s">
        <v>2491</v>
      </c>
      <c r="R3046">
        <v>1022.97</v>
      </c>
    </row>
    <row r="3047" spans="1:18" x14ac:dyDescent="0.3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3195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1272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1272</v>
      </c>
      <c r="L3051">
        <v>31907</v>
      </c>
      <c r="M3051" t="s">
        <v>26</v>
      </c>
      <c r="N3051" t="s">
        <v>1168</v>
      </c>
      <c r="O3051" t="s">
        <v>67</v>
      </c>
      <c r="P3051" t="s">
        <v>157</v>
      </c>
      <c r="Q3051" t="s">
        <v>1169</v>
      </c>
      <c r="R3051">
        <v>360</v>
      </c>
    </row>
    <row r="3052" spans="1:18" x14ac:dyDescent="0.3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4188</v>
      </c>
      <c r="O3053" t="s">
        <v>42</v>
      </c>
      <c r="P3053" t="s">
        <v>74</v>
      </c>
      <c r="Q3053" t="s">
        <v>4189</v>
      </c>
      <c r="R3053">
        <v>227.84</v>
      </c>
    </row>
    <row r="3054" spans="1:18" x14ac:dyDescent="0.3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4977</v>
      </c>
      <c r="O3054" t="s">
        <v>42</v>
      </c>
      <c r="P3054" t="s">
        <v>86</v>
      </c>
      <c r="Q3054" t="s">
        <v>4978</v>
      </c>
      <c r="R3054">
        <v>37.94</v>
      </c>
    </row>
    <row r="3055" spans="1:18" x14ac:dyDescent="0.3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879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</row>
    <row r="3056" spans="1:18" x14ac:dyDescent="0.3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879</v>
      </c>
      <c r="K3056" t="s">
        <v>234</v>
      </c>
      <c r="L3056">
        <v>48227</v>
      </c>
      <c r="M3056" t="s">
        <v>101</v>
      </c>
      <c r="N3056" t="s">
        <v>1730</v>
      </c>
      <c r="O3056" t="s">
        <v>42</v>
      </c>
      <c r="P3056" t="s">
        <v>71</v>
      </c>
      <c r="Q3056" t="s">
        <v>1731</v>
      </c>
      <c r="R3056">
        <v>5.28</v>
      </c>
    </row>
    <row r="3057" spans="1:18" x14ac:dyDescent="0.3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3464</v>
      </c>
      <c r="O3057" t="s">
        <v>67</v>
      </c>
      <c r="P3057" t="s">
        <v>1216</v>
      </c>
      <c r="Q3057" t="s">
        <v>3465</v>
      </c>
      <c r="R3057">
        <v>2799.96</v>
      </c>
    </row>
    <row r="3058" spans="1:18" x14ac:dyDescent="0.3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</row>
    <row r="3059" spans="1:18" x14ac:dyDescent="0.3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</row>
    <row r="3060" spans="1:18" x14ac:dyDescent="0.3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</row>
    <row r="3061" spans="1:18" x14ac:dyDescent="0.3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4953</v>
      </c>
      <c r="O3062" t="s">
        <v>67</v>
      </c>
      <c r="P3062" t="s">
        <v>157</v>
      </c>
      <c r="Q3062" t="s">
        <v>4954</v>
      </c>
      <c r="R3062">
        <v>119.976</v>
      </c>
    </row>
    <row r="3063" spans="1:18" x14ac:dyDescent="0.3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814</v>
      </c>
      <c r="K3063" t="s">
        <v>100</v>
      </c>
      <c r="L3063">
        <v>75081</v>
      </c>
      <c r="M3063" t="s">
        <v>101</v>
      </c>
      <c r="N3063" t="s">
        <v>3116</v>
      </c>
      <c r="O3063" t="s">
        <v>42</v>
      </c>
      <c r="P3063" t="s">
        <v>86</v>
      </c>
      <c r="Q3063" t="s">
        <v>3117</v>
      </c>
      <c r="R3063">
        <v>26.88</v>
      </c>
    </row>
    <row r="3064" spans="1:18" x14ac:dyDescent="0.3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2111</v>
      </c>
      <c r="G3064" t="s">
        <v>2112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2111</v>
      </c>
      <c r="G3065" t="s">
        <v>2112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2821</v>
      </c>
      <c r="O3067" t="s">
        <v>67</v>
      </c>
      <c r="P3067" t="s">
        <v>68</v>
      </c>
      <c r="Q3067" t="s">
        <v>2822</v>
      </c>
      <c r="R3067">
        <v>140.73599999999999</v>
      </c>
    </row>
    <row r="3068" spans="1:18" x14ac:dyDescent="0.3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98</v>
      </c>
      <c r="I3071" t="s">
        <v>23</v>
      </c>
      <c r="J3071" t="s">
        <v>2839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</row>
    <row r="3073" spans="1:18" x14ac:dyDescent="0.3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2666</v>
      </c>
      <c r="O3074" t="s">
        <v>42</v>
      </c>
      <c r="P3074" t="s">
        <v>64</v>
      </c>
      <c r="Q3074" t="s">
        <v>2667</v>
      </c>
      <c r="R3074">
        <v>57.75</v>
      </c>
    </row>
    <row r="3075" spans="1:18" x14ac:dyDescent="0.3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</row>
    <row r="3076" spans="1:18" x14ac:dyDescent="0.3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</row>
    <row r="3077" spans="1:18" x14ac:dyDescent="0.3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98</v>
      </c>
      <c r="I3077" t="s">
        <v>23</v>
      </c>
      <c r="J3077" t="s">
        <v>814</v>
      </c>
      <c r="K3077" t="s">
        <v>100</v>
      </c>
      <c r="L3077">
        <v>75217</v>
      </c>
      <c r="M3077" t="s">
        <v>101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</row>
    <row r="3078" spans="1:18" x14ac:dyDescent="0.3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98</v>
      </c>
      <c r="I3078" t="s">
        <v>23</v>
      </c>
      <c r="J3078" t="s">
        <v>814</v>
      </c>
      <c r="K3078" t="s">
        <v>100</v>
      </c>
      <c r="L3078">
        <v>75217</v>
      </c>
      <c r="M3078" t="s">
        <v>101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</row>
    <row r="3079" spans="1:18" x14ac:dyDescent="0.3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98</v>
      </c>
      <c r="I3079" t="s">
        <v>23</v>
      </c>
      <c r="J3079" t="s">
        <v>814</v>
      </c>
      <c r="K3079" t="s">
        <v>100</v>
      </c>
      <c r="L3079">
        <v>75217</v>
      </c>
      <c r="M3079" t="s">
        <v>101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</row>
    <row r="3080" spans="1:18" x14ac:dyDescent="0.3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98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64</v>
      </c>
      <c r="Q3080" t="s">
        <v>770</v>
      </c>
      <c r="R3080">
        <v>31.84</v>
      </c>
    </row>
    <row r="3081" spans="1:18" x14ac:dyDescent="0.3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86</v>
      </c>
      <c r="Q3081" t="s">
        <v>2277</v>
      </c>
      <c r="R3081">
        <v>12.96</v>
      </c>
    </row>
    <row r="3082" spans="1:18" x14ac:dyDescent="0.3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3252</v>
      </c>
      <c r="O3082" t="s">
        <v>67</v>
      </c>
      <c r="P3082" t="s">
        <v>68</v>
      </c>
      <c r="Q3082" t="s">
        <v>3253</v>
      </c>
      <c r="R3082">
        <v>43.176000000000002</v>
      </c>
    </row>
    <row r="3083" spans="1:18" x14ac:dyDescent="0.3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98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71</v>
      </c>
      <c r="Q3083" t="s">
        <v>2755</v>
      </c>
      <c r="R3083">
        <v>58.34</v>
      </c>
    </row>
    <row r="3084" spans="1:18" x14ac:dyDescent="0.3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98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793</v>
      </c>
      <c r="O3085" t="s">
        <v>42</v>
      </c>
      <c r="P3085" t="s">
        <v>71</v>
      </c>
      <c r="Q3085" t="s">
        <v>794</v>
      </c>
      <c r="R3085">
        <v>3.9279999999999999</v>
      </c>
    </row>
    <row r="3086" spans="1:18" x14ac:dyDescent="0.3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1513</v>
      </c>
      <c r="O3086" t="s">
        <v>42</v>
      </c>
      <c r="P3086" t="s">
        <v>71</v>
      </c>
      <c r="Q3086" t="s">
        <v>1514</v>
      </c>
      <c r="R3086">
        <v>252.78399999999999</v>
      </c>
    </row>
    <row r="3087" spans="1:18" x14ac:dyDescent="0.3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2567</v>
      </c>
      <c r="O3087" t="s">
        <v>67</v>
      </c>
      <c r="P3087" t="s">
        <v>157</v>
      </c>
      <c r="Q3087" t="s">
        <v>2568</v>
      </c>
      <c r="R3087">
        <v>127.98399999999999</v>
      </c>
    </row>
    <row r="3088" spans="1:18" x14ac:dyDescent="0.3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3103</v>
      </c>
      <c r="O3089" t="s">
        <v>42</v>
      </c>
      <c r="P3089" t="s">
        <v>74</v>
      </c>
      <c r="Q3089" t="s">
        <v>3104</v>
      </c>
      <c r="R3089">
        <v>12.992000000000001</v>
      </c>
    </row>
    <row r="3090" spans="1:18" x14ac:dyDescent="0.3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</row>
    <row r="3091" spans="1:18" x14ac:dyDescent="0.3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2599</v>
      </c>
      <c r="O3092" t="s">
        <v>42</v>
      </c>
      <c r="P3092" t="s">
        <v>71</v>
      </c>
      <c r="Q3092" t="s">
        <v>2600</v>
      </c>
      <c r="R3092">
        <v>447.86</v>
      </c>
    </row>
    <row r="3093" spans="1:18" x14ac:dyDescent="0.3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2587</v>
      </c>
      <c r="O3093" t="s">
        <v>67</v>
      </c>
      <c r="P3093" t="s">
        <v>68</v>
      </c>
      <c r="Q3093" t="s">
        <v>2588</v>
      </c>
      <c r="R3093">
        <v>479.95</v>
      </c>
    </row>
    <row r="3094" spans="1:18" x14ac:dyDescent="0.3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2175</v>
      </c>
      <c r="O3095" t="s">
        <v>42</v>
      </c>
      <c r="P3095" t="s">
        <v>575</v>
      </c>
      <c r="Q3095" t="s">
        <v>2176</v>
      </c>
      <c r="R3095">
        <v>31.68</v>
      </c>
    </row>
    <row r="3096" spans="1:18" x14ac:dyDescent="0.35">
      <c r="A3096">
        <v>3095</v>
      </c>
      <c r="B3096" t="s">
        <v>6310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4585</v>
      </c>
      <c r="O3096" t="s">
        <v>42</v>
      </c>
      <c r="P3096" t="s">
        <v>86</v>
      </c>
      <c r="Q3096" t="s">
        <v>4586</v>
      </c>
      <c r="R3096">
        <v>10.368</v>
      </c>
    </row>
    <row r="3097" spans="1:18" x14ac:dyDescent="0.35">
      <c r="A3097">
        <v>3096</v>
      </c>
      <c r="B3097" t="s">
        <v>6310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3995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1332</v>
      </c>
      <c r="O3098" t="s">
        <v>42</v>
      </c>
      <c r="P3098" t="s">
        <v>74</v>
      </c>
      <c r="Q3098" t="s">
        <v>1333</v>
      </c>
      <c r="R3098">
        <v>5.7679999999999998</v>
      </c>
    </row>
    <row r="3099" spans="1:18" x14ac:dyDescent="0.3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</row>
    <row r="3100" spans="1:18" x14ac:dyDescent="0.3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</row>
    <row r="3101" spans="1:18" x14ac:dyDescent="0.3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1219</v>
      </c>
      <c r="R3101">
        <v>10.776</v>
      </c>
    </row>
    <row r="3102" spans="1:18" x14ac:dyDescent="0.3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</row>
    <row r="3103" spans="1:18" x14ac:dyDescent="0.3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144</v>
      </c>
      <c r="N3103" t="s">
        <v>1607</v>
      </c>
      <c r="O3103" t="s">
        <v>42</v>
      </c>
      <c r="P3103" t="s">
        <v>575</v>
      </c>
      <c r="Q3103" t="s">
        <v>1608</v>
      </c>
      <c r="R3103">
        <v>695.16</v>
      </c>
    </row>
    <row r="3104" spans="1:18" x14ac:dyDescent="0.3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</row>
    <row r="3108" spans="1:18" x14ac:dyDescent="0.3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</row>
    <row r="3109" spans="1:18" x14ac:dyDescent="0.3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</row>
    <row r="3111" spans="1:18" x14ac:dyDescent="0.3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3244</v>
      </c>
      <c r="O3111" t="s">
        <v>42</v>
      </c>
      <c r="P3111" t="s">
        <v>86</v>
      </c>
      <c r="Q3111" t="s">
        <v>3245</v>
      </c>
      <c r="R3111">
        <v>7.64</v>
      </c>
    </row>
    <row r="3112" spans="1:18" x14ac:dyDescent="0.3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2129</v>
      </c>
      <c r="O3112" t="s">
        <v>42</v>
      </c>
      <c r="P3112" t="s">
        <v>86</v>
      </c>
      <c r="Q3112" t="s">
        <v>2130</v>
      </c>
      <c r="R3112">
        <v>51.84</v>
      </c>
    </row>
    <row r="3113" spans="1:18" x14ac:dyDescent="0.3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</row>
    <row r="3114" spans="1:18" x14ac:dyDescent="0.3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4866</v>
      </c>
      <c r="O3116" t="s">
        <v>42</v>
      </c>
      <c r="P3116" t="s">
        <v>86</v>
      </c>
      <c r="Q3116" t="s">
        <v>4867</v>
      </c>
      <c r="R3116">
        <v>34.68</v>
      </c>
    </row>
    <row r="3117" spans="1:18" x14ac:dyDescent="0.3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</row>
    <row r="3118" spans="1:18" x14ac:dyDescent="0.3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</row>
    <row r="3121" spans="1:18" x14ac:dyDescent="0.3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67</v>
      </c>
      <c r="P3121" t="s">
        <v>68</v>
      </c>
      <c r="Q3121" t="s">
        <v>1923</v>
      </c>
      <c r="R3121">
        <v>249.584</v>
      </c>
    </row>
    <row r="3122" spans="1:18" x14ac:dyDescent="0.3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71</v>
      </c>
      <c r="Q3124" t="s">
        <v>1089</v>
      </c>
      <c r="R3124">
        <v>78.599999999999994</v>
      </c>
    </row>
    <row r="3125" spans="1:18" x14ac:dyDescent="0.3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2370</v>
      </c>
      <c r="R3125">
        <v>3.7679999999999998</v>
      </c>
    </row>
    <row r="3126" spans="1:18" x14ac:dyDescent="0.3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</row>
    <row r="3127" spans="1:18" x14ac:dyDescent="0.3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</row>
    <row r="3128" spans="1:18" x14ac:dyDescent="0.3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3439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3178</v>
      </c>
      <c r="G3130" t="s">
        <v>3179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</row>
    <row r="3131" spans="1:18" x14ac:dyDescent="0.3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3178</v>
      </c>
      <c r="G3131" t="s">
        <v>3179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</row>
    <row r="3132" spans="1:18" x14ac:dyDescent="0.3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3178</v>
      </c>
      <c r="G3132" t="s">
        <v>3179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67</v>
      </c>
      <c r="P3132" t="s">
        <v>157</v>
      </c>
      <c r="Q3132" t="s">
        <v>2146</v>
      </c>
      <c r="R3132">
        <v>395</v>
      </c>
    </row>
    <row r="3133" spans="1:18" x14ac:dyDescent="0.3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3178</v>
      </c>
      <c r="G3133" t="s">
        <v>3179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2345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2345</v>
      </c>
      <c r="K3135" t="s">
        <v>263</v>
      </c>
      <c r="L3135">
        <v>11572</v>
      </c>
      <c r="M3135" t="s">
        <v>144</v>
      </c>
      <c r="N3135" t="s">
        <v>4321</v>
      </c>
      <c r="O3135" t="s">
        <v>42</v>
      </c>
      <c r="P3135" t="s">
        <v>71</v>
      </c>
      <c r="Q3135" t="s">
        <v>4322</v>
      </c>
      <c r="R3135">
        <v>12.672000000000001</v>
      </c>
    </row>
    <row r="3136" spans="1:18" x14ac:dyDescent="0.3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814</v>
      </c>
      <c r="K3136" t="s">
        <v>100</v>
      </c>
      <c r="L3136">
        <v>75081</v>
      </c>
      <c r="M3136" t="s">
        <v>101</v>
      </c>
      <c r="N3136" t="s">
        <v>3916</v>
      </c>
      <c r="O3136" t="s">
        <v>42</v>
      </c>
      <c r="P3136" t="s">
        <v>71</v>
      </c>
      <c r="Q3136" t="s">
        <v>3917</v>
      </c>
      <c r="R3136">
        <v>30.56</v>
      </c>
    </row>
    <row r="3137" spans="1:18" x14ac:dyDescent="0.3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814</v>
      </c>
      <c r="K3137" t="s">
        <v>100</v>
      </c>
      <c r="L3137">
        <v>75081</v>
      </c>
      <c r="M3137" t="s">
        <v>101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</row>
    <row r="3138" spans="1:18" x14ac:dyDescent="0.3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814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814</v>
      </c>
      <c r="K3139" t="s">
        <v>100</v>
      </c>
      <c r="L3139">
        <v>75081</v>
      </c>
      <c r="M3139" t="s">
        <v>101</v>
      </c>
      <c r="N3139" t="s">
        <v>2292</v>
      </c>
      <c r="O3139" t="s">
        <v>42</v>
      </c>
      <c r="P3139" t="s">
        <v>169</v>
      </c>
      <c r="Q3139" t="s">
        <v>2293</v>
      </c>
      <c r="R3139">
        <v>12.224</v>
      </c>
    </row>
    <row r="3140" spans="1:18" x14ac:dyDescent="0.3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814</v>
      </c>
      <c r="K3140" t="s">
        <v>100</v>
      </c>
      <c r="L3140">
        <v>75081</v>
      </c>
      <c r="M3140" t="s">
        <v>101</v>
      </c>
      <c r="N3140" t="s">
        <v>4521</v>
      </c>
      <c r="O3140" t="s">
        <v>67</v>
      </c>
      <c r="P3140" t="s">
        <v>157</v>
      </c>
      <c r="Q3140" t="s">
        <v>4522</v>
      </c>
      <c r="R3140">
        <v>44.783999999999999</v>
      </c>
    </row>
    <row r="3141" spans="1:18" x14ac:dyDescent="0.3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814</v>
      </c>
      <c r="K3141" t="s">
        <v>100</v>
      </c>
      <c r="L3141">
        <v>75081</v>
      </c>
      <c r="M3141" t="s">
        <v>101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</row>
    <row r="3142" spans="1:18" x14ac:dyDescent="0.3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1202</v>
      </c>
      <c r="G3142" t="s">
        <v>1203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494</v>
      </c>
      <c r="L3144">
        <v>45231</v>
      </c>
      <c r="M3144" t="s">
        <v>144</v>
      </c>
      <c r="N3144" t="s">
        <v>1018</v>
      </c>
      <c r="O3144" t="s">
        <v>67</v>
      </c>
      <c r="P3144" t="s">
        <v>157</v>
      </c>
      <c r="Q3144" t="s">
        <v>1019</v>
      </c>
      <c r="R3144">
        <v>119.96</v>
      </c>
    </row>
    <row r="3145" spans="1:18" x14ac:dyDescent="0.3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100</v>
      </c>
      <c r="L3146">
        <v>78745</v>
      </c>
      <c r="M3146" t="s">
        <v>101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</row>
    <row r="3147" spans="1:18" x14ac:dyDescent="0.3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2673</v>
      </c>
      <c r="O3148" t="s">
        <v>67</v>
      </c>
      <c r="P3148" t="s">
        <v>68</v>
      </c>
      <c r="Q3148" t="s">
        <v>2674</v>
      </c>
      <c r="R3148">
        <v>88.775999999999996</v>
      </c>
    </row>
    <row r="3149" spans="1:18" x14ac:dyDescent="0.3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64</v>
      </c>
      <c r="Q3149" t="s">
        <v>1247</v>
      </c>
      <c r="R3149">
        <v>32.4</v>
      </c>
    </row>
    <row r="3150" spans="1:18" x14ac:dyDescent="0.3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2315</v>
      </c>
      <c r="G3150" t="s">
        <v>2316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1900</v>
      </c>
      <c r="O3150" t="s">
        <v>42</v>
      </c>
      <c r="P3150" t="s">
        <v>86</v>
      </c>
      <c r="Q3150" t="s">
        <v>1901</v>
      </c>
      <c r="R3150">
        <v>32.4</v>
      </c>
    </row>
    <row r="3151" spans="1:18" x14ac:dyDescent="0.3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</row>
    <row r="3152" spans="1:18" x14ac:dyDescent="0.3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1487</v>
      </c>
      <c r="G3152" t="s">
        <v>1488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2708</v>
      </c>
      <c r="O3152" t="s">
        <v>67</v>
      </c>
      <c r="P3152" t="s">
        <v>157</v>
      </c>
      <c r="Q3152" t="s">
        <v>4269</v>
      </c>
      <c r="R3152">
        <v>2025.36</v>
      </c>
    </row>
    <row r="3153" spans="1:18" x14ac:dyDescent="0.3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1487</v>
      </c>
      <c r="G3153" t="s">
        <v>1488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1487</v>
      </c>
      <c r="G3154" t="s">
        <v>1488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1487</v>
      </c>
      <c r="G3155" t="s">
        <v>1488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</row>
    <row r="3156" spans="1:18" x14ac:dyDescent="0.3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3948</v>
      </c>
      <c r="K3157" t="s">
        <v>306</v>
      </c>
      <c r="L3157">
        <v>85301</v>
      </c>
      <c r="M3157" t="s">
        <v>40</v>
      </c>
      <c r="N3157" t="s">
        <v>3799</v>
      </c>
      <c r="O3157" t="s">
        <v>42</v>
      </c>
      <c r="P3157" t="s">
        <v>86</v>
      </c>
      <c r="Q3157" t="s">
        <v>3800</v>
      </c>
      <c r="R3157">
        <v>93.024000000000001</v>
      </c>
    </row>
    <row r="3158" spans="1:18" x14ac:dyDescent="0.3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843</v>
      </c>
      <c r="O3159" t="s">
        <v>67</v>
      </c>
      <c r="P3159" t="s">
        <v>157</v>
      </c>
      <c r="Q3159" t="s">
        <v>844</v>
      </c>
      <c r="R3159">
        <v>26</v>
      </c>
    </row>
    <row r="3160" spans="1:18" x14ac:dyDescent="0.3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84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</row>
    <row r="3161" spans="1:18" x14ac:dyDescent="0.3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84</v>
      </c>
      <c r="L3161">
        <v>28540</v>
      </c>
      <c r="M3161" t="s">
        <v>26</v>
      </c>
      <c r="N3161" t="s">
        <v>3761</v>
      </c>
      <c r="O3161" t="s">
        <v>67</v>
      </c>
      <c r="P3161" t="s">
        <v>157</v>
      </c>
      <c r="Q3161" t="s">
        <v>3762</v>
      </c>
      <c r="R3161">
        <v>119.976</v>
      </c>
    </row>
    <row r="3162" spans="1:18" x14ac:dyDescent="0.3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</row>
    <row r="3165" spans="1:18" x14ac:dyDescent="0.3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234</v>
      </c>
      <c r="L3169">
        <v>48911</v>
      </c>
      <c r="M3169" t="s">
        <v>101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</row>
    <row r="3170" spans="1:18" x14ac:dyDescent="0.3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</row>
    <row r="3171" spans="1:18" x14ac:dyDescent="0.3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86</v>
      </c>
      <c r="Q3171" t="s">
        <v>1770</v>
      </c>
      <c r="R3171">
        <v>62.192</v>
      </c>
    </row>
    <row r="3172" spans="1:18" x14ac:dyDescent="0.3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2902</v>
      </c>
      <c r="O3173" t="s">
        <v>42</v>
      </c>
      <c r="P3173" t="s">
        <v>71</v>
      </c>
      <c r="Q3173" t="s">
        <v>2903</v>
      </c>
      <c r="R3173">
        <v>3.1680000000000001</v>
      </c>
    </row>
    <row r="3174" spans="1:18" x14ac:dyDescent="0.3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</row>
    <row r="3175" spans="1:18" x14ac:dyDescent="0.3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5096</v>
      </c>
      <c r="O3175" t="s">
        <v>42</v>
      </c>
      <c r="P3175" t="s">
        <v>64</v>
      </c>
      <c r="Q3175" t="s">
        <v>5097</v>
      </c>
      <c r="R3175">
        <v>13.391999999999999</v>
      </c>
    </row>
    <row r="3176" spans="1:18" x14ac:dyDescent="0.3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</row>
    <row r="3178" spans="1:18" x14ac:dyDescent="0.3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4173</v>
      </c>
      <c r="O3178" t="s">
        <v>67</v>
      </c>
      <c r="P3178" t="s">
        <v>157</v>
      </c>
      <c r="Q3178" t="s">
        <v>4174</v>
      </c>
      <c r="R3178">
        <v>47.984000000000002</v>
      </c>
    </row>
    <row r="3179" spans="1:18" x14ac:dyDescent="0.35">
      <c r="A3179">
        <v>3178</v>
      </c>
      <c r="B3179" t="s">
        <v>6396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3706</v>
      </c>
      <c r="O3179" t="s">
        <v>42</v>
      </c>
      <c r="P3179" t="s">
        <v>86</v>
      </c>
      <c r="Q3179" t="s">
        <v>3707</v>
      </c>
      <c r="R3179">
        <v>18.760000000000002</v>
      </c>
    </row>
    <row r="3180" spans="1:18" x14ac:dyDescent="0.3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1839</v>
      </c>
      <c r="O3182" t="s">
        <v>42</v>
      </c>
      <c r="P3182" t="s">
        <v>74</v>
      </c>
      <c r="Q3182" t="s">
        <v>1840</v>
      </c>
      <c r="R3182">
        <v>254.9</v>
      </c>
    </row>
    <row r="3183" spans="1:18" x14ac:dyDescent="0.3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378</v>
      </c>
      <c r="K3183" t="s">
        <v>2739</v>
      </c>
      <c r="L3183">
        <v>21044</v>
      </c>
      <c r="M3183" t="s">
        <v>144</v>
      </c>
      <c r="N3183" t="s">
        <v>2108</v>
      </c>
      <c r="O3183" t="s">
        <v>42</v>
      </c>
      <c r="P3183" t="s">
        <v>71</v>
      </c>
      <c r="Q3183" t="s">
        <v>2109</v>
      </c>
      <c r="R3183">
        <v>9.64</v>
      </c>
    </row>
    <row r="3184" spans="1:18" x14ac:dyDescent="0.3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378</v>
      </c>
      <c r="K3184" t="s">
        <v>2739</v>
      </c>
      <c r="L3184">
        <v>21044</v>
      </c>
      <c r="M3184" t="s">
        <v>144</v>
      </c>
      <c r="N3184" t="s">
        <v>2797</v>
      </c>
      <c r="O3184" t="s">
        <v>67</v>
      </c>
      <c r="P3184" t="s">
        <v>157</v>
      </c>
      <c r="Q3184" t="s">
        <v>2798</v>
      </c>
      <c r="R3184">
        <v>826.62</v>
      </c>
    </row>
    <row r="3185" spans="1:18" x14ac:dyDescent="0.3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378</v>
      </c>
      <c r="K3185" t="s">
        <v>2739</v>
      </c>
      <c r="L3185">
        <v>21044</v>
      </c>
      <c r="M3185" t="s">
        <v>144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</row>
    <row r="3186" spans="1:18" x14ac:dyDescent="0.3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378</v>
      </c>
      <c r="K3186" t="s">
        <v>2739</v>
      </c>
      <c r="L3186">
        <v>21044</v>
      </c>
      <c r="M3186" t="s">
        <v>144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</row>
    <row r="3187" spans="1:18" x14ac:dyDescent="0.3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4965</v>
      </c>
      <c r="G3187" t="s">
        <v>4966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</row>
    <row r="3188" spans="1:18" x14ac:dyDescent="0.3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4965</v>
      </c>
      <c r="G3188" t="s">
        <v>4966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144</v>
      </c>
      <c r="N3189" t="s">
        <v>3347</v>
      </c>
      <c r="O3189" t="s">
        <v>67</v>
      </c>
      <c r="P3189" t="s">
        <v>68</v>
      </c>
      <c r="Q3189" t="s">
        <v>3348</v>
      </c>
      <c r="R3189">
        <v>69.930000000000007</v>
      </c>
    </row>
    <row r="3190" spans="1:18" x14ac:dyDescent="0.3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</row>
    <row r="3191" spans="1:18" x14ac:dyDescent="0.3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3145</v>
      </c>
      <c r="O3193" t="s">
        <v>67</v>
      </c>
      <c r="P3193" t="s">
        <v>68</v>
      </c>
      <c r="Q3193" t="s">
        <v>3146</v>
      </c>
      <c r="R3193">
        <v>65.989999999999995</v>
      </c>
    </row>
    <row r="3194" spans="1:18" x14ac:dyDescent="0.3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1022</v>
      </c>
      <c r="O3194" t="s">
        <v>42</v>
      </c>
      <c r="P3194" t="s">
        <v>71</v>
      </c>
      <c r="Q3194" t="s">
        <v>1023</v>
      </c>
      <c r="R3194">
        <v>6.37</v>
      </c>
    </row>
    <row r="3195" spans="1:18" x14ac:dyDescent="0.3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2040</v>
      </c>
      <c r="O3195" t="s">
        <v>42</v>
      </c>
      <c r="P3195" t="s">
        <v>71</v>
      </c>
      <c r="Q3195" t="s">
        <v>2041</v>
      </c>
      <c r="R3195">
        <v>3.6480000000000001</v>
      </c>
    </row>
    <row r="3196" spans="1:18" x14ac:dyDescent="0.3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1057</v>
      </c>
      <c r="O3196" t="s">
        <v>42</v>
      </c>
      <c r="P3196" t="s">
        <v>86</v>
      </c>
      <c r="Q3196" t="s">
        <v>1058</v>
      </c>
      <c r="R3196">
        <v>31.103999999999999</v>
      </c>
    </row>
    <row r="3197" spans="1:18" x14ac:dyDescent="0.3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98</v>
      </c>
      <c r="I3197" t="s">
        <v>23</v>
      </c>
      <c r="J3197" t="s">
        <v>324</v>
      </c>
      <c r="K3197" t="s">
        <v>1489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1234</v>
      </c>
      <c r="O3198" t="s">
        <v>67</v>
      </c>
      <c r="P3198" t="s">
        <v>68</v>
      </c>
      <c r="Q3198" t="s">
        <v>1235</v>
      </c>
      <c r="R3198">
        <v>29.97</v>
      </c>
    </row>
    <row r="3199" spans="1:18" x14ac:dyDescent="0.35">
      <c r="A3199">
        <v>3198</v>
      </c>
      <c r="B3199" t="s">
        <v>6419</v>
      </c>
      <c r="C3199" s="1">
        <v>42561</v>
      </c>
      <c r="D3199" s="1">
        <v>42561</v>
      </c>
      <c r="E3199" t="s">
        <v>1290</v>
      </c>
      <c r="F3199" t="s">
        <v>152</v>
      </c>
      <c r="G3199" t="s">
        <v>153</v>
      </c>
      <c r="H3199" t="s">
        <v>22</v>
      </c>
      <c r="I3199" t="s">
        <v>23</v>
      </c>
      <c r="J3199" t="s">
        <v>4081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800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3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800</v>
      </c>
      <c r="K3203" t="s">
        <v>494</v>
      </c>
      <c r="L3203">
        <v>44312</v>
      </c>
      <c r="M3203" t="s">
        <v>144</v>
      </c>
      <c r="N3203" t="s">
        <v>4185</v>
      </c>
      <c r="O3203" t="s">
        <v>42</v>
      </c>
      <c r="P3203" t="s">
        <v>86</v>
      </c>
      <c r="Q3203" t="s">
        <v>4186</v>
      </c>
      <c r="R3203">
        <v>15.936</v>
      </c>
    </row>
    <row r="3204" spans="1:18" x14ac:dyDescent="0.3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67</v>
      </c>
      <c r="P3204" t="s">
        <v>68</v>
      </c>
      <c r="Q3204" t="s">
        <v>2089</v>
      </c>
      <c r="R3204">
        <v>601.53599999999994</v>
      </c>
    </row>
    <row r="3205" spans="1:18" x14ac:dyDescent="0.3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67</v>
      </c>
      <c r="P3205" t="s">
        <v>157</v>
      </c>
      <c r="Q3205" t="s">
        <v>3563</v>
      </c>
      <c r="R3205">
        <v>10.99</v>
      </c>
    </row>
    <row r="3206" spans="1:18" x14ac:dyDescent="0.3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86</v>
      </c>
      <c r="Q3207" t="s">
        <v>2200</v>
      </c>
      <c r="R3207">
        <v>62.24</v>
      </c>
    </row>
    <row r="3208" spans="1:18" x14ac:dyDescent="0.3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</row>
    <row r="3209" spans="1:18" x14ac:dyDescent="0.3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1592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1524</v>
      </c>
      <c r="O3213" t="s">
        <v>42</v>
      </c>
      <c r="P3213" t="s">
        <v>71</v>
      </c>
      <c r="Q3213" t="s">
        <v>1525</v>
      </c>
      <c r="R3213">
        <v>11.228</v>
      </c>
    </row>
    <row r="3214" spans="1:18" x14ac:dyDescent="0.3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250</v>
      </c>
      <c r="L3214">
        <v>47374</v>
      </c>
      <c r="M3214" t="s">
        <v>101</v>
      </c>
      <c r="N3214" t="s">
        <v>2139</v>
      </c>
      <c r="O3214" t="s">
        <v>42</v>
      </c>
      <c r="P3214" t="s">
        <v>74</v>
      </c>
      <c r="Q3214" t="s">
        <v>2140</v>
      </c>
      <c r="R3214">
        <v>207.24</v>
      </c>
    </row>
    <row r="3215" spans="1:18" x14ac:dyDescent="0.3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3389</v>
      </c>
      <c r="O3215" t="s">
        <v>42</v>
      </c>
      <c r="P3215" t="s">
        <v>64</v>
      </c>
      <c r="Q3215" t="s">
        <v>3390</v>
      </c>
      <c r="R3215">
        <v>1.504</v>
      </c>
    </row>
    <row r="3216" spans="1:18" x14ac:dyDescent="0.3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4443</v>
      </c>
      <c r="O3216" t="s">
        <v>42</v>
      </c>
      <c r="P3216" t="s">
        <v>74</v>
      </c>
      <c r="Q3216" t="s">
        <v>4444</v>
      </c>
      <c r="R3216">
        <v>34.847999999999999</v>
      </c>
    </row>
    <row r="3217" spans="1:18" x14ac:dyDescent="0.3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67</v>
      </c>
      <c r="P3218" t="s">
        <v>157</v>
      </c>
      <c r="Q3218" t="s">
        <v>4954</v>
      </c>
      <c r="R3218">
        <v>149.97</v>
      </c>
    </row>
    <row r="3219" spans="1:18" x14ac:dyDescent="0.3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2983</v>
      </c>
      <c r="O3219" t="s">
        <v>42</v>
      </c>
      <c r="P3219" t="s">
        <v>71</v>
      </c>
      <c r="Q3219" t="s">
        <v>2984</v>
      </c>
      <c r="R3219">
        <v>931.17600000000004</v>
      </c>
    </row>
    <row r="3220" spans="1:18" x14ac:dyDescent="0.3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3439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144</v>
      </c>
      <c r="N3221" t="s">
        <v>4977</v>
      </c>
      <c r="O3221" t="s">
        <v>42</v>
      </c>
      <c r="P3221" t="s">
        <v>86</v>
      </c>
      <c r="Q3221" t="s">
        <v>4978</v>
      </c>
      <c r="R3221">
        <v>94.85</v>
      </c>
    </row>
    <row r="3222" spans="1:18" x14ac:dyDescent="0.3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144</v>
      </c>
      <c r="N3223" t="s">
        <v>1168</v>
      </c>
      <c r="O3223" t="s">
        <v>67</v>
      </c>
      <c r="P3223" t="s">
        <v>157</v>
      </c>
      <c r="Q3223" t="s">
        <v>1169</v>
      </c>
      <c r="R3223">
        <v>90</v>
      </c>
    </row>
    <row r="3224" spans="1:18" x14ac:dyDescent="0.3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4081</v>
      </c>
      <c r="K3224" t="s">
        <v>306</v>
      </c>
      <c r="L3224">
        <v>85281</v>
      </c>
      <c r="M3224" t="s">
        <v>40</v>
      </c>
      <c r="N3224" t="s">
        <v>4010</v>
      </c>
      <c r="O3224" t="s">
        <v>42</v>
      </c>
      <c r="P3224" t="s">
        <v>86</v>
      </c>
      <c r="Q3224" t="s">
        <v>4011</v>
      </c>
      <c r="R3224">
        <v>9.4079999999999995</v>
      </c>
    </row>
    <row r="3225" spans="1:18" x14ac:dyDescent="0.3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4081</v>
      </c>
      <c r="K3225" t="s">
        <v>306</v>
      </c>
      <c r="L3225">
        <v>85281</v>
      </c>
      <c r="M3225" t="s">
        <v>40</v>
      </c>
      <c r="N3225" t="s">
        <v>3312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4081</v>
      </c>
      <c r="K3226" t="s">
        <v>306</v>
      </c>
      <c r="L3226">
        <v>85281</v>
      </c>
      <c r="M3226" t="s">
        <v>40</v>
      </c>
      <c r="N3226" t="s">
        <v>1046</v>
      </c>
      <c r="O3226" t="s">
        <v>67</v>
      </c>
      <c r="P3226" t="s">
        <v>68</v>
      </c>
      <c r="Q3226" t="s">
        <v>1047</v>
      </c>
      <c r="R3226">
        <v>318.39999999999998</v>
      </c>
    </row>
    <row r="3227" spans="1:18" x14ac:dyDescent="0.3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4081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4081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4081</v>
      </c>
      <c r="K3229" t="s">
        <v>306</v>
      </c>
      <c r="L3229">
        <v>85281</v>
      </c>
      <c r="M3229" t="s">
        <v>40</v>
      </c>
      <c r="N3229" t="s">
        <v>2587</v>
      </c>
      <c r="O3229" t="s">
        <v>67</v>
      </c>
      <c r="P3229" t="s">
        <v>68</v>
      </c>
      <c r="Q3229" t="s">
        <v>2588</v>
      </c>
      <c r="R3229">
        <v>230.376</v>
      </c>
    </row>
    <row r="3230" spans="1:18" x14ac:dyDescent="0.3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4081</v>
      </c>
      <c r="K3230" t="s">
        <v>306</v>
      </c>
      <c r="L3230">
        <v>85281</v>
      </c>
      <c r="M3230" t="s">
        <v>40</v>
      </c>
      <c r="N3230" t="s">
        <v>4162</v>
      </c>
      <c r="O3230" t="s">
        <v>67</v>
      </c>
      <c r="P3230" t="s">
        <v>157</v>
      </c>
      <c r="Q3230" t="s">
        <v>4163</v>
      </c>
      <c r="R3230">
        <v>7.16</v>
      </c>
    </row>
    <row r="3231" spans="1:18" x14ac:dyDescent="0.3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</row>
    <row r="3232" spans="1:18" x14ac:dyDescent="0.3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</row>
    <row r="3233" spans="1:18" x14ac:dyDescent="0.3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</row>
    <row r="3234" spans="1:18" x14ac:dyDescent="0.3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1929</v>
      </c>
      <c r="O3234" t="s">
        <v>42</v>
      </c>
      <c r="P3234" t="s">
        <v>71</v>
      </c>
      <c r="Q3234" t="s">
        <v>1930</v>
      </c>
      <c r="R3234">
        <v>2.8959999999999999</v>
      </c>
    </row>
    <row r="3235" spans="1:18" x14ac:dyDescent="0.3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71</v>
      </c>
      <c r="Q3236" t="s">
        <v>2304</v>
      </c>
      <c r="R3236">
        <v>3.984</v>
      </c>
    </row>
    <row r="3237" spans="1:18" x14ac:dyDescent="0.35">
      <c r="A3237">
        <v>3236</v>
      </c>
      <c r="B3237" t="s">
        <v>6453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</row>
    <row r="3238" spans="1:18" x14ac:dyDescent="0.35">
      <c r="A3238">
        <v>3237</v>
      </c>
      <c r="B3238" t="s">
        <v>6454</v>
      </c>
      <c r="C3238" s="1">
        <v>42857</v>
      </c>
      <c r="D3238" s="1">
        <v>42857</v>
      </c>
      <c r="E3238" t="s">
        <v>1290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</row>
    <row r="3239" spans="1:18" x14ac:dyDescent="0.35">
      <c r="A3239">
        <v>3238</v>
      </c>
      <c r="B3239" t="s">
        <v>6454</v>
      </c>
      <c r="C3239" s="1">
        <v>42857</v>
      </c>
      <c r="D3239" s="1">
        <v>42857</v>
      </c>
      <c r="E3239" t="s">
        <v>1290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1605</v>
      </c>
      <c r="O3239" t="s">
        <v>42</v>
      </c>
      <c r="P3239" t="s">
        <v>71</v>
      </c>
      <c r="Q3239" t="s">
        <v>1606</v>
      </c>
      <c r="R3239">
        <v>45.576000000000001</v>
      </c>
    </row>
    <row r="3240" spans="1:18" x14ac:dyDescent="0.3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</row>
    <row r="3241" spans="1:18" x14ac:dyDescent="0.3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</row>
    <row r="3243" spans="1:18" x14ac:dyDescent="0.3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315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</row>
    <row r="3244" spans="1:18" x14ac:dyDescent="0.3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</row>
    <row r="3247" spans="1:18" x14ac:dyDescent="0.3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3771</v>
      </c>
      <c r="O3247" t="s">
        <v>67</v>
      </c>
      <c r="P3247" t="s">
        <v>157</v>
      </c>
      <c r="Q3247" t="s">
        <v>3772</v>
      </c>
      <c r="R3247">
        <v>49.08</v>
      </c>
    </row>
    <row r="3248" spans="1:18" x14ac:dyDescent="0.3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</row>
    <row r="3249" spans="1:18" x14ac:dyDescent="0.3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2589</v>
      </c>
      <c r="O3251" t="s">
        <v>67</v>
      </c>
      <c r="P3251" t="s">
        <v>68</v>
      </c>
      <c r="Q3251" t="s">
        <v>2590</v>
      </c>
      <c r="R3251">
        <v>105.584</v>
      </c>
    </row>
    <row r="3252" spans="1:18" x14ac:dyDescent="0.3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4193</v>
      </c>
      <c r="O3252" t="s">
        <v>42</v>
      </c>
      <c r="P3252" t="s">
        <v>265</v>
      </c>
      <c r="Q3252" t="s">
        <v>4194</v>
      </c>
      <c r="R3252">
        <v>24.85</v>
      </c>
    </row>
    <row r="3253" spans="1:18" x14ac:dyDescent="0.3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</row>
    <row r="3254" spans="1:18" x14ac:dyDescent="0.3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1652</v>
      </c>
      <c r="O3254" t="s">
        <v>42</v>
      </c>
      <c r="P3254" t="s">
        <v>64</v>
      </c>
      <c r="Q3254" t="s">
        <v>1653</v>
      </c>
      <c r="R3254">
        <v>7.056</v>
      </c>
    </row>
    <row r="3255" spans="1:18" x14ac:dyDescent="0.3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5080</v>
      </c>
      <c r="O3255" t="s">
        <v>67</v>
      </c>
      <c r="P3255" t="s">
        <v>68</v>
      </c>
      <c r="Q3255" t="s">
        <v>5081</v>
      </c>
      <c r="R3255">
        <v>27.184000000000001</v>
      </c>
    </row>
    <row r="3256" spans="1:18" x14ac:dyDescent="0.3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962</v>
      </c>
      <c r="O3256" t="s">
        <v>67</v>
      </c>
      <c r="P3256" t="s">
        <v>68</v>
      </c>
      <c r="Q3256" t="s">
        <v>963</v>
      </c>
      <c r="R3256">
        <v>107.98399999999999</v>
      </c>
    </row>
    <row r="3257" spans="1:18" x14ac:dyDescent="0.3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4950</v>
      </c>
      <c r="O3257" t="s">
        <v>42</v>
      </c>
      <c r="P3257" t="s">
        <v>71</v>
      </c>
      <c r="Q3257" t="s">
        <v>4951</v>
      </c>
      <c r="R3257">
        <v>19.295999999999999</v>
      </c>
    </row>
    <row r="3258" spans="1:18" x14ac:dyDescent="0.3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</row>
    <row r="3259" spans="1:18" x14ac:dyDescent="0.3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</row>
    <row r="3260" spans="1:18" x14ac:dyDescent="0.3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2713</v>
      </c>
      <c r="O3260" t="s">
        <v>42</v>
      </c>
      <c r="P3260" t="s">
        <v>71</v>
      </c>
      <c r="Q3260" t="s">
        <v>2714</v>
      </c>
      <c r="R3260">
        <v>2.9460000000000002</v>
      </c>
    </row>
    <row r="3261" spans="1:18" x14ac:dyDescent="0.3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1778</v>
      </c>
      <c r="O3261" t="s">
        <v>42</v>
      </c>
      <c r="P3261" t="s">
        <v>71</v>
      </c>
      <c r="Q3261" t="s">
        <v>1779</v>
      </c>
      <c r="R3261">
        <v>3.1360000000000001</v>
      </c>
    </row>
    <row r="3262" spans="1:18" x14ac:dyDescent="0.3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1143</v>
      </c>
      <c r="G3263" t="s">
        <v>1144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3761</v>
      </c>
      <c r="O3263" t="s">
        <v>67</v>
      </c>
      <c r="P3263" t="s">
        <v>157</v>
      </c>
      <c r="Q3263" t="s">
        <v>3762</v>
      </c>
      <c r="R3263">
        <v>99.98</v>
      </c>
    </row>
    <row r="3264" spans="1:18" x14ac:dyDescent="0.3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1143</v>
      </c>
      <c r="G3264" t="s">
        <v>1144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86</v>
      </c>
      <c r="Q3264" t="s">
        <v>2563</v>
      </c>
      <c r="R3264">
        <v>733.95</v>
      </c>
    </row>
    <row r="3265" spans="1:18" x14ac:dyDescent="0.3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1143</v>
      </c>
      <c r="G3265" t="s">
        <v>1144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</row>
    <row r="3267" spans="1:18" x14ac:dyDescent="0.3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</row>
    <row r="3268" spans="1:18" x14ac:dyDescent="0.3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2160</v>
      </c>
      <c r="O3268" t="s">
        <v>42</v>
      </c>
      <c r="P3268" t="s">
        <v>169</v>
      </c>
      <c r="Q3268" t="s">
        <v>2161</v>
      </c>
      <c r="R3268">
        <v>201.43199999999999</v>
      </c>
    </row>
    <row r="3269" spans="1:18" x14ac:dyDescent="0.3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2749</v>
      </c>
      <c r="O3269" t="s">
        <v>67</v>
      </c>
      <c r="P3269" t="s">
        <v>68</v>
      </c>
      <c r="Q3269" t="s">
        <v>2750</v>
      </c>
      <c r="R3269">
        <v>135.97999999999999</v>
      </c>
    </row>
    <row r="3270" spans="1:18" x14ac:dyDescent="0.3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67</v>
      </c>
      <c r="P3275" t="s">
        <v>1216</v>
      </c>
      <c r="Q3275" t="s">
        <v>3465</v>
      </c>
      <c r="R3275">
        <v>3359.9520000000002</v>
      </c>
    </row>
    <row r="3276" spans="1:18" x14ac:dyDescent="0.3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6504</v>
      </c>
      <c r="K3276" t="s">
        <v>4536</v>
      </c>
      <c r="L3276">
        <v>66212</v>
      </c>
      <c r="M3276" t="s">
        <v>101</v>
      </c>
      <c r="N3276" t="s">
        <v>3249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6504</v>
      </c>
      <c r="K3277" t="s">
        <v>4536</v>
      </c>
      <c r="L3277">
        <v>66212</v>
      </c>
      <c r="M3277" t="s">
        <v>101</v>
      </c>
      <c r="N3277" t="s">
        <v>779</v>
      </c>
      <c r="O3277" t="s">
        <v>42</v>
      </c>
      <c r="P3277" t="s">
        <v>64</v>
      </c>
      <c r="Q3277" t="s">
        <v>780</v>
      </c>
      <c r="R3277">
        <v>27.78</v>
      </c>
    </row>
    <row r="3278" spans="1:18" x14ac:dyDescent="0.3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315</v>
      </c>
      <c r="L3278">
        <v>22304</v>
      </c>
      <c r="M3278" t="s">
        <v>26</v>
      </c>
      <c r="N3278" t="s">
        <v>1368</v>
      </c>
      <c r="O3278" t="s">
        <v>42</v>
      </c>
      <c r="P3278" t="s">
        <v>64</v>
      </c>
      <c r="Q3278" t="s">
        <v>1369</v>
      </c>
      <c r="R3278">
        <v>22.96</v>
      </c>
    </row>
    <row r="3279" spans="1:18" x14ac:dyDescent="0.3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315</v>
      </c>
      <c r="L3279">
        <v>22304</v>
      </c>
      <c r="M3279" t="s">
        <v>26</v>
      </c>
      <c r="N3279" t="s">
        <v>4515</v>
      </c>
      <c r="O3279" t="s">
        <v>67</v>
      </c>
      <c r="P3279" t="s">
        <v>68</v>
      </c>
      <c r="Q3279" t="s">
        <v>4516</v>
      </c>
      <c r="R3279">
        <v>28.99</v>
      </c>
    </row>
    <row r="3280" spans="1:18" x14ac:dyDescent="0.3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315</v>
      </c>
      <c r="L3280">
        <v>22304</v>
      </c>
      <c r="M3280" t="s">
        <v>26</v>
      </c>
      <c r="N3280" t="s">
        <v>917</v>
      </c>
      <c r="O3280" t="s">
        <v>42</v>
      </c>
      <c r="P3280" t="s">
        <v>86</v>
      </c>
      <c r="Q3280" t="s">
        <v>918</v>
      </c>
      <c r="R3280">
        <v>12.96</v>
      </c>
    </row>
    <row r="3281" spans="1:18" x14ac:dyDescent="0.3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315</v>
      </c>
      <c r="L3281">
        <v>22304</v>
      </c>
      <c r="M3281" t="s">
        <v>26</v>
      </c>
      <c r="N3281" t="s">
        <v>4848</v>
      </c>
      <c r="O3281" t="s">
        <v>42</v>
      </c>
      <c r="P3281" t="s">
        <v>64</v>
      </c>
      <c r="Q3281" t="s">
        <v>4849</v>
      </c>
      <c r="R3281">
        <v>22.96</v>
      </c>
    </row>
    <row r="3282" spans="1:18" x14ac:dyDescent="0.3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315</v>
      </c>
      <c r="L3282">
        <v>22304</v>
      </c>
      <c r="M3282" t="s">
        <v>26</v>
      </c>
      <c r="N3282" t="s">
        <v>1802</v>
      </c>
      <c r="O3282" t="s">
        <v>42</v>
      </c>
      <c r="P3282" t="s">
        <v>575</v>
      </c>
      <c r="Q3282" t="s">
        <v>1803</v>
      </c>
      <c r="R3282">
        <v>4164.05</v>
      </c>
    </row>
    <row r="3283" spans="1:18" x14ac:dyDescent="0.3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84</v>
      </c>
      <c r="L3283">
        <v>27604</v>
      </c>
      <c r="M3283" t="s">
        <v>26</v>
      </c>
      <c r="N3283" t="s">
        <v>4001</v>
      </c>
      <c r="O3283" t="s">
        <v>67</v>
      </c>
      <c r="P3283" t="s">
        <v>157</v>
      </c>
      <c r="Q3283" t="s">
        <v>4002</v>
      </c>
      <c r="R3283">
        <v>47.984000000000002</v>
      </c>
    </row>
    <row r="3284" spans="1:18" x14ac:dyDescent="0.3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84</v>
      </c>
      <c r="L3284">
        <v>27604</v>
      </c>
      <c r="M3284" t="s">
        <v>26</v>
      </c>
      <c r="N3284" t="s">
        <v>3408</v>
      </c>
      <c r="O3284" t="s">
        <v>42</v>
      </c>
      <c r="P3284" t="s">
        <v>86</v>
      </c>
      <c r="Q3284" t="s">
        <v>3409</v>
      </c>
      <c r="R3284">
        <v>4.6239999999999997</v>
      </c>
    </row>
    <row r="3285" spans="1:18" x14ac:dyDescent="0.3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</row>
    <row r="3286" spans="1:18" x14ac:dyDescent="0.3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1831</v>
      </c>
      <c r="O3286" t="s">
        <v>42</v>
      </c>
      <c r="P3286" t="s">
        <v>71</v>
      </c>
      <c r="Q3286" t="s">
        <v>1832</v>
      </c>
      <c r="R3286">
        <v>63.923999999999999</v>
      </c>
    </row>
    <row r="3287" spans="1:18" x14ac:dyDescent="0.3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4604</v>
      </c>
      <c r="K3287" t="s">
        <v>646</v>
      </c>
      <c r="L3287">
        <v>74403</v>
      </c>
      <c r="M3287" t="s">
        <v>101</v>
      </c>
      <c r="N3287" t="s">
        <v>3273</v>
      </c>
      <c r="O3287" t="s">
        <v>42</v>
      </c>
      <c r="P3287" t="s">
        <v>64</v>
      </c>
      <c r="Q3287" t="s">
        <v>3274</v>
      </c>
      <c r="R3287">
        <v>6.56</v>
      </c>
    </row>
    <row r="3288" spans="1:18" x14ac:dyDescent="0.3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4604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2490</v>
      </c>
      <c r="O3289" t="s">
        <v>67</v>
      </c>
      <c r="P3289" t="s">
        <v>68</v>
      </c>
      <c r="Q3289" t="s">
        <v>2985</v>
      </c>
      <c r="R3289">
        <v>494.37599999999998</v>
      </c>
    </row>
    <row r="3290" spans="1:18" x14ac:dyDescent="0.3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71</v>
      </c>
      <c r="Q3290" t="s">
        <v>1374</v>
      </c>
      <c r="R3290">
        <v>29.2</v>
      </c>
    </row>
    <row r="3291" spans="1:18" x14ac:dyDescent="0.3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1989</v>
      </c>
      <c r="O3293" t="s">
        <v>42</v>
      </c>
      <c r="P3293" t="s">
        <v>64</v>
      </c>
      <c r="Q3293" t="s">
        <v>1990</v>
      </c>
      <c r="R3293">
        <v>11.68</v>
      </c>
    </row>
    <row r="3294" spans="1:18" x14ac:dyDescent="0.3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</row>
    <row r="3296" spans="1:18" x14ac:dyDescent="0.3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100</v>
      </c>
      <c r="L3296">
        <v>75081</v>
      </c>
      <c r="M3296" t="s">
        <v>101</v>
      </c>
      <c r="N3296" t="s">
        <v>2389</v>
      </c>
      <c r="O3296" t="s">
        <v>42</v>
      </c>
      <c r="P3296" t="s">
        <v>71</v>
      </c>
      <c r="Q3296" t="s">
        <v>2390</v>
      </c>
      <c r="R3296">
        <v>30.96</v>
      </c>
    </row>
    <row r="3297" spans="1:18" x14ac:dyDescent="0.3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3997</v>
      </c>
      <c r="G3297" t="s">
        <v>3998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2444</v>
      </c>
      <c r="O3298" t="s">
        <v>42</v>
      </c>
      <c r="P3298" t="s">
        <v>71</v>
      </c>
      <c r="Q3298" t="s">
        <v>2445</v>
      </c>
      <c r="R3298">
        <v>19.193999999999999</v>
      </c>
    </row>
    <row r="3299" spans="1:18" x14ac:dyDescent="0.3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1994</v>
      </c>
      <c r="O3299" t="s">
        <v>42</v>
      </c>
      <c r="P3299" t="s">
        <v>74</v>
      </c>
      <c r="Q3299" t="s">
        <v>1995</v>
      </c>
      <c r="R3299">
        <v>121.792</v>
      </c>
    </row>
    <row r="3300" spans="1:18" x14ac:dyDescent="0.35">
      <c r="A3300">
        <v>3299</v>
      </c>
      <c r="B3300" t="s">
        <v>6523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4609</v>
      </c>
      <c r="O3300" t="s">
        <v>67</v>
      </c>
      <c r="P3300" t="s">
        <v>680</v>
      </c>
      <c r="Q3300" t="s">
        <v>4610</v>
      </c>
      <c r="R3300">
        <v>1919.9760000000001</v>
      </c>
    </row>
    <row r="3301" spans="1:18" x14ac:dyDescent="0.3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</row>
    <row r="3305" spans="1:18" x14ac:dyDescent="0.3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3397</v>
      </c>
      <c r="O3305" t="s">
        <v>42</v>
      </c>
      <c r="P3305" t="s">
        <v>71</v>
      </c>
      <c r="Q3305" t="s">
        <v>3398</v>
      </c>
      <c r="R3305">
        <v>1.944</v>
      </c>
    </row>
    <row r="3306" spans="1:18" x14ac:dyDescent="0.3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100</v>
      </c>
      <c r="L3306">
        <v>78041</v>
      </c>
      <c r="M3306" t="s">
        <v>101</v>
      </c>
      <c r="N3306" t="s">
        <v>3489</v>
      </c>
      <c r="O3306" t="s">
        <v>42</v>
      </c>
      <c r="P3306" t="s">
        <v>169</v>
      </c>
      <c r="Q3306" t="s">
        <v>3490</v>
      </c>
      <c r="R3306">
        <v>12.984</v>
      </c>
    </row>
    <row r="3307" spans="1:18" x14ac:dyDescent="0.3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100</v>
      </c>
      <c r="L3307">
        <v>78041</v>
      </c>
      <c r="M3307" t="s">
        <v>101</v>
      </c>
      <c r="N3307" t="s">
        <v>4970</v>
      </c>
      <c r="O3307" t="s">
        <v>67</v>
      </c>
      <c r="P3307" t="s">
        <v>68</v>
      </c>
      <c r="Q3307" t="s">
        <v>4971</v>
      </c>
      <c r="R3307">
        <v>217.584</v>
      </c>
    </row>
    <row r="3308" spans="1:18" x14ac:dyDescent="0.3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100</v>
      </c>
      <c r="L3308">
        <v>78041</v>
      </c>
      <c r="M3308" t="s">
        <v>101</v>
      </c>
      <c r="N3308" t="s">
        <v>3213</v>
      </c>
      <c r="O3308" t="s">
        <v>67</v>
      </c>
      <c r="P3308" t="s">
        <v>68</v>
      </c>
      <c r="Q3308" t="s">
        <v>3214</v>
      </c>
      <c r="R3308">
        <v>328.77600000000001</v>
      </c>
    </row>
    <row r="3309" spans="1:18" x14ac:dyDescent="0.3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100</v>
      </c>
      <c r="L3309">
        <v>78041</v>
      </c>
      <c r="M3309" t="s">
        <v>101</v>
      </c>
      <c r="N3309" t="s">
        <v>1253</v>
      </c>
      <c r="O3309" t="s">
        <v>42</v>
      </c>
      <c r="P3309" t="s">
        <v>71</v>
      </c>
      <c r="Q3309" t="s">
        <v>1254</v>
      </c>
      <c r="R3309">
        <v>2.286</v>
      </c>
    </row>
    <row r="3310" spans="1:18" x14ac:dyDescent="0.3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100</v>
      </c>
      <c r="L3310">
        <v>78041</v>
      </c>
      <c r="M3310" t="s">
        <v>101</v>
      </c>
      <c r="N3310" t="s">
        <v>1018</v>
      </c>
      <c r="O3310" t="s">
        <v>67</v>
      </c>
      <c r="P3310" t="s">
        <v>157</v>
      </c>
      <c r="Q3310" t="s">
        <v>1019</v>
      </c>
      <c r="R3310">
        <v>47.984000000000002</v>
      </c>
    </row>
    <row r="3311" spans="1:18" x14ac:dyDescent="0.3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4321</v>
      </c>
      <c r="O3311" t="s">
        <v>42</v>
      </c>
      <c r="P3311" t="s">
        <v>71</v>
      </c>
      <c r="Q3311" t="s">
        <v>4322</v>
      </c>
      <c r="R3311">
        <v>25.344000000000001</v>
      </c>
    </row>
    <row r="3312" spans="1:18" x14ac:dyDescent="0.3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3573</v>
      </c>
      <c r="O3312" t="s">
        <v>42</v>
      </c>
      <c r="P3312" t="s">
        <v>71</v>
      </c>
      <c r="Q3312" t="s">
        <v>3574</v>
      </c>
      <c r="R3312">
        <v>232.4</v>
      </c>
    </row>
    <row r="3313" spans="1:18" x14ac:dyDescent="0.3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</row>
    <row r="3314" spans="1:18" x14ac:dyDescent="0.3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</row>
    <row r="3315" spans="1:18" x14ac:dyDescent="0.3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86</v>
      </c>
      <c r="Q3315" t="s">
        <v>4507</v>
      </c>
      <c r="R3315">
        <v>81.98</v>
      </c>
    </row>
    <row r="3316" spans="1:18" x14ac:dyDescent="0.3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2345</v>
      </c>
      <c r="K3316" t="s">
        <v>263</v>
      </c>
      <c r="L3316">
        <v>11572</v>
      </c>
      <c r="M3316" t="s">
        <v>144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</row>
    <row r="3317" spans="1:18" x14ac:dyDescent="0.3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2345</v>
      </c>
      <c r="K3317" t="s">
        <v>263</v>
      </c>
      <c r="L3317">
        <v>11572</v>
      </c>
      <c r="M3317" t="s">
        <v>144</v>
      </c>
      <c r="N3317" t="s">
        <v>4480</v>
      </c>
      <c r="O3317" t="s">
        <v>42</v>
      </c>
      <c r="P3317" t="s">
        <v>71</v>
      </c>
      <c r="Q3317" t="s">
        <v>4481</v>
      </c>
      <c r="R3317">
        <v>14.375999999999999</v>
      </c>
    </row>
    <row r="3318" spans="1:18" x14ac:dyDescent="0.3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3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64</v>
      </c>
      <c r="Q3319" t="s">
        <v>2449</v>
      </c>
      <c r="R3319">
        <v>181.35</v>
      </c>
    </row>
    <row r="3320" spans="1:18" x14ac:dyDescent="0.3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</row>
    <row r="3321" spans="1:18" x14ac:dyDescent="0.3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4115</v>
      </c>
      <c r="O3321" t="s">
        <v>42</v>
      </c>
      <c r="P3321" t="s">
        <v>74</v>
      </c>
      <c r="Q3321" t="s">
        <v>4116</v>
      </c>
      <c r="R3321">
        <v>43.512</v>
      </c>
    </row>
    <row r="3322" spans="1:18" x14ac:dyDescent="0.3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4290</v>
      </c>
      <c r="O3323" t="s">
        <v>42</v>
      </c>
      <c r="P3323" t="s">
        <v>86</v>
      </c>
      <c r="Q3323" t="s">
        <v>4291</v>
      </c>
      <c r="R3323">
        <v>25.92</v>
      </c>
    </row>
    <row r="3324" spans="1:18" x14ac:dyDescent="0.3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</row>
    <row r="3326" spans="1:18" x14ac:dyDescent="0.3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4724</v>
      </c>
      <c r="O3326" t="s">
        <v>42</v>
      </c>
      <c r="P3326" t="s">
        <v>71</v>
      </c>
      <c r="Q3326" t="s">
        <v>4725</v>
      </c>
      <c r="R3326">
        <v>896.99</v>
      </c>
    </row>
    <row r="3327" spans="1:18" x14ac:dyDescent="0.3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1436</v>
      </c>
      <c r="O3329" t="s">
        <v>42</v>
      </c>
      <c r="P3329" t="s">
        <v>86</v>
      </c>
      <c r="Q3329" t="s">
        <v>1437</v>
      </c>
      <c r="R3329">
        <v>21.72</v>
      </c>
    </row>
    <row r="3330" spans="1:18" x14ac:dyDescent="0.3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3568</v>
      </c>
      <c r="O3331" t="s">
        <v>67</v>
      </c>
      <c r="P3331" t="s">
        <v>68</v>
      </c>
      <c r="Q3331" t="s">
        <v>3569</v>
      </c>
      <c r="R3331">
        <v>148.47999999999999</v>
      </c>
    </row>
    <row r="3332" spans="1:18" x14ac:dyDescent="0.3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4651</v>
      </c>
      <c r="O3332" t="s">
        <v>67</v>
      </c>
      <c r="P3332" t="s">
        <v>68</v>
      </c>
      <c r="Q3332" t="s">
        <v>4652</v>
      </c>
      <c r="R3332">
        <v>241.17599999999999</v>
      </c>
    </row>
    <row r="3333" spans="1:18" x14ac:dyDescent="0.3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64</v>
      </c>
      <c r="Q3336" t="s">
        <v>3085</v>
      </c>
      <c r="R3336">
        <v>17.12</v>
      </c>
    </row>
    <row r="3337" spans="1:18" x14ac:dyDescent="0.3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67</v>
      </c>
      <c r="P3337" t="s">
        <v>68</v>
      </c>
      <c r="Q3337" t="s">
        <v>2035</v>
      </c>
      <c r="R3337">
        <v>431.96800000000002</v>
      </c>
    </row>
    <row r="3338" spans="1:18" x14ac:dyDescent="0.3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</row>
    <row r="3343" spans="1:18" x14ac:dyDescent="0.3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144</v>
      </c>
      <c r="N3343" t="s">
        <v>4506</v>
      </c>
      <c r="O3343" t="s">
        <v>42</v>
      </c>
      <c r="P3343" t="s">
        <v>86</v>
      </c>
      <c r="Q3343" t="s">
        <v>4507</v>
      </c>
      <c r="R3343">
        <v>122.97</v>
      </c>
    </row>
    <row r="3344" spans="1:18" x14ac:dyDescent="0.3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144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</row>
    <row r="3345" spans="1:18" x14ac:dyDescent="0.3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144</v>
      </c>
      <c r="N3345" t="s">
        <v>923</v>
      </c>
      <c r="O3345" t="s">
        <v>67</v>
      </c>
      <c r="P3345" t="s">
        <v>68</v>
      </c>
      <c r="Q3345" t="s">
        <v>924</v>
      </c>
      <c r="R3345">
        <v>59.97</v>
      </c>
    </row>
    <row r="3346" spans="1:18" x14ac:dyDescent="0.3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144</v>
      </c>
      <c r="N3346" t="s">
        <v>801</v>
      </c>
      <c r="O3346" t="s">
        <v>42</v>
      </c>
      <c r="P3346" t="s">
        <v>86</v>
      </c>
      <c r="Q3346" t="s">
        <v>802</v>
      </c>
      <c r="R3346">
        <v>81.540000000000006</v>
      </c>
    </row>
    <row r="3347" spans="1:18" x14ac:dyDescent="0.3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144</v>
      </c>
      <c r="N3347" t="s">
        <v>3312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64</v>
      </c>
      <c r="Q3349" t="s">
        <v>1570</v>
      </c>
      <c r="R3349">
        <v>50.8</v>
      </c>
    </row>
    <row r="3350" spans="1:18" x14ac:dyDescent="0.3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1060</v>
      </c>
      <c r="G3350" t="s">
        <v>1061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2713</v>
      </c>
      <c r="O3351" t="s">
        <v>42</v>
      </c>
      <c r="P3351" t="s">
        <v>71</v>
      </c>
      <c r="Q3351" t="s">
        <v>2714</v>
      </c>
      <c r="R3351">
        <v>15.712</v>
      </c>
    </row>
    <row r="3352" spans="1:18" x14ac:dyDescent="0.3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4173</v>
      </c>
      <c r="O3352" t="s">
        <v>67</v>
      </c>
      <c r="P3352" t="s">
        <v>157</v>
      </c>
      <c r="Q3352" t="s">
        <v>4174</v>
      </c>
      <c r="R3352">
        <v>89.97</v>
      </c>
    </row>
    <row r="3353" spans="1:18" x14ac:dyDescent="0.3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4605</v>
      </c>
      <c r="O3355" t="s">
        <v>67</v>
      </c>
      <c r="P3355" t="s">
        <v>68</v>
      </c>
      <c r="Q3355" t="s">
        <v>4606</v>
      </c>
      <c r="R3355">
        <v>359.98</v>
      </c>
    </row>
    <row r="3356" spans="1:18" x14ac:dyDescent="0.3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3371</v>
      </c>
      <c r="O3357" t="s">
        <v>42</v>
      </c>
      <c r="P3357" t="s">
        <v>71</v>
      </c>
      <c r="Q3357" t="s">
        <v>3372</v>
      </c>
      <c r="R3357">
        <v>20.88</v>
      </c>
    </row>
    <row r="3358" spans="1:18" x14ac:dyDescent="0.3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1253</v>
      </c>
      <c r="O3358" t="s">
        <v>42</v>
      </c>
      <c r="P3358" t="s">
        <v>71</v>
      </c>
      <c r="Q3358" t="s">
        <v>1254</v>
      </c>
      <c r="R3358">
        <v>3.81</v>
      </c>
    </row>
    <row r="3359" spans="1:18" x14ac:dyDescent="0.3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3447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1524</v>
      </c>
      <c r="O3360" t="s">
        <v>42</v>
      </c>
      <c r="P3360" t="s">
        <v>71</v>
      </c>
      <c r="Q3360" t="s">
        <v>1525</v>
      </c>
      <c r="R3360">
        <v>3.2080000000000002</v>
      </c>
    </row>
    <row r="3361" spans="1:18" x14ac:dyDescent="0.3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3771</v>
      </c>
      <c r="O3361" t="s">
        <v>67</v>
      </c>
      <c r="P3361" t="s">
        <v>157</v>
      </c>
      <c r="Q3361" t="s">
        <v>3772</v>
      </c>
      <c r="R3361">
        <v>26.175999999999998</v>
      </c>
    </row>
    <row r="3362" spans="1:18" x14ac:dyDescent="0.3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948</v>
      </c>
      <c r="O3362" t="s">
        <v>42</v>
      </c>
      <c r="P3362" t="s">
        <v>86</v>
      </c>
      <c r="Q3362" t="s">
        <v>949</v>
      </c>
      <c r="R3362">
        <v>30.44</v>
      </c>
    </row>
    <row r="3363" spans="1:18" x14ac:dyDescent="0.3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1245</v>
      </c>
      <c r="L3364">
        <v>2151</v>
      </c>
      <c r="M3364" t="s">
        <v>144</v>
      </c>
      <c r="N3364" t="s">
        <v>1931</v>
      </c>
      <c r="O3364" t="s">
        <v>42</v>
      </c>
      <c r="P3364" t="s">
        <v>86</v>
      </c>
      <c r="Q3364" t="s">
        <v>1932</v>
      </c>
      <c r="R3364">
        <v>19.440000000000001</v>
      </c>
    </row>
    <row r="3365" spans="1:18" x14ac:dyDescent="0.3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1245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</row>
    <row r="3367" spans="1:18" x14ac:dyDescent="0.3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</row>
    <row r="3368" spans="1:18" x14ac:dyDescent="0.3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100</v>
      </c>
      <c r="L3368">
        <v>75217</v>
      </c>
      <c r="M3368" t="s">
        <v>101</v>
      </c>
      <c r="N3368" t="s">
        <v>3638</v>
      </c>
      <c r="O3368" t="s">
        <v>42</v>
      </c>
      <c r="P3368" t="s">
        <v>86</v>
      </c>
      <c r="Q3368" t="s">
        <v>3639</v>
      </c>
      <c r="R3368">
        <v>10.368</v>
      </c>
    </row>
    <row r="3369" spans="1:18" x14ac:dyDescent="0.3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</row>
    <row r="3370" spans="1:18" x14ac:dyDescent="0.3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71</v>
      </c>
      <c r="Q3371" t="s">
        <v>1344</v>
      </c>
      <c r="R3371">
        <v>66.048000000000002</v>
      </c>
    </row>
    <row r="3372" spans="1:18" x14ac:dyDescent="0.35">
      <c r="A3372">
        <v>3371</v>
      </c>
      <c r="B3372" t="s">
        <v>6583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646</v>
      </c>
      <c r="L3372">
        <v>73071</v>
      </c>
      <c r="M3372" t="s">
        <v>101</v>
      </c>
      <c r="N3372" t="s">
        <v>906</v>
      </c>
      <c r="O3372" t="s">
        <v>67</v>
      </c>
      <c r="P3372" t="s">
        <v>157</v>
      </c>
      <c r="Q3372" t="s">
        <v>907</v>
      </c>
      <c r="R3372">
        <v>1287.45</v>
      </c>
    </row>
    <row r="3373" spans="1:18" x14ac:dyDescent="0.3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71</v>
      </c>
      <c r="Q3373" t="s">
        <v>3816</v>
      </c>
      <c r="R3373">
        <v>25.824000000000002</v>
      </c>
    </row>
    <row r="3374" spans="1:18" x14ac:dyDescent="0.3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</row>
    <row r="3377" spans="1:18" x14ac:dyDescent="0.3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1684</v>
      </c>
      <c r="O3377" t="s">
        <v>67</v>
      </c>
      <c r="P3377" t="s">
        <v>68</v>
      </c>
      <c r="Q3377" t="s">
        <v>1685</v>
      </c>
      <c r="R3377">
        <v>39.96</v>
      </c>
    </row>
    <row r="3378" spans="1:18" x14ac:dyDescent="0.3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</row>
    <row r="3379" spans="1:18" x14ac:dyDescent="0.3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4020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1242</v>
      </c>
      <c r="G3382" t="s">
        <v>1243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</row>
    <row r="3385" spans="1:18" x14ac:dyDescent="0.3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3521</v>
      </c>
      <c r="O3386" t="s">
        <v>67</v>
      </c>
      <c r="P3386" t="s">
        <v>68</v>
      </c>
      <c r="Q3386" t="s">
        <v>3522</v>
      </c>
      <c r="R3386">
        <v>1799.75</v>
      </c>
    </row>
    <row r="3387" spans="1:18" x14ac:dyDescent="0.3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</row>
    <row r="3388" spans="1:18" x14ac:dyDescent="0.3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2138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3404</v>
      </c>
      <c r="O3389" t="s">
        <v>67</v>
      </c>
      <c r="P3389" t="s">
        <v>68</v>
      </c>
      <c r="Q3389" t="s">
        <v>3405</v>
      </c>
      <c r="R3389">
        <v>222.38399999999999</v>
      </c>
    </row>
    <row r="3390" spans="1:18" x14ac:dyDescent="0.3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3548</v>
      </c>
      <c r="O3390" t="s">
        <v>42</v>
      </c>
      <c r="P3390" t="s">
        <v>71</v>
      </c>
      <c r="Q3390" t="s">
        <v>3549</v>
      </c>
      <c r="R3390">
        <v>50.454000000000001</v>
      </c>
    </row>
    <row r="3391" spans="1:18" x14ac:dyDescent="0.3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</row>
    <row r="3392" spans="1:18" x14ac:dyDescent="0.3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2490</v>
      </c>
      <c r="O3393" t="s">
        <v>67</v>
      </c>
      <c r="P3393" t="s">
        <v>68</v>
      </c>
      <c r="Q3393" t="s">
        <v>2491</v>
      </c>
      <c r="R3393">
        <v>1091.1679999999999</v>
      </c>
    </row>
    <row r="3394" spans="1:18" x14ac:dyDescent="0.3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4285</v>
      </c>
      <c r="O3394" t="s">
        <v>67</v>
      </c>
      <c r="P3394" t="s">
        <v>68</v>
      </c>
      <c r="Q3394" t="s">
        <v>4286</v>
      </c>
      <c r="R3394">
        <v>219.16800000000001</v>
      </c>
    </row>
    <row r="3395" spans="1:18" x14ac:dyDescent="0.3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3937</v>
      </c>
      <c r="O3395" t="s">
        <v>42</v>
      </c>
      <c r="P3395" t="s">
        <v>71</v>
      </c>
      <c r="Q3395" t="s">
        <v>3938</v>
      </c>
      <c r="R3395">
        <v>6.9279999999999999</v>
      </c>
    </row>
    <row r="3396" spans="1:18" x14ac:dyDescent="0.35">
      <c r="A3396">
        <v>3395</v>
      </c>
      <c r="B3396" t="s">
        <v>6605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</row>
    <row r="3397" spans="1:18" x14ac:dyDescent="0.3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98</v>
      </c>
      <c r="I3397" t="s">
        <v>23</v>
      </c>
      <c r="J3397" t="s">
        <v>4380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98</v>
      </c>
      <c r="I3398" t="s">
        <v>23</v>
      </c>
      <c r="J3398" t="s">
        <v>4380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98</v>
      </c>
      <c r="I3399" t="s">
        <v>23</v>
      </c>
      <c r="J3399" t="s">
        <v>4380</v>
      </c>
      <c r="K3399" t="s">
        <v>250</v>
      </c>
      <c r="L3399">
        <v>46203</v>
      </c>
      <c r="M3399" t="s">
        <v>101</v>
      </c>
      <c r="N3399" t="s">
        <v>1900</v>
      </c>
      <c r="O3399" t="s">
        <v>42</v>
      </c>
      <c r="P3399" t="s">
        <v>86</v>
      </c>
      <c r="Q3399" t="s">
        <v>1901</v>
      </c>
      <c r="R3399">
        <v>25.92</v>
      </c>
    </row>
    <row r="3400" spans="1:18" x14ac:dyDescent="0.3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67</v>
      </c>
      <c r="P3400" t="s">
        <v>68</v>
      </c>
      <c r="Q3400" t="s">
        <v>2674</v>
      </c>
      <c r="R3400">
        <v>36.99</v>
      </c>
    </row>
    <row r="3401" spans="1:18" x14ac:dyDescent="0.3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86</v>
      </c>
      <c r="Q3401" t="s">
        <v>4300</v>
      </c>
      <c r="R3401">
        <v>629.1</v>
      </c>
    </row>
    <row r="3402" spans="1:18" x14ac:dyDescent="0.3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</row>
    <row r="3403" spans="1:18" x14ac:dyDescent="0.3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</row>
    <row r="3405" spans="1:18" x14ac:dyDescent="0.3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</row>
    <row r="3408" spans="1:18" x14ac:dyDescent="0.3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</row>
    <row r="3409" spans="1:18" x14ac:dyDescent="0.3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2917</v>
      </c>
      <c r="O3409" t="s">
        <v>42</v>
      </c>
      <c r="P3409" t="s">
        <v>71</v>
      </c>
      <c r="Q3409" t="s">
        <v>2918</v>
      </c>
      <c r="R3409">
        <v>7.4880000000000004</v>
      </c>
    </row>
    <row r="3410" spans="1:18" x14ac:dyDescent="0.3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</row>
    <row r="3411" spans="1:18" x14ac:dyDescent="0.3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1931</v>
      </c>
      <c r="O3411" t="s">
        <v>42</v>
      </c>
      <c r="P3411" t="s">
        <v>86</v>
      </c>
      <c r="Q3411" t="s">
        <v>1932</v>
      </c>
      <c r="R3411">
        <v>10.368</v>
      </c>
    </row>
    <row r="3412" spans="1:18" x14ac:dyDescent="0.3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71</v>
      </c>
      <c r="Q3416" t="s">
        <v>3924</v>
      </c>
      <c r="R3416">
        <v>48.64</v>
      </c>
    </row>
    <row r="3417" spans="1:18" x14ac:dyDescent="0.35">
      <c r="A3417">
        <v>3416</v>
      </c>
      <c r="B3417" t="s">
        <v>6619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4338</v>
      </c>
      <c r="O3417" t="s">
        <v>42</v>
      </c>
      <c r="P3417" t="s">
        <v>265</v>
      </c>
      <c r="Q3417" t="s">
        <v>4339</v>
      </c>
      <c r="R3417">
        <v>1.81</v>
      </c>
    </row>
    <row r="3418" spans="1:18" x14ac:dyDescent="0.35">
      <c r="A3418">
        <v>3417</v>
      </c>
      <c r="B3418" t="s">
        <v>6619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3593</v>
      </c>
      <c r="O3418" t="s">
        <v>42</v>
      </c>
      <c r="P3418" t="s">
        <v>71</v>
      </c>
      <c r="Q3418" t="s">
        <v>3594</v>
      </c>
      <c r="R3418">
        <v>8.26</v>
      </c>
    </row>
    <row r="3419" spans="1:18" x14ac:dyDescent="0.3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3625</v>
      </c>
      <c r="O3419" t="s">
        <v>42</v>
      </c>
      <c r="P3419" t="s">
        <v>74</v>
      </c>
      <c r="Q3419" t="s">
        <v>3626</v>
      </c>
      <c r="R3419">
        <v>43.56</v>
      </c>
    </row>
    <row r="3420" spans="1:18" x14ac:dyDescent="0.3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1951</v>
      </c>
      <c r="O3420" t="s">
        <v>42</v>
      </c>
      <c r="P3420" t="s">
        <v>575</v>
      </c>
      <c r="Q3420" t="s">
        <v>1952</v>
      </c>
      <c r="R3420">
        <v>5.84</v>
      </c>
    </row>
    <row r="3421" spans="1:18" x14ac:dyDescent="0.3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</row>
    <row r="3422" spans="1:18" x14ac:dyDescent="0.3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86</v>
      </c>
      <c r="Q3423" t="s">
        <v>5187</v>
      </c>
      <c r="R3423">
        <v>182.72</v>
      </c>
    </row>
    <row r="3424" spans="1:18" x14ac:dyDescent="0.3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67</v>
      </c>
      <c r="P3424" t="s">
        <v>157</v>
      </c>
      <c r="Q3424" t="s">
        <v>4824</v>
      </c>
      <c r="R3424">
        <v>131.6</v>
      </c>
    </row>
    <row r="3425" spans="1:18" x14ac:dyDescent="0.3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</row>
    <row r="3429" spans="1:18" x14ac:dyDescent="0.3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98</v>
      </c>
      <c r="I3429" t="s">
        <v>23</v>
      </c>
      <c r="J3429" t="s">
        <v>2473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98</v>
      </c>
      <c r="I3430" t="s">
        <v>23</v>
      </c>
      <c r="J3430" t="s">
        <v>2473</v>
      </c>
      <c r="K3430" t="s">
        <v>494</v>
      </c>
      <c r="L3430">
        <v>43130</v>
      </c>
      <c r="M3430" t="s">
        <v>144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</row>
    <row r="3431" spans="1:18" x14ac:dyDescent="0.3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98</v>
      </c>
      <c r="I3431" t="s">
        <v>23</v>
      </c>
      <c r="J3431" t="s">
        <v>2473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</row>
    <row r="3433" spans="1:18" x14ac:dyDescent="0.3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86</v>
      </c>
      <c r="Q3434" t="s">
        <v>2554</v>
      </c>
      <c r="R3434">
        <v>60.12</v>
      </c>
    </row>
    <row r="3435" spans="1:18" x14ac:dyDescent="0.3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</row>
    <row r="3436" spans="1:18" x14ac:dyDescent="0.3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92</v>
      </c>
      <c r="L3436">
        <v>98006</v>
      </c>
      <c r="M3436" t="s">
        <v>40</v>
      </c>
      <c r="N3436" t="s">
        <v>2917</v>
      </c>
      <c r="O3436" t="s">
        <v>42</v>
      </c>
      <c r="P3436" t="s">
        <v>71</v>
      </c>
      <c r="Q3436" t="s">
        <v>2918</v>
      </c>
      <c r="R3436">
        <v>14.976000000000001</v>
      </c>
    </row>
    <row r="3437" spans="1:18" x14ac:dyDescent="0.3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3242</v>
      </c>
      <c r="G3437" t="s">
        <v>3243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1724</v>
      </c>
      <c r="O3437" t="s">
        <v>42</v>
      </c>
      <c r="P3437" t="s">
        <v>71</v>
      </c>
      <c r="Q3437" t="s">
        <v>1725</v>
      </c>
      <c r="R3437">
        <v>15.08</v>
      </c>
    </row>
    <row r="3438" spans="1:18" x14ac:dyDescent="0.3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3242</v>
      </c>
      <c r="G3438" t="s">
        <v>3243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</row>
    <row r="3439" spans="1:18" x14ac:dyDescent="0.35">
      <c r="A3439">
        <v>3438</v>
      </c>
      <c r="B3439" t="s">
        <v>6633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100</v>
      </c>
      <c r="L3439">
        <v>75217</v>
      </c>
      <c r="M3439" t="s">
        <v>101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</row>
    <row r="3440" spans="1:18" x14ac:dyDescent="0.35">
      <c r="A3440">
        <v>3439</v>
      </c>
      <c r="B3440" t="s">
        <v>6633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100</v>
      </c>
      <c r="L3440">
        <v>75217</v>
      </c>
      <c r="M3440" t="s">
        <v>101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</row>
    <row r="3441" spans="1:18" x14ac:dyDescent="0.35">
      <c r="A3441">
        <v>3440</v>
      </c>
      <c r="B3441" t="s">
        <v>6633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100</v>
      </c>
      <c r="L3441">
        <v>75217</v>
      </c>
      <c r="M3441" t="s">
        <v>101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</row>
    <row r="3442" spans="1:18" x14ac:dyDescent="0.35">
      <c r="A3442">
        <v>3441</v>
      </c>
      <c r="B3442" t="s">
        <v>6634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2199</v>
      </c>
      <c r="O3443" t="s">
        <v>42</v>
      </c>
      <c r="P3443" t="s">
        <v>86</v>
      </c>
      <c r="Q3443" t="s">
        <v>2200</v>
      </c>
      <c r="R3443">
        <v>108.92</v>
      </c>
    </row>
    <row r="3444" spans="1:18" x14ac:dyDescent="0.3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1592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3310</v>
      </c>
      <c r="O3445" t="s">
        <v>42</v>
      </c>
      <c r="P3445" t="s">
        <v>74</v>
      </c>
      <c r="Q3445" t="s">
        <v>3311</v>
      </c>
      <c r="R3445">
        <v>2504.7399999999998</v>
      </c>
    </row>
    <row r="3446" spans="1:18" x14ac:dyDescent="0.3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</row>
    <row r="3448" spans="1:18" x14ac:dyDescent="0.3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1054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1562</v>
      </c>
      <c r="K3449" t="s">
        <v>354</v>
      </c>
      <c r="L3449">
        <v>36830</v>
      </c>
      <c r="M3449" t="s">
        <v>26</v>
      </c>
      <c r="N3449" t="s">
        <v>3389</v>
      </c>
      <c r="O3449" t="s">
        <v>42</v>
      </c>
      <c r="P3449" t="s">
        <v>64</v>
      </c>
      <c r="Q3449" t="s">
        <v>3390</v>
      </c>
      <c r="R3449">
        <v>3.76</v>
      </c>
    </row>
    <row r="3450" spans="1:18" x14ac:dyDescent="0.3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71</v>
      </c>
      <c r="Q3450" t="s">
        <v>3227</v>
      </c>
      <c r="R3450">
        <v>27.263999999999999</v>
      </c>
    </row>
    <row r="3451" spans="1:18" x14ac:dyDescent="0.3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74</v>
      </c>
      <c r="Q3451" t="s">
        <v>4822</v>
      </c>
      <c r="R3451">
        <v>56.65</v>
      </c>
    </row>
    <row r="3452" spans="1:18" x14ac:dyDescent="0.3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</row>
    <row r="3453" spans="1:18" x14ac:dyDescent="0.3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4594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71</v>
      </c>
      <c r="Q3455" t="s">
        <v>3528</v>
      </c>
      <c r="R3455">
        <v>58.72</v>
      </c>
    </row>
    <row r="3456" spans="1:18" x14ac:dyDescent="0.3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4714</v>
      </c>
      <c r="G3458" t="s">
        <v>4715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4001</v>
      </c>
      <c r="O3458" t="s">
        <v>67</v>
      </c>
      <c r="P3458" t="s">
        <v>157</v>
      </c>
      <c r="Q3458" t="s">
        <v>4002</v>
      </c>
      <c r="R3458">
        <v>71.975999999999999</v>
      </c>
    </row>
    <row r="3459" spans="1:18" x14ac:dyDescent="0.3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4714</v>
      </c>
      <c r="G3459" t="s">
        <v>4715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4714</v>
      </c>
      <c r="G3460" t="s">
        <v>4715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4861</v>
      </c>
      <c r="O3460" t="s">
        <v>42</v>
      </c>
      <c r="P3460" t="s">
        <v>71</v>
      </c>
      <c r="Q3460" t="s">
        <v>4862</v>
      </c>
      <c r="R3460">
        <v>3.444</v>
      </c>
    </row>
    <row r="3461" spans="1:18" x14ac:dyDescent="0.3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4714</v>
      </c>
      <c r="G3461" t="s">
        <v>4715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4724</v>
      </c>
      <c r="O3461" t="s">
        <v>42</v>
      </c>
      <c r="P3461" t="s">
        <v>71</v>
      </c>
      <c r="Q3461" t="s">
        <v>4725</v>
      </c>
      <c r="R3461">
        <v>538.19399999999996</v>
      </c>
    </row>
    <row r="3462" spans="1:18" x14ac:dyDescent="0.3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4714</v>
      </c>
      <c r="G3462" t="s">
        <v>4715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1018</v>
      </c>
      <c r="O3462" t="s">
        <v>67</v>
      </c>
      <c r="P3462" t="s">
        <v>157</v>
      </c>
      <c r="Q3462" t="s">
        <v>1019</v>
      </c>
      <c r="R3462">
        <v>47.984000000000002</v>
      </c>
    </row>
    <row r="3463" spans="1:18" x14ac:dyDescent="0.3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100</v>
      </c>
      <c r="L3463">
        <v>75081</v>
      </c>
      <c r="M3463" t="s">
        <v>101</v>
      </c>
      <c r="N3463" t="s">
        <v>1379</v>
      </c>
      <c r="O3463" t="s">
        <v>67</v>
      </c>
      <c r="P3463" t="s">
        <v>68</v>
      </c>
      <c r="Q3463" t="s">
        <v>1380</v>
      </c>
      <c r="R3463">
        <v>492.76799999999997</v>
      </c>
    </row>
    <row r="3464" spans="1:18" x14ac:dyDescent="0.3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144</v>
      </c>
      <c r="N3464" t="s">
        <v>3477</v>
      </c>
      <c r="O3464" t="s">
        <v>42</v>
      </c>
      <c r="P3464" t="s">
        <v>64</v>
      </c>
      <c r="Q3464" t="s">
        <v>3478</v>
      </c>
      <c r="R3464">
        <v>286.79000000000002</v>
      </c>
    </row>
    <row r="3465" spans="1:18" x14ac:dyDescent="0.3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67</v>
      </c>
      <c r="P3466" t="s">
        <v>157</v>
      </c>
      <c r="Q3466" t="s">
        <v>3416</v>
      </c>
      <c r="R3466">
        <v>47.991999999999997</v>
      </c>
    </row>
    <row r="3467" spans="1:18" x14ac:dyDescent="0.3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6574</v>
      </c>
      <c r="K3467" t="s">
        <v>1245</v>
      </c>
      <c r="L3467">
        <v>2151</v>
      </c>
      <c r="M3467" t="s">
        <v>144</v>
      </c>
      <c r="N3467" t="s">
        <v>5167</v>
      </c>
      <c r="O3467" t="s">
        <v>42</v>
      </c>
      <c r="P3467" t="s">
        <v>74</v>
      </c>
      <c r="Q3467" t="s">
        <v>5168</v>
      </c>
      <c r="R3467">
        <v>61.96</v>
      </c>
    </row>
    <row r="3468" spans="1:18" x14ac:dyDescent="0.3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6574</v>
      </c>
      <c r="K3468" t="s">
        <v>1245</v>
      </c>
      <c r="L3468">
        <v>2151</v>
      </c>
      <c r="M3468" t="s">
        <v>144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</row>
    <row r="3469" spans="1:18" x14ac:dyDescent="0.3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6574</v>
      </c>
      <c r="K3469" t="s">
        <v>1245</v>
      </c>
      <c r="L3469">
        <v>2151</v>
      </c>
      <c r="M3469" t="s">
        <v>144</v>
      </c>
      <c r="N3469" t="s">
        <v>1322</v>
      </c>
      <c r="O3469" t="s">
        <v>42</v>
      </c>
      <c r="P3469" t="s">
        <v>86</v>
      </c>
      <c r="Q3469" t="s">
        <v>1323</v>
      </c>
      <c r="R3469">
        <v>278.82</v>
      </c>
    </row>
    <row r="3470" spans="1:18" x14ac:dyDescent="0.3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324</v>
      </c>
      <c r="K3470" t="s">
        <v>1489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1523</v>
      </c>
      <c r="K3471" t="s">
        <v>84</v>
      </c>
      <c r="L3471">
        <v>28540</v>
      </c>
      <c r="M3471" t="s">
        <v>26</v>
      </c>
      <c r="N3471" t="s">
        <v>2653</v>
      </c>
      <c r="O3471" t="s">
        <v>42</v>
      </c>
      <c r="P3471" t="s">
        <v>86</v>
      </c>
      <c r="Q3471" t="s">
        <v>2654</v>
      </c>
      <c r="R3471">
        <v>47.951999999999998</v>
      </c>
    </row>
    <row r="3472" spans="1:18" x14ac:dyDescent="0.3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</row>
    <row r="3473" spans="1:18" x14ac:dyDescent="0.3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3871</v>
      </c>
      <c r="O3473" t="s">
        <v>42</v>
      </c>
      <c r="P3473" t="s">
        <v>86</v>
      </c>
      <c r="Q3473" t="s">
        <v>3872</v>
      </c>
      <c r="R3473">
        <v>10.848000000000001</v>
      </c>
    </row>
    <row r="3474" spans="1:18" x14ac:dyDescent="0.3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2207</v>
      </c>
      <c r="O3474" t="s">
        <v>67</v>
      </c>
      <c r="P3474" t="s">
        <v>157</v>
      </c>
      <c r="Q3474" t="s">
        <v>2208</v>
      </c>
      <c r="R3474">
        <v>18.544</v>
      </c>
    </row>
    <row r="3475" spans="1:18" x14ac:dyDescent="0.3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</row>
    <row r="3476" spans="1:18" x14ac:dyDescent="0.3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4548</v>
      </c>
      <c r="O3476" t="s">
        <v>67</v>
      </c>
      <c r="P3476" t="s">
        <v>157</v>
      </c>
      <c r="Q3476" t="s">
        <v>4549</v>
      </c>
      <c r="R3476">
        <v>99.98</v>
      </c>
    </row>
    <row r="3477" spans="1:18" x14ac:dyDescent="0.3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6504</v>
      </c>
      <c r="K3477" t="s">
        <v>4536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6504</v>
      </c>
      <c r="K3478" t="s">
        <v>4536</v>
      </c>
      <c r="L3478">
        <v>66212</v>
      </c>
      <c r="M3478" t="s">
        <v>101</v>
      </c>
      <c r="N3478" t="s">
        <v>3923</v>
      </c>
      <c r="O3478" t="s">
        <v>42</v>
      </c>
      <c r="P3478" t="s">
        <v>71</v>
      </c>
      <c r="Q3478" t="s">
        <v>3924</v>
      </c>
      <c r="R3478">
        <v>152</v>
      </c>
    </row>
    <row r="3479" spans="1:18" x14ac:dyDescent="0.3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</row>
    <row r="3483" spans="1:18" x14ac:dyDescent="0.3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354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</row>
    <row r="3484" spans="1:18" x14ac:dyDescent="0.3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4958</v>
      </c>
      <c r="G3484" t="s">
        <v>4959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4538</v>
      </c>
      <c r="O3484" t="s">
        <v>67</v>
      </c>
      <c r="P3484" t="s">
        <v>68</v>
      </c>
      <c r="Q3484" t="s">
        <v>4539</v>
      </c>
      <c r="R3484">
        <v>579.95000000000005</v>
      </c>
    </row>
    <row r="3485" spans="1:18" x14ac:dyDescent="0.3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4958</v>
      </c>
      <c r="G3485" t="s">
        <v>4959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</row>
    <row r="3486" spans="1:18" x14ac:dyDescent="0.3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4958</v>
      </c>
      <c r="G3486" t="s">
        <v>4959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3578</v>
      </c>
      <c r="O3487" t="s">
        <v>42</v>
      </c>
      <c r="P3487" t="s">
        <v>71</v>
      </c>
      <c r="Q3487" t="s">
        <v>3579</v>
      </c>
      <c r="R3487">
        <v>7.92</v>
      </c>
    </row>
    <row r="3488" spans="1:18" x14ac:dyDescent="0.35">
      <c r="A3488">
        <v>3487</v>
      </c>
      <c r="B3488" t="s">
        <v>6682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</row>
    <row r="3490" spans="1:18" x14ac:dyDescent="0.3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</row>
    <row r="3491" spans="1:18" x14ac:dyDescent="0.3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</row>
    <row r="3492" spans="1:18" x14ac:dyDescent="0.3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</row>
    <row r="3493" spans="1:18" x14ac:dyDescent="0.3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</row>
    <row r="3494" spans="1:18" x14ac:dyDescent="0.3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</row>
    <row r="3498" spans="1:18" x14ac:dyDescent="0.3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</row>
    <row r="3499" spans="1:18" x14ac:dyDescent="0.3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74</v>
      </c>
      <c r="Q3499" t="s">
        <v>2824</v>
      </c>
      <c r="R3499">
        <v>487.92</v>
      </c>
    </row>
    <row r="3500" spans="1:18" x14ac:dyDescent="0.3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71</v>
      </c>
      <c r="Q3500" t="s">
        <v>1254</v>
      </c>
      <c r="R3500">
        <v>15.24</v>
      </c>
    </row>
    <row r="3501" spans="1:18" x14ac:dyDescent="0.3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354</v>
      </c>
      <c r="L3502">
        <v>36608</v>
      </c>
      <c r="M3502" t="s">
        <v>26</v>
      </c>
      <c r="N3502" t="s">
        <v>2102</v>
      </c>
      <c r="O3502" t="s">
        <v>42</v>
      </c>
      <c r="P3502" t="s">
        <v>71</v>
      </c>
      <c r="Q3502" t="s">
        <v>2103</v>
      </c>
      <c r="R3502">
        <v>62.94</v>
      </c>
    </row>
    <row r="3503" spans="1:18" x14ac:dyDescent="0.3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>
        <v>43200</v>
      </c>
      <c r="D3504" s="1">
        <v>43200</v>
      </c>
      <c r="E3504" t="s">
        <v>1290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1237</v>
      </c>
      <c r="K3504" t="s">
        <v>100</v>
      </c>
      <c r="L3504">
        <v>78745</v>
      </c>
      <c r="M3504" t="s">
        <v>101</v>
      </c>
      <c r="N3504" t="s">
        <v>1983</v>
      </c>
      <c r="O3504" t="s">
        <v>42</v>
      </c>
      <c r="P3504" t="s">
        <v>86</v>
      </c>
      <c r="Q3504" t="s">
        <v>1984</v>
      </c>
      <c r="R3504">
        <v>10.368</v>
      </c>
    </row>
    <row r="3505" spans="1:18" x14ac:dyDescent="0.35">
      <c r="A3505">
        <v>3504</v>
      </c>
      <c r="B3505" t="s">
        <v>6695</v>
      </c>
      <c r="C3505" s="1">
        <v>43200</v>
      </c>
      <c r="D3505" s="1">
        <v>43200</v>
      </c>
      <c r="E3505" t="s">
        <v>1290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1237</v>
      </c>
      <c r="K3505" t="s">
        <v>100</v>
      </c>
      <c r="L3505">
        <v>78745</v>
      </c>
      <c r="M3505" t="s">
        <v>101</v>
      </c>
      <c r="N3505" t="s">
        <v>2669</v>
      </c>
      <c r="O3505" t="s">
        <v>67</v>
      </c>
      <c r="P3505" t="s">
        <v>157</v>
      </c>
      <c r="Q3505" t="s">
        <v>2670</v>
      </c>
      <c r="R3505">
        <v>95.736000000000004</v>
      </c>
    </row>
    <row r="3506" spans="1:18" x14ac:dyDescent="0.3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</row>
    <row r="3507" spans="1:18" x14ac:dyDescent="0.3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4352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</row>
    <row r="3508" spans="1:18" x14ac:dyDescent="0.3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4352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4352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4352</v>
      </c>
      <c r="K3510" t="s">
        <v>100</v>
      </c>
      <c r="L3510">
        <v>75023</v>
      </c>
      <c r="M3510" t="s">
        <v>101</v>
      </c>
      <c r="N3510" t="s">
        <v>3056</v>
      </c>
      <c r="O3510" t="s">
        <v>42</v>
      </c>
      <c r="P3510" t="s">
        <v>86</v>
      </c>
      <c r="Q3510" t="s">
        <v>3057</v>
      </c>
      <c r="R3510">
        <v>15.552</v>
      </c>
    </row>
    <row r="3511" spans="1:18" x14ac:dyDescent="0.3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4352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4352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4352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2510</v>
      </c>
      <c r="G3514" t="s">
        <v>2511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2510</v>
      </c>
      <c r="G3515" t="s">
        <v>2511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3752</v>
      </c>
      <c r="O3515" t="s">
        <v>42</v>
      </c>
      <c r="P3515" t="s">
        <v>86</v>
      </c>
      <c r="Q3515" t="s">
        <v>3753</v>
      </c>
      <c r="R3515">
        <v>17.760000000000002</v>
      </c>
    </row>
    <row r="3516" spans="1:18" x14ac:dyDescent="0.3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2510</v>
      </c>
      <c r="G3516" t="s">
        <v>2511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324</v>
      </c>
      <c r="K3517" t="s">
        <v>1489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1708</v>
      </c>
      <c r="K3518" t="s">
        <v>84</v>
      </c>
      <c r="L3518">
        <v>28314</v>
      </c>
      <c r="M3518" t="s">
        <v>26</v>
      </c>
      <c r="N3518" t="s">
        <v>3987</v>
      </c>
      <c r="O3518" t="s">
        <v>42</v>
      </c>
      <c r="P3518" t="s">
        <v>86</v>
      </c>
      <c r="Q3518" t="s">
        <v>3988</v>
      </c>
      <c r="R3518">
        <v>30.815999999999999</v>
      </c>
    </row>
    <row r="3519" spans="1:18" x14ac:dyDescent="0.3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1708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1708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3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71</v>
      </c>
      <c r="Q3522" t="s">
        <v>1525</v>
      </c>
      <c r="R3522">
        <v>12.832000000000001</v>
      </c>
    </row>
    <row r="3523" spans="1:18" x14ac:dyDescent="0.3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1378</v>
      </c>
      <c r="K3523" t="s">
        <v>485</v>
      </c>
      <c r="L3523">
        <v>50315</v>
      </c>
      <c r="M3523" t="s">
        <v>101</v>
      </c>
      <c r="N3523" t="s">
        <v>1467</v>
      </c>
      <c r="O3523" t="s">
        <v>42</v>
      </c>
      <c r="P3523" t="s">
        <v>86</v>
      </c>
      <c r="Q3523" t="s">
        <v>1468</v>
      </c>
      <c r="R3523">
        <v>40.46</v>
      </c>
    </row>
    <row r="3524" spans="1:18" x14ac:dyDescent="0.3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1378</v>
      </c>
      <c r="K3524" t="s">
        <v>485</v>
      </c>
      <c r="L3524">
        <v>50315</v>
      </c>
      <c r="M3524" t="s">
        <v>101</v>
      </c>
      <c r="N3524" t="s">
        <v>962</v>
      </c>
      <c r="O3524" t="s">
        <v>67</v>
      </c>
      <c r="P3524" t="s">
        <v>68</v>
      </c>
      <c r="Q3524" t="s">
        <v>963</v>
      </c>
      <c r="R3524">
        <v>404.94</v>
      </c>
    </row>
    <row r="3525" spans="1:18" x14ac:dyDescent="0.3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814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1489</v>
      </c>
      <c r="L3527">
        <v>39212</v>
      </c>
      <c r="M3527" t="s">
        <v>26</v>
      </c>
      <c r="N3527" t="s">
        <v>2546</v>
      </c>
      <c r="O3527" t="s">
        <v>67</v>
      </c>
      <c r="P3527" t="s">
        <v>157</v>
      </c>
      <c r="Q3527" t="s">
        <v>2547</v>
      </c>
      <c r="R3527">
        <v>599.97</v>
      </c>
    </row>
    <row r="3528" spans="1:18" x14ac:dyDescent="0.3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1489</v>
      </c>
      <c r="L3528">
        <v>39212</v>
      </c>
      <c r="M3528" t="s">
        <v>26</v>
      </c>
      <c r="N3528" t="s">
        <v>3060</v>
      </c>
      <c r="O3528" t="s">
        <v>67</v>
      </c>
      <c r="P3528" t="s">
        <v>68</v>
      </c>
      <c r="Q3528" t="s">
        <v>3061</v>
      </c>
      <c r="R3528">
        <v>38.97</v>
      </c>
    </row>
    <row r="3529" spans="1:18" x14ac:dyDescent="0.3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1489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1856</v>
      </c>
      <c r="O3531" t="s">
        <v>67</v>
      </c>
      <c r="P3531" t="s">
        <v>157</v>
      </c>
      <c r="Q3531" t="s">
        <v>1857</v>
      </c>
      <c r="R3531">
        <v>87.168000000000006</v>
      </c>
    </row>
    <row r="3532" spans="1:18" x14ac:dyDescent="0.3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64</v>
      </c>
      <c r="Q3535" t="s">
        <v>3274</v>
      </c>
      <c r="R3535">
        <v>13.12</v>
      </c>
    </row>
    <row r="3536" spans="1:18" x14ac:dyDescent="0.3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265</v>
      </c>
      <c r="Q3537" t="s">
        <v>837</v>
      </c>
      <c r="R3537">
        <v>11.62</v>
      </c>
    </row>
    <row r="3538" spans="1:18" x14ac:dyDescent="0.3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</row>
    <row r="3539" spans="1:18" x14ac:dyDescent="0.35">
      <c r="A3539">
        <v>3538</v>
      </c>
      <c r="B3539" t="s">
        <v>6729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</row>
    <row r="3541" spans="1:18" x14ac:dyDescent="0.35">
      <c r="A3541">
        <v>3540</v>
      </c>
      <c r="B3541" t="s">
        <v>6729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</row>
    <row r="3542" spans="1:18" x14ac:dyDescent="0.35">
      <c r="A3542">
        <v>3541</v>
      </c>
      <c r="B3542" t="s">
        <v>6729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86</v>
      </c>
      <c r="Q3542" t="s">
        <v>4291</v>
      </c>
      <c r="R3542">
        <v>45.36</v>
      </c>
    </row>
    <row r="3543" spans="1:18" x14ac:dyDescent="0.3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2306</v>
      </c>
      <c r="G3543" t="s">
        <v>2307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3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2306</v>
      </c>
      <c r="G3544" t="s">
        <v>2307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</row>
    <row r="3545" spans="1:18" x14ac:dyDescent="0.3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2306</v>
      </c>
      <c r="G3545" t="s">
        <v>2307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4870</v>
      </c>
      <c r="O3545" t="s">
        <v>42</v>
      </c>
      <c r="P3545" t="s">
        <v>64</v>
      </c>
      <c r="Q3545" t="s">
        <v>4871</v>
      </c>
      <c r="R3545">
        <v>2.6720000000000002</v>
      </c>
    </row>
    <row r="3546" spans="1:18" x14ac:dyDescent="0.3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100</v>
      </c>
      <c r="L3546">
        <v>77840</v>
      </c>
      <c r="M3546" t="s">
        <v>101</v>
      </c>
      <c r="N3546" t="s">
        <v>4210</v>
      </c>
      <c r="O3546" t="s">
        <v>42</v>
      </c>
      <c r="P3546" t="s">
        <v>86</v>
      </c>
      <c r="Q3546" t="s">
        <v>4211</v>
      </c>
      <c r="R3546">
        <v>28.672000000000001</v>
      </c>
    </row>
    <row r="3547" spans="1:18" x14ac:dyDescent="0.3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2315</v>
      </c>
      <c r="G3548" t="s">
        <v>2316</v>
      </c>
      <c r="H3548" t="s">
        <v>98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</row>
    <row r="3549" spans="1:18" x14ac:dyDescent="0.3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2315</v>
      </c>
      <c r="G3549" t="s">
        <v>2316</v>
      </c>
      <c r="H3549" t="s">
        <v>98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575</v>
      </c>
      <c r="Q3549" t="s">
        <v>1407</v>
      </c>
      <c r="R3549">
        <v>35.06</v>
      </c>
    </row>
    <row r="3550" spans="1:18" x14ac:dyDescent="0.3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2315</v>
      </c>
      <c r="G3550" t="s">
        <v>2316</v>
      </c>
      <c r="H3550" t="s">
        <v>98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</row>
    <row r="3551" spans="1:18" x14ac:dyDescent="0.3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2315</v>
      </c>
      <c r="G3551" t="s">
        <v>2316</v>
      </c>
      <c r="H3551" t="s">
        <v>98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4977</v>
      </c>
      <c r="O3552" t="s">
        <v>42</v>
      </c>
      <c r="P3552" t="s">
        <v>86</v>
      </c>
      <c r="Q3552" t="s">
        <v>4978</v>
      </c>
      <c r="R3552">
        <v>45.527999999999999</v>
      </c>
    </row>
    <row r="3553" spans="1:18" x14ac:dyDescent="0.3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</row>
    <row r="3554" spans="1:18" x14ac:dyDescent="0.3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1726</v>
      </c>
      <c r="O3555" t="s">
        <v>42</v>
      </c>
      <c r="P3555" t="s">
        <v>71</v>
      </c>
      <c r="Q3555" t="s">
        <v>1727</v>
      </c>
      <c r="R3555">
        <v>7.476</v>
      </c>
    </row>
    <row r="3556" spans="1:18" x14ac:dyDescent="0.3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</row>
    <row r="3557" spans="1:18" x14ac:dyDescent="0.3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86</v>
      </c>
      <c r="Q3558" t="s">
        <v>3255</v>
      </c>
      <c r="R3558">
        <v>45.36</v>
      </c>
    </row>
    <row r="3559" spans="1:18" x14ac:dyDescent="0.3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71</v>
      </c>
      <c r="Q3559" t="s">
        <v>3350</v>
      </c>
      <c r="R3559">
        <v>10.128</v>
      </c>
    </row>
    <row r="3560" spans="1:18" x14ac:dyDescent="0.3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</row>
    <row r="3561" spans="1:18" x14ac:dyDescent="0.3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3880</v>
      </c>
      <c r="O3561" t="s">
        <v>67</v>
      </c>
      <c r="P3561" t="s">
        <v>157</v>
      </c>
      <c r="Q3561" t="s">
        <v>3881</v>
      </c>
      <c r="R3561">
        <v>439.8</v>
      </c>
    </row>
    <row r="3562" spans="1:18" x14ac:dyDescent="0.3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494</v>
      </c>
      <c r="L3562">
        <v>44312</v>
      </c>
      <c r="M3562" t="s">
        <v>144</v>
      </c>
      <c r="N3562" t="s">
        <v>2644</v>
      </c>
      <c r="O3562" t="s">
        <v>42</v>
      </c>
      <c r="P3562" t="s">
        <v>64</v>
      </c>
      <c r="Q3562" t="s">
        <v>2645</v>
      </c>
      <c r="R3562">
        <v>8.2560000000000002</v>
      </c>
    </row>
    <row r="3563" spans="1:18" x14ac:dyDescent="0.3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494</v>
      </c>
      <c r="L3563">
        <v>44312</v>
      </c>
      <c r="M3563" t="s">
        <v>144</v>
      </c>
      <c r="N3563" t="s">
        <v>3226</v>
      </c>
      <c r="O3563" t="s">
        <v>42</v>
      </c>
      <c r="P3563" t="s">
        <v>71</v>
      </c>
      <c r="Q3563" t="s">
        <v>3227</v>
      </c>
      <c r="R3563">
        <v>25.56</v>
      </c>
    </row>
    <row r="3564" spans="1:18" x14ac:dyDescent="0.3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265</v>
      </c>
      <c r="Q3567" t="s">
        <v>4303</v>
      </c>
      <c r="R3567">
        <v>3.96</v>
      </c>
    </row>
    <row r="3568" spans="1:18" x14ac:dyDescent="0.3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814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>
        <v>43284</v>
      </c>
      <c r="D3570" s="1">
        <v>43284</v>
      </c>
      <c r="E3570" t="s">
        <v>1290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1018</v>
      </c>
      <c r="O3570" t="s">
        <v>67</v>
      </c>
      <c r="P3570" t="s">
        <v>157</v>
      </c>
      <c r="Q3570" t="s">
        <v>1019</v>
      </c>
      <c r="R3570">
        <v>59.98</v>
      </c>
    </row>
    <row r="3571" spans="1:18" x14ac:dyDescent="0.35">
      <c r="A3571">
        <v>3570</v>
      </c>
      <c r="B3571" t="s">
        <v>6752</v>
      </c>
      <c r="C3571" s="1">
        <v>43284</v>
      </c>
      <c r="D3571" s="1">
        <v>43284</v>
      </c>
      <c r="E3571" t="s">
        <v>1290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872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>
        <v>43284</v>
      </c>
      <c r="D3572" s="1">
        <v>43284</v>
      </c>
      <c r="E3572" t="s">
        <v>1290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2708</v>
      </c>
      <c r="O3572" t="s">
        <v>67</v>
      </c>
      <c r="P3572" t="s">
        <v>157</v>
      </c>
      <c r="Q3572" t="s">
        <v>4269</v>
      </c>
      <c r="R3572">
        <v>1687.8</v>
      </c>
    </row>
    <row r="3573" spans="1:18" x14ac:dyDescent="0.35">
      <c r="A3573">
        <v>3572</v>
      </c>
      <c r="B3573" t="s">
        <v>6752</v>
      </c>
      <c r="C3573" s="1">
        <v>43284</v>
      </c>
      <c r="D3573" s="1">
        <v>43284</v>
      </c>
      <c r="E3573" t="s">
        <v>1290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1234</v>
      </c>
      <c r="O3573" t="s">
        <v>67</v>
      </c>
      <c r="P3573" t="s">
        <v>68</v>
      </c>
      <c r="Q3573" t="s">
        <v>1235</v>
      </c>
      <c r="R3573">
        <v>7.992</v>
      </c>
    </row>
    <row r="3574" spans="1:18" x14ac:dyDescent="0.3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5017</v>
      </c>
      <c r="K3574" t="s">
        <v>100</v>
      </c>
      <c r="L3574">
        <v>75150</v>
      </c>
      <c r="M3574" t="s">
        <v>101</v>
      </c>
      <c r="N3574" t="s">
        <v>2520</v>
      </c>
      <c r="O3574" t="s">
        <v>42</v>
      </c>
      <c r="P3574" t="s">
        <v>86</v>
      </c>
      <c r="Q3574" t="s">
        <v>2521</v>
      </c>
      <c r="R3574">
        <v>5.1840000000000002</v>
      </c>
    </row>
    <row r="3575" spans="1:18" x14ac:dyDescent="0.3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263</v>
      </c>
      <c r="L3575">
        <v>11561</v>
      </c>
      <c r="M3575" t="s">
        <v>144</v>
      </c>
      <c r="N3575" t="s">
        <v>998</v>
      </c>
      <c r="O3575" t="s">
        <v>42</v>
      </c>
      <c r="P3575" t="s">
        <v>64</v>
      </c>
      <c r="Q3575" t="s">
        <v>999</v>
      </c>
      <c r="R3575">
        <v>11.68</v>
      </c>
    </row>
    <row r="3576" spans="1:18" x14ac:dyDescent="0.3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3040</v>
      </c>
      <c r="R3576">
        <v>104.8</v>
      </c>
    </row>
    <row r="3577" spans="1:18" x14ac:dyDescent="0.3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86</v>
      </c>
      <c r="Q3577" t="s">
        <v>2605</v>
      </c>
      <c r="R3577">
        <v>14.496</v>
      </c>
    </row>
    <row r="3578" spans="1:18" x14ac:dyDescent="0.3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71</v>
      </c>
      <c r="Q3578" t="s">
        <v>2217</v>
      </c>
      <c r="R3578">
        <v>4.7839999999999998</v>
      </c>
    </row>
    <row r="3579" spans="1:18" x14ac:dyDescent="0.3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86</v>
      </c>
      <c r="Q3579" t="s">
        <v>869</v>
      </c>
      <c r="R3579">
        <v>4.7300000000000004</v>
      </c>
    </row>
    <row r="3580" spans="1:18" x14ac:dyDescent="0.3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324</v>
      </c>
      <c r="K3580" t="s">
        <v>1489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324</v>
      </c>
      <c r="K3581" t="s">
        <v>1489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324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</row>
    <row r="3583" spans="1:18" x14ac:dyDescent="0.3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3575</v>
      </c>
      <c r="O3583" t="s">
        <v>42</v>
      </c>
      <c r="P3583" t="s">
        <v>86</v>
      </c>
      <c r="Q3583" t="s">
        <v>3576</v>
      </c>
      <c r="R3583">
        <v>104.85</v>
      </c>
    </row>
    <row r="3584" spans="1:18" x14ac:dyDescent="0.3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</row>
    <row r="3587" spans="1:18" x14ac:dyDescent="0.3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</row>
    <row r="3588" spans="1:18" x14ac:dyDescent="0.3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98</v>
      </c>
      <c r="I3589" t="s">
        <v>23</v>
      </c>
      <c r="J3589" t="s">
        <v>2473</v>
      </c>
      <c r="K3589" t="s">
        <v>494</v>
      </c>
      <c r="L3589">
        <v>43130</v>
      </c>
      <c r="M3589" t="s">
        <v>144</v>
      </c>
      <c r="N3589" t="s">
        <v>4601</v>
      </c>
      <c r="O3589" t="s">
        <v>67</v>
      </c>
      <c r="P3589" t="s">
        <v>68</v>
      </c>
      <c r="Q3589" t="s">
        <v>4602</v>
      </c>
      <c r="R3589">
        <v>1169.694</v>
      </c>
    </row>
    <row r="3590" spans="1:18" x14ac:dyDescent="0.3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734</v>
      </c>
      <c r="L3590">
        <v>70506</v>
      </c>
      <c r="M3590" t="s">
        <v>26</v>
      </c>
      <c r="N3590" t="s">
        <v>1802</v>
      </c>
      <c r="O3590" t="s">
        <v>42</v>
      </c>
      <c r="P3590" t="s">
        <v>575</v>
      </c>
      <c r="Q3590" t="s">
        <v>1803</v>
      </c>
      <c r="R3590">
        <v>1665.62</v>
      </c>
    </row>
    <row r="3591" spans="1:18" x14ac:dyDescent="0.3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71</v>
      </c>
      <c r="Q3591" t="s">
        <v>2394</v>
      </c>
      <c r="R3591">
        <v>2.88</v>
      </c>
    </row>
    <row r="3592" spans="1:18" x14ac:dyDescent="0.3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</row>
    <row r="3593" spans="1:18" x14ac:dyDescent="0.3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1951</v>
      </c>
      <c r="O3593" t="s">
        <v>42</v>
      </c>
      <c r="P3593" t="s">
        <v>575</v>
      </c>
      <c r="Q3593" t="s">
        <v>1952</v>
      </c>
      <c r="R3593">
        <v>2.92</v>
      </c>
    </row>
    <row r="3594" spans="1:18" x14ac:dyDescent="0.3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98</v>
      </c>
      <c r="I3595" t="s">
        <v>23</v>
      </c>
      <c r="J3595" t="s">
        <v>2839</v>
      </c>
      <c r="K3595" t="s">
        <v>494</v>
      </c>
      <c r="L3595">
        <v>43615</v>
      </c>
      <c r="M3595" t="s">
        <v>144</v>
      </c>
      <c r="N3595" t="s">
        <v>1726</v>
      </c>
      <c r="O3595" t="s">
        <v>42</v>
      </c>
      <c r="P3595" t="s">
        <v>71</v>
      </c>
      <c r="Q3595" t="s">
        <v>1727</v>
      </c>
      <c r="R3595">
        <v>22.428000000000001</v>
      </c>
    </row>
    <row r="3596" spans="1:18" x14ac:dyDescent="0.3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98</v>
      </c>
      <c r="I3596" t="s">
        <v>23</v>
      </c>
      <c r="J3596" t="s">
        <v>2839</v>
      </c>
      <c r="K3596" t="s">
        <v>494</v>
      </c>
      <c r="L3596">
        <v>43615</v>
      </c>
      <c r="M3596" t="s">
        <v>144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</row>
    <row r="3597" spans="1:18" x14ac:dyDescent="0.3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1368</v>
      </c>
      <c r="O3597" t="s">
        <v>42</v>
      </c>
      <c r="P3597" t="s">
        <v>64</v>
      </c>
      <c r="Q3597" t="s">
        <v>1369</v>
      </c>
      <c r="R3597">
        <v>2.6240000000000001</v>
      </c>
    </row>
    <row r="3598" spans="1:18" x14ac:dyDescent="0.3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2886</v>
      </c>
      <c r="O3598" t="s">
        <v>42</v>
      </c>
      <c r="P3598" t="s">
        <v>86</v>
      </c>
      <c r="Q3598" t="s">
        <v>2887</v>
      </c>
      <c r="R3598">
        <v>15.552</v>
      </c>
    </row>
    <row r="3599" spans="1:18" x14ac:dyDescent="0.3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</row>
    <row r="3601" spans="1:18" x14ac:dyDescent="0.3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3704</v>
      </c>
      <c r="O3601" t="s">
        <v>67</v>
      </c>
      <c r="P3601" t="s">
        <v>68</v>
      </c>
      <c r="Q3601" t="s">
        <v>3705</v>
      </c>
      <c r="R3601">
        <v>135.51599999999999</v>
      </c>
    </row>
    <row r="3602" spans="1:18" x14ac:dyDescent="0.3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453</v>
      </c>
      <c r="L3602">
        <v>80219</v>
      </c>
      <c r="M3602" t="s">
        <v>40</v>
      </c>
      <c r="N3602" t="s">
        <v>3415</v>
      </c>
      <c r="O3602" t="s">
        <v>67</v>
      </c>
      <c r="P3602" t="s">
        <v>157</v>
      </c>
      <c r="Q3602" t="s">
        <v>3416</v>
      </c>
      <c r="R3602">
        <v>431.928</v>
      </c>
    </row>
    <row r="3603" spans="1:18" x14ac:dyDescent="0.3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2199</v>
      </c>
      <c r="O3603" t="s">
        <v>42</v>
      </c>
      <c r="P3603" t="s">
        <v>86</v>
      </c>
      <c r="Q3603" t="s">
        <v>2200</v>
      </c>
      <c r="R3603">
        <v>12.448</v>
      </c>
    </row>
    <row r="3604" spans="1:18" x14ac:dyDescent="0.3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</row>
    <row r="3605" spans="1:18" x14ac:dyDescent="0.3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98</v>
      </c>
      <c r="I3605" t="s">
        <v>23</v>
      </c>
      <c r="J3605" t="s">
        <v>378</v>
      </c>
      <c r="K3605" t="s">
        <v>2739</v>
      </c>
      <c r="L3605">
        <v>21044</v>
      </c>
      <c r="M3605" t="s">
        <v>144</v>
      </c>
      <c r="N3605" t="s">
        <v>1732</v>
      </c>
      <c r="O3605" t="s">
        <v>42</v>
      </c>
      <c r="P3605" t="s">
        <v>86</v>
      </c>
      <c r="Q3605" t="s">
        <v>5012</v>
      </c>
      <c r="R3605">
        <v>277.39999999999998</v>
      </c>
    </row>
    <row r="3606" spans="1:18" x14ac:dyDescent="0.3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98</v>
      </c>
      <c r="I3606" t="s">
        <v>23</v>
      </c>
      <c r="J3606" t="s">
        <v>378</v>
      </c>
      <c r="K3606" t="s">
        <v>2739</v>
      </c>
      <c r="L3606">
        <v>21044</v>
      </c>
      <c r="M3606" t="s">
        <v>144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</row>
    <row r="3607" spans="1:18" x14ac:dyDescent="0.3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98</v>
      </c>
      <c r="I3607" t="s">
        <v>23</v>
      </c>
      <c r="J3607" t="s">
        <v>378</v>
      </c>
      <c r="K3607" t="s">
        <v>2739</v>
      </c>
      <c r="L3607">
        <v>21044</v>
      </c>
      <c r="M3607" t="s">
        <v>144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</row>
    <row r="3608" spans="1:18" x14ac:dyDescent="0.3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2759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3573</v>
      </c>
      <c r="O3609" t="s">
        <v>42</v>
      </c>
      <c r="P3609" t="s">
        <v>71</v>
      </c>
      <c r="Q3609" t="s">
        <v>3574</v>
      </c>
      <c r="R3609">
        <v>139.44</v>
      </c>
    </row>
    <row r="3610" spans="1:18" x14ac:dyDescent="0.3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</row>
    <row r="3611" spans="1:18" x14ac:dyDescent="0.3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</row>
    <row r="3612" spans="1:18" x14ac:dyDescent="0.3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814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</row>
    <row r="3614" spans="1:18" x14ac:dyDescent="0.3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</row>
    <row r="3617" spans="1:18" x14ac:dyDescent="0.3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4251</v>
      </c>
      <c r="O3617" t="s">
        <v>42</v>
      </c>
      <c r="P3617" t="s">
        <v>64</v>
      </c>
      <c r="Q3617" t="s">
        <v>4252</v>
      </c>
      <c r="R3617">
        <v>31.776</v>
      </c>
    </row>
    <row r="3618" spans="1:18" x14ac:dyDescent="0.3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71</v>
      </c>
      <c r="Q3619" t="s">
        <v>2212</v>
      </c>
      <c r="R3619">
        <v>487.98399999999998</v>
      </c>
    </row>
    <row r="3620" spans="1:18" x14ac:dyDescent="0.3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67</v>
      </c>
      <c r="P3620" t="s">
        <v>68</v>
      </c>
      <c r="Q3620" t="s">
        <v>4347</v>
      </c>
      <c r="R3620">
        <v>5.56</v>
      </c>
    </row>
    <row r="3621" spans="1:18" x14ac:dyDescent="0.3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3798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3798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</row>
    <row r="3625" spans="1:18" x14ac:dyDescent="0.3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</row>
    <row r="3627" spans="1:18" x14ac:dyDescent="0.3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64</v>
      </c>
      <c r="Q3627" t="s">
        <v>4130</v>
      </c>
      <c r="R3627">
        <v>3.52</v>
      </c>
    </row>
    <row r="3628" spans="1:18" x14ac:dyDescent="0.3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64</v>
      </c>
      <c r="Q3628" t="s">
        <v>1233</v>
      </c>
      <c r="R3628">
        <v>5.58</v>
      </c>
    </row>
    <row r="3629" spans="1:18" x14ac:dyDescent="0.3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1856</v>
      </c>
      <c r="O3629" t="s">
        <v>67</v>
      </c>
      <c r="P3629" t="s">
        <v>157</v>
      </c>
      <c r="Q3629" t="s">
        <v>1857</v>
      </c>
      <c r="R3629">
        <v>36.32</v>
      </c>
    </row>
    <row r="3630" spans="1:18" x14ac:dyDescent="0.3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4443</v>
      </c>
      <c r="O3631" t="s">
        <v>42</v>
      </c>
      <c r="P3631" t="s">
        <v>74</v>
      </c>
      <c r="Q3631" t="s">
        <v>4444</v>
      </c>
      <c r="R3631">
        <v>52.271999999999998</v>
      </c>
    </row>
    <row r="3632" spans="1:18" x14ac:dyDescent="0.3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1994</v>
      </c>
      <c r="O3632" t="s">
        <v>42</v>
      </c>
      <c r="P3632" t="s">
        <v>74</v>
      </c>
      <c r="Q3632" t="s">
        <v>1995</v>
      </c>
      <c r="R3632">
        <v>213.136</v>
      </c>
    </row>
    <row r="3633" spans="1:18" x14ac:dyDescent="0.3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</row>
    <row r="3634" spans="1:18" x14ac:dyDescent="0.3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</row>
    <row r="3635" spans="1:18" x14ac:dyDescent="0.3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</row>
    <row r="3636" spans="1:18" x14ac:dyDescent="0.3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1684</v>
      </c>
      <c r="O3636" t="s">
        <v>67</v>
      </c>
      <c r="P3636" t="s">
        <v>68</v>
      </c>
      <c r="Q3636" t="s">
        <v>1685</v>
      </c>
      <c r="R3636">
        <v>41.957999999999998</v>
      </c>
    </row>
    <row r="3637" spans="1:18" x14ac:dyDescent="0.3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</row>
    <row r="3639" spans="1:18" x14ac:dyDescent="0.3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2134</v>
      </c>
      <c r="O3639" t="s">
        <v>42</v>
      </c>
      <c r="P3639" t="s">
        <v>74</v>
      </c>
      <c r="Q3639" t="s">
        <v>2135</v>
      </c>
      <c r="R3639">
        <v>334.88</v>
      </c>
    </row>
    <row r="3640" spans="1:18" x14ac:dyDescent="0.3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</row>
    <row r="3641" spans="1:18" x14ac:dyDescent="0.3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3408</v>
      </c>
      <c r="O3641" t="s">
        <v>42</v>
      </c>
      <c r="P3641" t="s">
        <v>86</v>
      </c>
      <c r="Q3641" t="s">
        <v>3409</v>
      </c>
      <c r="R3641">
        <v>4.6239999999999997</v>
      </c>
    </row>
    <row r="3642" spans="1:18" x14ac:dyDescent="0.3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4807</v>
      </c>
      <c r="O3643" t="s">
        <v>42</v>
      </c>
      <c r="P3643" t="s">
        <v>71</v>
      </c>
      <c r="Q3643" t="s">
        <v>4808</v>
      </c>
      <c r="R3643">
        <v>69.888000000000005</v>
      </c>
    </row>
    <row r="3644" spans="1:18" x14ac:dyDescent="0.3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71</v>
      </c>
      <c r="Q3644" t="s">
        <v>2212</v>
      </c>
      <c r="R3644">
        <v>487.98399999999998</v>
      </c>
    </row>
    <row r="3645" spans="1:18" x14ac:dyDescent="0.3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2713</v>
      </c>
      <c r="O3650" t="s">
        <v>42</v>
      </c>
      <c r="P3650" t="s">
        <v>71</v>
      </c>
      <c r="Q3650" t="s">
        <v>2714</v>
      </c>
      <c r="R3650">
        <v>2.9460000000000002</v>
      </c>
    </row>
    <row r="3651" spans="1:18" x14ac:dyDescent="0.3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1090</v>
      </c>
      <c r="O3651" t="s">
        <v>42</v>
      </c>
      <c r="P3651" t="s">
        <v>265</v>
      </c>
      <c r="Q3651" t="s">
        <v>1091</v>
      </c>
      <c r="R3651">
        <v>55.103999999999999</v>
      </c>
    </row>
    <row r="3652" spans="1:18" x14ac:dyDescent="0.3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234</v>
      </c>
      <c r="L3653">
        <v>48234</v>
      </c>
      <c r="M3653" t="s">
        <v>101</v>
      </c>
      <c r="N3653" t="s">
        <v>3590</v>
      </c>
      <c r="O3653" t="s">
        <v>42</v>
      </c>
      <c r="P3653" t="s">
        <v>64</v>
      </c>
      <c r="Q3653" t="s">
        <v>3591</v>
      </c>
      <c r="R3653">
        <v>34.700000000000003</v>
      </c>
    </row>
    <row r="3654" spans="1:18" x14ac:dyDescent="0.3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234</v>
      </c>
      <c r="L3654">
        <v>48234</v>
      </c>
      <c r="M3654" t="s">
        <v>101</v>
      </c>
      <c r="N3654" t="s">
        <v>2619</v>
      </c>
      <c r="O3654" t="s">
        <v>42</v>
      </c>
      <c r="P3654" t="s">
        <v>71</v>
      </c>
      <c r="Q3654" t="s">
        <v>2620</v>
      </c>
      <c r="R3654">
        <v>33.72</v>
      </c>
    </row>
    <row r="3655" spans="1:18" x14ac:dyDescent="0.3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234</v>
      </c>
      <c r="L3655">
        <v>48234</v>
      </c>
      <c r="M3655" t="s">
        <v>101</v>
      </c>
      <c r="N3655" t="s">
        <v>3190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250</v>
      </c>
      <c r="L3656">
        <v>46226</v>
      </c>
      <c r="M3656" t="s">
        <v>101</v>
      </c>
      <c r="N3656" t="s">
        <v>2156</v>
      </c>
      <c r="O3656" t="s">
        <v>42</v>
      </c>
      <c r="P3656" t="s">
        <v>74</v>
      </c>
      <c r="Q3656" t="s">
        <v>2157</v>
      </c>
      <c r="R3656">
        <v>638.73</v>
      </c>
    </row>
    <row r="3657" spans="1:18" x14ac:dyDescent="0.3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</row>
    <row r="3658" spans="1:18" x14ac:dyDescent="0.3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3948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1321</v>
      </c>
      <c r="K3664" t="s">
        <v>1245</v>
      </c>
      <c r="L3664">
        <v>2169</v>
      </c>
      <c r="M3664" t="s">
        <v>144</v>
      </c>
      <c r="N3664" t="s">
        <v>4446</v>
      </c>
      <c r="O3664" t="s">
        <v>67</v>
      </c>
      <c r="P3664" t="s">
        <v>157</v>
      </c>
      <c r="Q3664" t="s">
        <v>4447</v>
      </c>
      <c r="R3664">
        <v>258.89999999999998</v>
      </c>
    </row>
    <row r="3665" spans="1:18" x14ac:dyDescent="0.3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1321</v>
      </c>
      <c r="K3665" t="s">
        <v>1245</v>
      </c>
      <c r="L3665">
        <v>2169</v>
      </c>
      <c r="M3665" t="s">
        <v>144</v>
      </c>
      <c r="N3665" t="s">
        <v>1251</v>
      </c>
      <c r="O3665" t="s">
        <v>42</v>
      </c>
      <c r="P3665" t="s">
        <v>86</v>
      </c>
      <c r="Q3665" t="s">
        <v>1252</v>
      </c>
      <c r="R3665">
        <v>24.56</v>
      </c>
    </row>
    <row r="3666" spans="1:18" x14ac:dyDescent="0.3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416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</row>
    <row r="3667" spans="1:18" x14ac:dyDescent="0.3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416</v>
      </c>
      <c r="L3667">
        <v>97301</v>
      </c>
      <c r="M3667" t="s">
        <v>40</v>
      </c>
      <c r="N3667" t="s">
        <v>2482</v>
      </c>
      <c r="O3667" t="s">
        <v>42</v>
      </c>
      <c r="P3667" t="s">
        <v>71</v>
      </c>
      <c r="Q3667" t="s">
        <v>2483</v>
      </c>
      <c r="R3667">
        <v>6.4560000000000004</v>
      </c>
    </row>
    <row r="3668" spans="1:18" x14ac:dyDescent="0.3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4305</v>
      </c>
      <c r="O3675" t="s">
        <v>42</v>
      </c>
      <c r="P3675" t="s">
        <v>71</v>
      </c>
      <c r="Q3675" t="s">
        <v>4306</v>
      </c>
      <c r="R3675">
        <v>121.104</v>
      </c>
    </row>
    <row r="3676" spans="1:18" x14ac:dyDescent="0.3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</row>
    <row r="3677" spans="1:18" x14ac:dyDescent="0.3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1452</v>
      </c>
      <c r="O3677" t="s">
        <v>42</v>
      </c>
      <c r="P3677" t="s">
        <v>86</v>
      </c>
      <c r="Q3677" t="s">
        <v>1453</v>
      </c>
      <c r="R3677">
        <v>47.951999999999998</v>
      </c>
    </row>
    <row r="3678" spans="1:18" x14ac:dyDescent="0.3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</row>
    <row r="3679" spans="1:18" x14ac:dyDescent="0.3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144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</row>
    <row r="3682" spans="1:18" x14ac:dyDescent="0.3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144</v>
      </c>
      <c r="N3683" t="s">
        <v>3548</v>
      </c>
      <c r="O3683" t="s">
        <v>42</v>
      </c>
      <c r="P3683" t="s">
        <v>71</v>
      </c>
      <c r="Q3683" t="s">
        <v>3549</v>
      </c>
      <c r="R3683">
        <v>84.09</v>
      </c>
    </row>
    <row r="3684" spans="1:18" x14ac:dyDescent="0.3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144</v>
      </c>
      <c r="N3685" t="s">
        <v>3226</v>
      </c>
      <c r="O3685" t="s">
        <v>42</v>
      </c>
      <c r="P3685" t="s">
        <v>71</v>
      </c>
      <c r="Q3685" t="s">
        <v>3227</v>
      </c>
      <c r="R3685">
        <v>153.36000000000001</v>
      </c>
    </row>
    <row r="3686" spans="1:18" x14ac:dyDescent="0.3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144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</row>
    <row r="3688" spans="1:18" x14ac:dyDescent="0.3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64</v>
      </c>
      <c r="Q3688" t="s">
        <v>1369</v>
      </c>
      <c r="R3688">
        <v>9.84</v>
      </c>
    </row>
    <row r="3689" spans="1:18" x14ac:dyDescent="0.3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71</v>
      </c>
      <c r="Q3689" t="s">
        <v>1219</v>
      </c>
      <c r="R3689">
        <v>2.694</v>
      </c>
    </row>
    <row r="3690" spans="1:18" x14ac:dyDescent="0.3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306</v>
      </c>
      <c r="L3690">
        <v>85204</v>
      </c>
      <c r="M3690" t="s">
        <v>40</v>
      </c>
      <c r="N3690" t="s">
        <v>912</v>
      </c>
      <c r="O3690" t="s">
        <v>42</v>
      </c>
      <c r="P3690" t="s">
        <v>86</v>
      </c>
      <c r="Q3690" t="s">
        <v>913</v>
      </c>
      <c r="R3690">
        <v>25.344000000000001</v>
      </c>
    </row>
    <row r="3691" spans="1:18" x14ac:dyDescent="0.3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306</v>
      </c>
      <c r="L3691">
        <v>85204</v>
      </c>
      <c r="M3691" t="s">
        <v>40</v>
      </c>
      <c r="N3691" t="s">
        <v>2338</v>
      </c>
      <c r="O3691" t="s">
        <v>42</v>
      </c>
      <c r="P3691" t="s">
        <v>169</v>
      </c>
      <c r="Q3691" t="s">
        <v>2339</v>
      </c>
      <c r="R3691">
        <v>43.92</v>
      </c>
    </row>
    <row r="3692" spans="1:18" x14ac:dyDescent="0.3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</row>
    <row r="3693" spans="1:18" x14ac:dyDescent="0.3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1216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453</v>
      </c>
      <c r="L3694">
        <v>80219</v>
      </c>
      <c r="M3694" t="s">
        <v>40</v>
      </c>
      <c r="N3694" t="s">
        <v>2821</v>
      </c>
      <c r="O3694" t="s">
        <v>67</v>
      </c>
      <c r="P3694" t="s">
        <v>68</v>
      </c>
      <c r="Q3694" t="s">
        <v>2822</v>
      </c>
      <c r="R3694">
        <v>87.96</v>
      </c>
    </row>
    <row r="3695" spans="1:18" x14ac:dyDescent="0.3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4807</v>
      </c>
      <c r="O3696" t="s">
        <v>42</v>
      </c>
      <c r="P3696" t="s">
        <v>71</v>
      </c>
      <c r="Q3696" t="s">
        <v>4808</v>
      </c>
      <c r="R3696">
        <v>232.96</v>
      </c>
    </row>
    <row r="3697" spans="1:18" x14ac:dyDescent="0.3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1332</v>
      </c>
      <c r="O3698" t="s">
        <v>42</v>
      </c>
      <c r="P3698" t="s">
        <v>74</v>
      </c>
      <c r="Q3698" t="s">
        <v>1333</v>
      </c>
      <c r="R3698">
        <v>43.26</v>
      </c>
    </row>
    <row r="3699" spans="1:18" x14ac:dyDescent="0.3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4081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3194</v>
      </c>
      <c r="K3701" t="s">
        <v>263</v>
      </c>
      <c r="L3701">
        <v>10701</v>
      </c>
      <c r="M3701" t="s">
        <v>144</v>
      </c>
      <c r="N3701" t="s">
        <v>1476</v>
      </c>
      <c r="O3701" t="s">
        <v>67</v>
      </c>
      <c r="P3701" t="s">
        <v>157</v>
      </c>
      <c r="Q3701" t="s">
        <v>1477</v>
      </c>
      <c r="R3701">
        <v>163.96</v>
      </c>
    </row>
    <row r="3702" spans="1:18" x14ac:dyDescent="0.3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</row>
    <row r="3703" spans="1:18" x14ac:dyDescent="0.3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2839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4838</v>
      </c>
      <c r="O3705" t="s">
        <v>42</v>
      </c>
      <c r="P3705" t="s">
        <v>71</v>
      </c>
      <c r="Q3705" t="s">
        <v>4839</v>
      </c>
      <c r="R3705">
        <v>19.14</v>
      </c>
    </row>
    <row r="3706" spans="1:18" x14ac:dyDescent="0.3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3317</v>
      </c>
      <c r="O3706" t="s">
        <v>67</v>
      </c>
      <c r="P3706" t="s">
        <v>1216</v>
      </c>
      <c r="Q3706" t="s">
        <v>3318</v>
      </c>
      <c r="R3706">
        <v>899.97</v>
      </c>
    </row>
    <row r="3707" spans="1:18" x14ac:dyDescent="0.3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814</v>
      </c>
      <c r="K3708" t="s">
        <v>100</v>
      </c>
      <c r="L3708">
        <v>75220</v>
      </c>
      <c r="M3708" t="s">
        <v>101</v>
      </c>
      <c r="N3708" t="s">
        <v>4251</v>
      </c>
      <c r="O3708" t="s">
        <v>42</v>
      </c>
      <c r="P3708" t="s">
        <v>64</v>
      </c>
      <c r="Q3708" t="s">
        <v>4252</v>
      </c>
      <c r="R3708">
        <v>23.832000000000001</v>
      </c>
    </row>
    <row r="3709" spans="1:18" x14ac:dyDescent="0.3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100</v>
      </c>
      <c r="L3709">
        <v>75150</v>
      </c>
      <c r="M3709" t="s">
        <v>101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</row>
    <row r="3710" spans="1:18" x14ac:dyDescent="0.3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100</v>
      </c>
      <c r="L3710">
        <v>75150</v>
      </c>
      <c r="M3710" t="s">
        <v>101</v>
      </c>
      <c r="N3710" t="s">
        <v>4188</v>
      </c>
      <c r="O3710" t="s">
        <v>42</v>
      </c>
      <c r="P3710" t="s">
        <v>74</v>
      </c>
      <c r="Q3710" t="s">
        <v>4189</v>
      </c>
      <c r="R3710">
        <v>34.176000000000002</v>
      </c>
    </row>
    <row r="3711" spans="1:18" x14ac:dyDescent="0.3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</row>
    <row r="3713" spans="1:18" x14ac:dyDescent="0.3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86</v>
      </c>
      <c r="Q3713" t="s">
        <v>4507</v>
      </c>
      <c r="R3713">
        <v>204.95</v>
      </c>
    </row>
    <row r="3714" spans="1:18" x14ac:dyDescent="0.3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4464</v>
      </c>
      <c r="G3714" t="s">
        <v>4465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4464</v>
      </c>
      <c r="G3715" t="s">
        <v>4465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</row>
    <row r="3716" spans="1:18" x14ac:dyDescent="0.3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92</v>
      </c>
      <c r="L3716">
        <v>98502</v>
      </c>
      <c r="M3716" t="s">
        <v>40</v>
      </c>
      <c r="N3716" t="s">
        <v>2346</v>
      </c>
      <c r="O3716" t="s">
        <v>42</v>
      </c>
      <c r="P3716" t="s">
        <v>86</v>
      </c>
      <c r="Q3716" t="s">
        <v>2347</v>
      </c>
      <c r="R3716">
        <v>45.68</v>
      </c>
    </row>
    <row r="3717" spans="1:18" x14ac:dyDescent="0.3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92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</row>
    <row r="3718" spans="1:18" x14ac:dyDescent="0.3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98</v>
      </c>
      <c r="I3718" t="s">
        <v>23</v>
      </c>
      <c r="J3718" t="s">
        <v>2533</v>
      </c>
      <c r="K3718" t="s">
        <v>134</v>
      </c>
      <c r="L3718">
        <v>68104</v>
      </c>
      <c r="M3718" t="s">
        <v>101</v>
      </c>
      <c r="N3718" t="s">
        <v>4872</v>
      </c>
      <c r="O3718" t="s">
        <v>42</v>
      </c>
      <c r="P3718" t="s">
        <v>265</v>
      </c>
      <c r="Q3718" t="s">
        <v>4873</v>
      </c>
      <c r="R3718">
        <v>23.55</v>
      </c>
    </row>
    <row r="3719" spans="1:18" x14ac:dyDescent="0.3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493</v>
      </c>
      <c r="K3719" t="s">
        <v>1272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493</v>
      </c>
      <c r="K3720" t="s">
        <v>1272</v>
      </c>
      <c r="L3720">
        <v>31907</v>
      </c>
      <c r="M3720" t="s">
        <v>26</v>
      </c>
      <c r="N3720" t="s">
        <v>4548</v>
      </c>
      <c r="O3720" t="s">
        <v>67</v>
      </c>
      <c r="P3720" t="s">
        <v>157</v>
      </c>
      <c r="Q3720" t="s">
        <v>4549</v>
      </c>
      <c r="R3720">
        <v>249.95</v>
      </c>
    </row>
    <row r="3721" spans="1:18" x14ac:dyDescent="0.3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98</v>
      </c>
      <c r="I3722" t="s">
        <v>23</v>
      </c>
      <c r="J3722" t="s">
        <v>324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</row>
    <row r="3723" spans="1:18" x14ac:dyDescent="0.3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98</v>
      </c>
      <c r="I3723" t="s">
        <v>23</v>
      </c>
      <c r="J3723" t="s">
        <v>324</v>
      </c>
      <c r="K3723" t="s">
        <v>1489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1232</v>
      </c>
      <c r="O3724" t="s">
        <v>42</v>
      </c>
      <c r="P3724" t="s">
        <v>64</v>
      </c>
      <c r="Q3724" t="s">
        <v>1233</v>
      </c>
      <c r="R3724">
        <v>35.712000000000003</v>
      </c>
    </row>
    <row r="3725" spans="1:18" x14ac:dyDescent="0.3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1676</v>
      </c>
      <c r="G3726" t="s">
        <v>1677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1652</v>
      </c>
      <c r="O3726" t="s">
        <v>42</v>
      </c>
      <c r="P3726" t="s">
        <v>64</v>
      </c>
      <c r="Q3726" t="s">
        <v>1653</v>
      </c>
      <c r="R3726">
        <v>7.056</v>
      </c>
    </row>
    <row r="3727" spans="1:18" x14ac:dyDescent="0.3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806</v>
      </c>
      <c r="K3727" t="s">
        <v>453</v>
      </c>
      <c r="L3727">
        <v>80219</v>
      </c>
      <c r="M3727" t="s">
        <v>40</v>
      </c>
      <c r="N3727" t="s">
        <v>5140</v>
      </c>
      <c r="O3727" t="s">
        <v>42</v>
      </c>
      <c r="P3727" t="s">
        <v>74</v>
      </c>
      <c r="Q3727" t="s">
        <v>5141</v>
      </c>
      <c r="R3727">
        <v>18.72</v>
      </c>
    </row>
    <row r="3728" spans="1:18" x14ac:dyDescent="0.3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</row>
    <row r="3729" spans="1:18" x14ac:dyDescent="0.3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1232</v>
      </c>
      <c r="O3729" t="s">
        <v>42</v>
      </c>
      <c r="P3729" t="s">
        <v>64</v>
      </c>
      <c r="Q3729" t="s">
        <v>1233</v>
      </c>
      <c r="R3729">
        <v>11.16</v>
      </c>
    </row>
    <row r="3730" spans="1:18" x14ac:dyDescent="0.3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144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</row>
    <row r="3732" spans="1:18" x14ac:dyDescent="0.3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144</v>
      </c>
      <c r="N3734" t="s">
        <v>4605</v>
      </c>
      <c r="O3734" t="s">
        <v>67</v>
      </c>
      <c r="P3734" t="s">
        <v>68</v>
      </c>
      <c r="Q3734" t="s">
        <v>4606</v>
      </c>
      <c r="R3734">
        <v>1259.93</v>
      </c>
    </row>
    <row r="3735" spans="1:18" x14ac:dyDescent="0.3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</row>
    <row r="3738" spans="1:18" x14ac:dyDescent="0.35">
      <c r="A3738">
        <v>3737</v>
      </c>
      <c r="B3738" t="s">
        <v>6896</v>
      </c>
      <c r="C3738" s="1">
        <v>42811</v>
      </c>
      <c r="D3738" s="1">
        <v>42811</v>
      </c>
      <c r="E3738" t="s">
        <v>1290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>
        <v>42811</v>
      </c>
      <c r="D3739" s="1">
        <v>42811</v>
      </c>
      <c r="E3739" t="s">
        <v>1290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4001</v>
      </c>
      <c r="O3741" t="s">
        <v>67</v>
      </c>
      <c r="P3741" t="s">
        <v>157</v>
      </c>
      <c r="Q3741" t="s">
        <v>4002</v>
      </c>
      <c r="R3741">
        <v>59.98</v>
      </c>
    </row>
    <row r="3742" spans="1:18" x14ac:dyDescent="0.3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1262</v>
      </c>
      <c r="O3743" t="s">
        <v>42</v>
      </c>
      <c r="P3743" t="s">
        <v>169</v>
      </c>
      <c r="Q3743" t="s">
        <v>1263</v>
      </c>
      <c r="R3743">
        <v>16.52</v>
      </c>
    </row>
    <row r="3744" spans="1:18" x14ac:dyDescent="0.3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</row>
    <row r="3745" spans="1:18" x14ac:dyDescent="0.3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1343</v>
      </c>
      <c r="O3745" t="s">
        <v>42</v>
      </c>
      <c r="P3745" t="s">
        <v>71</v>
      </c>
      <c r="Q3745" t="s">
        <v>1344</v>
      </c>
      <c r="R3745">
        <v>49.536000000000001</v>
      </c>
    </row>
    <row r="3746" spans="1:18" x14ac:dyDescent="0.35">
      <c r="A3746">
        <v>3745</v>
      </c>
      <c r="B3746" t="s">
        <v>6901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493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</row>
    <row r="3748" spans="1:18" x14ac:dyDescent="0.3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493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</row>
    <row r="3749" spans="1:18" x14ac:dyDescent="0.3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</row>
    <row r="3750" spans="1:18" x14ac:dyDescent="0.3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1216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575</v>
      </c>
      <c r="Q3752" t="s">
        <v>2622</v>
      </c>
      <c r="R3752">
        <v>28.4</v>
      </c>
    </row>
    <row r="3753" spans="1:18" x14ac:dyDescent="0.3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</row>
    <row r="3754" spans="1:18" x14ac:dyDescent="0.3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86</v>
      </c>
      <c r="Q3754" t="s">
        <v>3800</v>
      </c>
      <c r="R3754">
        <v>116.28</v>
      </c>
    </row>
    <row r="3755" spans="1:18" x14ac:dyDescent="0.3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</row>
    <row r="3757" spans="1:18" x14ac:dyDescent="0.3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3244</v>
      </c>
      <c r="O3757" t="s">
        <v>42</v>
      </c>
      <c r="P3757" t="s">
        <v>86</v>
      </c>
      <c r="Q3757" t="s">
        <v>3245</v>
      </c>
      <c r="R3757">
        <v>42.783999999999999</v>
      </c>
    </row>
    <row r="3758" spans="1:18" x14ac:dyDescent="0.3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64</v>
      </c>
      <c r="Q3760" t="s">
        <v>999</v>
      </c>
      <c r="R3760">
        <v>11.68</v>
      </c>
    </row>
    <row r="3761" spans="1:18" x14ac:dyDescent="0.3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</row>
    <row r="3763" spans="1:18" x14ac:dyDescent="0.3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</row>
    <row r="3764" spans="1:18" x14ac:dyDescent="0.3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</row>
    <row r="3765" spans="1:18" x14ac:dyDescent="0.3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3127</v>
      </c>
      <c r="O3765" t="s">
        <v>42</v>
      </c>
      <c r="P3765" t="s">
        <v>71</v>
      </c>
      <c r="Q3765" t="s">
        <v>3128</v>
      </c>
      <c r="R3765">
        <v>8.52</v>
      </c>
    </row>
    <row r="3766" spans="1:18" x14ac:dyDescent="0.3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</row>
    <row r="3768" spans="1:18" x14ac:dyDescent="0.3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</row>
    <row r="3771" spans="1:18" x14ac:dyDescent="0.3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265</v>
      </c>
      <c r="Q3771" t="s">
        <v>1230</v>
      </c>
      <c r="R3771">
        <v>1.984</v>
      </c>
    </row>
    <row r="3772" spans="1:18" x14ac:dyDescent="0.3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</row>
    <row r="3773" spans="1:18" x14ac:dyDescent="0.3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</row>
    <row r="3774" spans="1:18" x14ac:dyDescent="0.3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3564</v>
      </c>
      <c r="O3774" t="s">
        <v>67</v>
      </c>
      <c r="P3774" t="s">
        <v>157</v>
      </c>
      <c r="Q3774" t="s">
        <v>3565</v>
      </c>
      <c r="R3774">
        <v>62.91</v>
      </c>
    </row>
    <row r="3775" spans="1:18" x14ac:dyDescent="0.3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67</v>
      </c>
      <c r="P3776" t="s">
        <v>157</v>
      </c>
      <c r="Q3776" t="s">
        <v>1075</v>
      </c>
      <c r="R3776">
        <v>383.976</v>
      </c>
    </row>
    <row r="3777" spans="1:18" x14ac:dyDescent="0.3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86</v>
      </c>
      <c r="Q3777" t="s">
        <v>3200</v>
      </c>
      <c r="R3777">
        <v>10.368</v>
      </c>
    </row>
    <row r="3778" spans="1:18" x14ac:dyDescent="0.3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3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67</v>
      </c>
      <c r="P3780" t="s">
        <v>68</v>
      </c>
      <c r="Q3780" t="s">
        <v>3900</v>
      </c>
      <c r="R3780">
        <v>71.975999999999999</v>
      </c>
    </row>
    <row r="3781" spans="1:18" x14ac:dyDescent="0.3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1641</v>
      </c>
      <c r="O3781" t="s">
        <v>42</v>
      </c>
      <c r="P3781" t="s">
        <v>86</v>
      </c>
      <c r="Q3781" t="s">
        <v>1642</v>
      </c>
      <c r="R3781">
        <v>37.94</v>
      </c>
    </row>
    <row r="3782" spans="1:18" x14ac:dyDescent="0.3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98</v>
      </c>
      <c r="I3782" t="s">
        <v>23</v>
      </c>
      <c r="J3782" t="s">
        <v>6931</v>
      </c>
      <c r="K3782" t="s">
        <v>4536</v>
      </c>
      <c r="L3782">
        <v>66502</v>
      </c>
      <c r="M3782" t="s">
        <v>101</v>
      </c>
      <c r="N3782" t="s">
        <v>4285</v>
      </c>
      <c r="O3782" t="s">
        <v>67</v>
      </c>
      <c r="P3782" t="s">
        <v>68</v>
      </c>
      <c r="Q3782" t="s">
        <v>4286</v>
      </c>
      <c r="R3782">
        <v>273.95999999999998</v>
      </c>
    </row>
    <row r="3783" spans="1:18" x14ac:dyDescent="0.3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</row>
    <row r="3784" spans="1:18" x14ac:dyDescent="0.3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4407</v>
      </c>
      <c r="O3784" t="s">
        <v>42</v>
      </c>
      <c r="P3784" t="s">
        <v>86</v>
      </c>
      <c r="Q3784" t="s">
        <v>4408</v>
      </c>
      <c r="R3784">
        <v>8.9039999999999999</v>
      </c>
    </row>
    <row r="3785" spans="1:18" x14ac:dyDescent="0.3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</row>
    <row r="3786" spans="1:18" x14ac:dyDescent="0.3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67</v>
      </c>
      <c r="P3786" t="s">
        <v>157</v>
      </c>
      <c r="Q3786" t="s">
        <v>4447</v>
      </c>
      <c r="R3786">
        <v>41.423999999999999</v>
      </c>
    </row>
    <row r="3787" spans="1:18" x14ac:dyDescent="0.3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1128</v>
      </c>
      <c r="O3789" t="s">
        <v>42</v>
      </c>
      <c r="P3789" t="s">
        <v>64</v>
      </c>
      <c r="Q3789" t="s">
        <v>1129</v>
      </c>
      <c r="R3789">
        <v>3.9119999999999999</v>
      </c>
    </row>
    <row r="3790" spans="1:18" x14ac:dyDescent="0.3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4232</v>
      </c>
      <c r="O3790" t="s">
        <v>42</v>
      </c>
      <c r="P3790" t="s">
        <v>64</v>
      </c>
      <c r="Q3790" t="s">
        <v>4233</v>
      </c>
      <c r="R3790">
        <v>62.375999999999998</v>
      </c>
    </row>
    <row r="3791" spans="1:18" x14ac:dyDescent="0.3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2533</v>
      </c>
      <c r="K3791" t="s">
        <v>134</v>
      </c>
      <c r="L3791">
        <v>68104</v>
      </c>
      <c r="M3791" t="s">
        <v>101</v>
      </c>
      <c r="N3791" t="s">
        <v>836</v>
      </c>
      <c r="O3791" t="s">
        <v>42</v>
      </c>
      <c r="P3791" t="s">
        <v>265</v>
      </c>
      <c r="Q3791" t="s">
        <v>837</v>
      </c>
      <c r="R3791">
        <v>29.05</v>
      </c>
    </row>
    <row r="3792" spans="1:18" x14ac:dyDescent="0.3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71</v>
      </c>
      <c r="Q3792" t="s">
        <v>1725</v>
      </c>
      <c r="R3792">
        <v>180.96</v>
      </c>
    </row>
    <row r="3793" spans="1:18" x14ac:dyDescent="0.3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793</v>
      </c>
      <c r="O3793" t="s">
        <v>42</v>
      </c>
      <c r="P3793" t="s">
        <v>71</v>
      </c>
      <c r="Q3793" t="s">
        <v>794</v>
      </c>
      <c r="R3793">
        <v>4.4189999999999996</v>
      </c>
    </row>
    <row r="3794" spans="1:18" x14ac:dyDescent="0.3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4870</v>
      </c>
      <c r="O3794" t="s">
        <v>42</v>
      </c>
      <c r="P3794" t="s">
        <v>64</v>
      </c>
      <c r="Q3794" t="s">
        <v>4871</v>
      </c>
      <c r="R3794">
        <v>16.032</v>
      </c>
    </row>
    <row r="3795" spans="1:18" x14ac:dyDescent="0.3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4251</v>
      </c>
      <c r="O3795" t="s">
        <v>42</v>
      </c>
      <c r="P3795" t="s">
        <v>64</v>
      </c>
      <c r="Q3795" t="s">
        <v>4252</v>
      </c>
      <c r="R3795">
        <v>29.79</v>
      </c>
    </row>
    <row r="3796" spans="1:18" x14ac:dyDescent="0.3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</row>
    <row r="3797" spans="1:18" x14ac:dyDescent="0.3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86</v>
      </c>
      <c r="Q3799" t="s">
        <v>2563</v>
      </c>
      <c r="R3799">
        <v>251.64</v>
      </c>
    </row>
    <row r="3800" spans="1:18" x14ac:dyDescent="0.3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84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</row>
    <row r="3801" spans="1:18" x14ac:dyDescent="0.3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84</v>
      </c>
      <c r="L3801">
        <v>27405</v>
      </c>
      <c r="M3801" t="s">
        <v>26</v>
      </c>
      <c r="N3801" t="s">
        <v>4794</v>
      </c>
      <c r="O3801" t="s">
        <v>67</v>
      </c>
      <c r="P3801" t="s">
        <v>68</v>
      </c>
      <c r="Q3801" t="s">
        <v>4795</v>
      </c>
      <c r="R3801">
        <v>1359.96</v>
      </c>
    </row>
    <row r="3802" spans="1:18" x14ac:dyDescent="0.3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1523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1523</v>
      </c>
      <c r="K3803" t="s">
        <v>84</v>
      </c>
      <c r="L3803">
        <v>28540</v>
      </c>
      <c r="M3803" t="s">
        <v>26</v>
      </c>
      <c r="N3803" t="s">
        <v>2819</v>
      </c>
      <c r="O3803" t="s">
        <v>67</v>
      </c>
      <c r="P3803" t="s">
        <v>157</v>
      </c>
      <c r="Q3803" t="s">
        <v>2820</v>
      </c>
      <c r="R3803">
        <v>22.704000000000001</v>
      </c>
    </row>
    <row r="3804" spans="1:18" x14ac:dyDescent="0.3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1523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1523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1297</v>
      </c>
      <c r="R3805">
        <v>12.768000000000001</v>
      </c>
    </row>
    <row r="3806" spans="1:18" x14ac:dyDescent="0.3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1523</v>
      </c>
      <c r="K3806" t="s">
        <v>84</v>
      </c>
      <c r="L3806">
        <v>28540</v>
      </c>
      <c r="M3806" t="s">
        <v>26</v>
      </c>
      <c r="N3806" t="s">
        <v>1804</v>
      </c>
      <c r="O3806" t="s">
        <v>42</v>
      </c>
      <c r="P3806" t="s">
        <v>169</v>
      </c>
      <c r="Q3806" t="s">
        <v>1805</v>
      </c>
      <c r="R3806">
        <v>35.008000000000003</v>
      </c>
    </row>
    <row r="3807" spans="1:18" x14ac:dyDescent="0.3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1523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64</v>
      </c>
      <c r="Q3808" t="s">
        <v>1761</v>
      </c>
      <c r="R3808">
        <v>11.76</v>
      </c>
    </row>
    <row r="3809" spans="1:18" x14ac:dyDescent="0.3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4244</v>
      </c>
      <c r="O3812" t="s">
        <v>67</v>
      </c>
      <c r="P3812" t="s">
        <v>68</v>
      </c>
      <c r="Q3812" t="s">
        <v>4245</v>
      </c>
      <c r="R3812">
        <v>100.792</v>
      </c>
    </row>
    <row r="3813" spans="1:18" x14ac:dyDescent="0.3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</row>
    <row r="3814" spans="1:18" x14ac:dyDescent="0.35">
      <c r="A3814">
        <v>3813</v>
      </c>
      <c r="B3814" t="s">
        <v>6962</v>
      </c>
      <c r="C3814" s="1">
        <v>43164</v>
      </c>
      <c r="D3814" s="1">
        <v>43164</v>
      </c>
      <c r="E3814" t="s">
        <v>1290</v>
      </c>
      <c r="F3814" t="s">
        <v>107</v>
      </c>
      <c r="G3814" t="s">
        <v>108</v>
      </c>
      <c r="H3814" t="s">
        <v>22</v>
      </c>
      <c r="I3814" t="s">
        <v>23</v>
      </c>
      <c r="J3814" t="s">
        <v>2551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207</v>
      </c>
      <c r="L3815">
        <v>62301</v>
      </c>
      <c r="M3815" t="s">
        <v>101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</row>
    <row r="3816" spans="1:18" x14ac:dyDescent="0.35">
      <c r="A3816">
        <v>3815</v>
      </c>
      <c r="B3816" t="s">
        <v>6966</v>
      </c>
      <c r="C3816" s="1">
        <v>42924</v>
      </c>
      <c r="D3816" s="1">
        <v>42924</v>
      </c>
      <c r="E3816" t="s">
        <v>1290</v>
      </c>
      <c r="F3816" t="s">
        <v>121</v>
      </c>
      <c r="G3816" t="s">
        <v>122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67</v>
      </c>
      <c r="P3816" t="s">
        <v>68</v>
      </c>
      <c r="Q3816" t="s">
        <v>4664</v>
      </c>
      <c r="R3816">
        <v>823.96</v>
      </c>
    </row>
    <row r="3817" spans="1:18" x14ac:dyDescent="0.35">
      <c r="A3817">
        <v>3816</v>
      </c>
      <c r="B3817" t="s">
        <v>6966</v>
      </c>
      <c r="C3817" s="1">
        <v>42924</v>
      </c>
      <c r="D3817" s="1">
        <v>42924</v>
      </c>
      <c r="E3817" t="s">
        <v>1290</v>
      </c>
      <c r="F3817" t="s">
        <v>121</v>
      </c>
      <c r="G3817" t="s">
        <v>122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354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</row>
    <row r="3821" spans="1:18" x14ac:dyDescent="0.3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3430</v>
      </c>
      <c r="O3821" t="s">
        <v>42</v>
      </c>
      <c r="P3821" t="s">
        <v>71</v>
      </c>
      <c r="Q3821" t="s">
        <v>3431</v>
      </c>
      <c r="R3821">
        <v>12.816000000000001</v>
      </c>
    </row>
    <row r="3822" spans="1:18" x14ac:dyDescent="0.3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</row>
    <row r="3823" spans="1:18" x14ac:dyDescent="0.3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</row>
    <row r="3826" spans="1:18" x14ac:dyDescent="0.3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1216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2940</v>
      </c>
      <c r="O3827" t="s">
        <v>42</v>
      </c>
      <c r="P3827" t="s">
        <v>71</v>
      </c>
      <c r="Q3827" t="s">
        <v>2941</v>
      </c>
      <c r="R3827">
        <v>12.96</v>
      </c>
    </row>
    <row r="3828" spans="1:18" x14ac:dyDescent="0.3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100</v>
      </c>
      <c r="L3828">
        <v>75217</v>
      </c>
      <c r="M3828" t="s">
        <v>101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</row>
    <row r="3829" spans="1:18" x14ac:dyDescent="0.3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234</v>
      </c>
      <c r="L3829">
        <v>48234</v>
      </c>
      <c r="M3829" t="s">
        <v>101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</row>
    <row r="3830" spans="1:18" x14ac:dyDescent="0.3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234</v>
      </c>
      <c r="L3831">
        <v>48234</v>
      </c>
      <c r="M3831" t="s">
        <v>101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</row>
    <row r="3832" spans="1:18" x14ac:dyDescent="0.3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234</v>
      </c>
      <c r="L3832">
        <v>48234</v>
      </c>
      <c r="M3832" t="s">
        <v>101</v>
      </c>
      <c r="N3832" t="s">
        <v>2076</v>
      </c>
      <c r="O3832" t="s">
        <v>42</v>
      </c>
      <c r="P3832" t="s">
        <v>74</v>
      </c>
      <c r="Q3832" t="s">
        <v>2077</v>
      </c>
      <c r="R3832">
        <v>87.444000000000003</v>
      </c>
    </row>
    <row r="3833" spans="1:18" x14ac:dyDescent="0.3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904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4946</v>
      </c>
      <c r="O3834" t="s">
        <v>42</v>
      </c>
      <c r="P3834" t="s">
        <v>71</v>
      </c>
      <c r="Q3834" t="s">
        <v>4947</v>
      </c>
      <c r="R3834">
        <v>19.96</v>
      </c>
    </row>
    <row r="3835" spans="1:18" x14ac:dyDescent="0.35">
      <c r="A3835">
        <v>3834</v>
      </c>
      <c r="B3835" t="s">
        <v>6978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2955</v>
      </c>
      <c r="O3835" t="s">
        <v>67</v>
      </c>
      <c r="P3835" t="s">
        <v>68</v>
      </c>
      <c r="Q3835" t="s">
        <v>2956</v>
      </c>
      <c r="R3835">
        <v>1049.97</v>
      </c>
    </row>
    <row r="3836" spans="1:18" x14ac:dyDescent="0.35">
      <c r="A3836">
        <v>3835</v>
      </c>
      <c r="B3836" t="s">
        <v>6978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</row>
    <row r="3837" spans="1:18" x14ac:dyDescent="0.3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306</v>
      </c>
      <c r="L3837">
        <v>85301</v>
      </c>
      <c r="M3837" t="s">
        <v>40</v>
      </c>
      <c r="N3837" t="s">
        <v>4319</v>
      </c>
      <c r="O3837" t="s">
        <v>42</v>
      </c>
      <c r="P3837" t="s">
        <v>265</v>
      </c>
      <c r="Q3837" t="s">
        <v>4320</v>
      </c>
      <c r="R3837">
        <v>2.3679999999999999</v>
      </c>
    </row>
    <row r="3838" spans="1:18" x14ac:dyDescent="0.3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67</v>
      </c>
      <c r="P3839" t="s">
        <v>68</v>
      </c>
      <c r="Q3839" t="s">
        <v>1679</v>
      </c>
      <c r="R3839">
        <v>911.98400000000004</v>
      </c>
    </row>
    <row r="3840" spans="1:18" x14ac:dyDescent="0.3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</row>
    <row r="3841" spans="1:18" x14ac:dyDescent="0.3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</row>
    <row r="3842" spans="1:18" x14ac:dyDescent="0.3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</row>
    <row r="3844" spans="1:18" x14ac:dyDescent="0.3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71</v>
      </c>
      <c r="Q3844" t="s">
        <v>1219</v>
      </c>
      <c r="R3844">
        <v>7.1840000000000002</v>
      </c>
    </row>
    <row r="3845" spans="1:18" x14ac:dyDescent="0.3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575</v>
      </c>
      <c r="Q3846" t="s">
        <v>1066</v>
      </c>
      <c r="R3846">
        <v>480.74</v>
      </c>
    </row>
    <row r="3847" spans="1:18" x14ac:dyDescent="0.3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</row>
    <row r="3848" spans="1:18" x14ac:dyDescent="0.3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98</v>
      </c>
      <c r="I3849" t="s">
        <v>23</v>
      </c>
      <c r="J3849" t="s">
        <v>1493</v>
      </c>
      <c r="K3849" t="s">
        <v>234</v>
      </c>
      <c r="L3849">
        <v>48187</v>
      </c>
      <c r="M3849" t="s">
        <v>101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</row>
    <row r="3850" spans="1:18" x14ac:dyDescent="0.3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1251</v>
      </c>
      <c r="O3852" t="s">
        <v>42</v>
      </c>
      <c r="P3852" t="s">
        <v>86</v>
      </c>
      <c r="Q3852" t="s">
        <v>1252</v>
      </c>
      <c r="R3852">
        <v>85.96</v>
      </c>
    </row>
    <row r="3853" spans="1:18" x14ac:dyDescent="0.35">
      <c r="A3853">
        <v>3852</v>
      </c>
      <c r="B3853" t="s">
        <v>6996</v>
      </c>
      <c r="C3853" s="1">
        <v>42634</v>
      </c>
      <c r="D3853" s="1">
        <v>42634</v>
      </c>
      <c r="E3853" t="s">
        <v>1290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1321</v>
      </c>
      <c r="K3853" t="s">
        <v>1245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207</v>
      </c>
      <c r="L3854">
        <v>61107</v>
      </c>
      <c r="M3854" t="s">
        <v>101</v>
      </c>
      <c r="N3854" t="s">
        <v>1199</v>
      </c>
      <c r="O3854" t="s">
        <v>42</v>
      </c>
      <c r="P3854" t="s">
        <v>71</v>
      </c>
      <c r="Q3854" t="s">
        <v>1200</v>
      </c>
      <c r="R3854">
        <v>33.567999999999998</v>
      </c>
    </row>
    <row r="3855" spans="1:18" x14ac:dyDescent="0.3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3883</v>
      </c>
      <c r="O3857" t="s">
        <v>42</v>
      </c>
      <c r="P3857" t="s">
        <v>71</v>
      </c>
      <c r="Q3857" t="s">
        <v>1214</v>
      </c>
      <c r="R3857">
        <v>3.5640000000000001</v>
      </c>
    </row>
    <row r="3858" spans="1:18" x14ac:dyDescent="0.3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4663</v>
      </c>
      <c r="O3858" t="s">
        <v>67</v>
      </c>
      <c r="P3858" t="s">
        <v>68</v>
      </c>
      <c r="Q3858" t="s">
        <v>4664</v>
      </c>
      <c r="R3858">
        <v>823.96</v>
      </c>
    </row>
    <row r="3859" spans="1:18" x14ac:dyDescent="0.3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3956</v>
      </c>
      <c r="O3859" t="s">
        <v>42</v>
      </c>
      <c r="P3859" t="s">
        <v>64</v>
      </c>
      <c r="Q3859" t="s">
        <v>3957</v>
      </c>
      <c r="R3859">
        <v>10.272</v>
      </c>
    </row>
    <row r="3860" spans="1:18" x14ac:dyDescent="0.35">
      <c r="A3860">
        <v>3859</v>
      </c>
      <c r="B3860" t="s">
        <v>7004</v>
      </c>
      <c r="C3860" s="1">
        <v>42358</v>
      </c>
      <c r="D3860" s="1">
        <v>42358</v>
      </c>
      <c r="E3860" t="s">
        <v>1290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</row>
    <row r="3862" spans="1:18" x14ac:dyDescent="0.3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3194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3194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4818</v>
      </c>
      <c r="O3867" t="s">
        <v>67</v>
      </c>
      <c r="P3867" t="s">
        <v>157</v>
      </c>
      <c r="Q3867" t="s">
        <v>4819</v>
      </c>
      <c r="R3867">
        <v>238</v>
      </c>
    </row>
    <row r="3868" spans="1:18" x14ac:dyDescent="0.3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250</v>
      </c>
      <c r="L3868">
        <v>46226</v>
      </c>
      <c r="M3868" t="s">
        <v>101</v>
      </c>
      <c r="N3868" t="s">
        <v>4446</v>
      </c>
      <c r="O3868" t="s">
        <v>67</v>
      </c>
      <c r="P3868" t="s">
        <v>157</v>
      </c>
      <c r="Q3868" t="s">
        <v>4447</v>
      </c>
      <c r="R3868">
        <v>155.34</v>
      </c>
    </row>
    <row r="3869" spans="1:18" x14ac:dyDescent="0.3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67</v>
      </c>
      <c r="P3869" t="s">
        <v>157</v>
      </c>
      <c r="Q3869" t="s">
        <v>2639</v>
      </c>
      <c r="R3869">
        <v>148.32</v>
      </c>
    </row>
    <row r="3870" spans="1:18" x14ac:dyDescent="0.3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</row>
    <row r="3872" spans="1:18" x14ac:dyDescent="0.3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86</v>
      </c>
      <c r="Q3872" t="s">
        <v>2375</v>
      </c>
      <c r="R3872">
        <v>11.56</v>
      </c>
    </row>
    <row r="3873" spans="1:18" x14ac:dyDescent="0.3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</row>
    <row r="3875" spans="1:18" x14ac:dyDescent="0.3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4892</v>
      </c>
      <c r="K3875" t="s">
        <v>331</v>
      </c>
      <c r="L3875">
        <v>37604</v>
      </c>
      <c r="M3875" t="s">
        <v>26</v>
      </c>
      <c r="N3875" t="s">
        <v>2759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4892</v>
      </c>
      <c r="K3876" t="s">
        <v>331</v>
      </c>
      <c r="L3876">
        <v>37604</v>
      </c>
      <c r="M3876" t="s">
        <v>26</v>
      </c>
      <c r="N3876" t="s">
        <v>3132</v>
      </c>
      <c r="O3876" t="s">
        <v>42</v>
      </c>
      <c r="P3876" t="s">
        <v>71</v>
      </c>
      <c r="Q3876" t="s">
        <v>3133</v>
      </c>
      <c r="R3876">
        <v>86.058000000000007</v>
      </c>
    </row>
    <row r="3877" spans="1:18" x14ac:dyDescent="0.3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4892</v>
      </c>
      <c r="K3877" t="s">
        <v>331</v>
      </c>
      <c r="L3877">
        <v>37604</v>
      </c>
      <c r="M3877" t="s">
        <v>26</v>
      </c>
      <c r="N3877" t="s">
        <v>2749</v>
      </c>
      <c r="O3877" t="s">
        <v>67</v>
      </c>
      <c r="P3877" t="s">
        <v>68</v>
      </c>
      <c r="Q3877" t="s">
        <v>2750</v>
      </c>
      <c r="R3877">
        <v>108.78400000000001</v>
      </c>
    </row>
    <row r="3878" spans="1:18" x14ac:dyDescent="0.3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4892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71</v>
      </c>
      <c r="Q3879" t="s">
        <v>3869</v>
      </c>
      <c r="R3879">
        <v>38.19</v>
      </c>
    </row>
    <row r="3880" spans="1:18" x14ac:dyDescent="0.3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1650</v>
      </c>
      <c r="G3880" t="s">
        <v>1651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1650</v>
      </c>
      <c r="G3881" t="s">
        <v>1651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</row>
    <row r="3883" spans="1:18" x14ac:dyDescent="0.3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</row>
    <row r="3884" spans="1:18" x14ac:dyDescent="0.3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5143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1120</v>
      </c>
      <c r="O3887" t="s">
        <v>42</v>
      </c>
      <c r="P3887" t="s">
        <v>71</v>
      </c>
      <c r="Q3887" t="s">
        <v>1121</v>
      </c>
      <c r="R3887">
        <v>12.128</v>
      </c>
    </row>
    <row r="3888" spans="1:18" x14ac:dyDescent="0.3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64</v>
      </c>
      <c r="Q3889" t="s">
        <v>5055</v>
      </c>
      <c r="R3889">
        <v>8.56</v>
      </c>
    </row>
    <row r="3890" spans="1:18" x14ac:dyDescent="0.3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67</v>
      </c>
      <c r="P3890" t="s">
        <v>68</v>
      </c>
      <c r="Q3890" t="s">
        <v>2007</v>
      </c>
      <c r="R3890">
        <v>239.97</v>
      </c>
    </row>
    <row r="3891" spans="1:18" x14ac:dyDescent="0.3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</row>
    <row r="3892" spans="1:18" x14ac:dyDescent="0.3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67</v>
      </c>
      <c r="P3892" t="s">
        <v>157</v>
      </c>
      <c r="Q3892" t="s">
        <v>2998</v>
      </c>
      <c r="R3892">
        <v>659.9</v>
      </c>
    </row>
    <row r="3893" spans="1:18" x14ac:dyDescent="0.3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</row>
    <row r="3894" spans="1:18" x14ac:dyDescent="0.3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2534</v>
      </c>
      <c r="O3895" t="s">
        <v>67</v>
      </c>
      <c r="P3895" t="s">
        <v>157</v>
      </c>
      <c r="Q3895" t="s">
        <v>2535</v>
      </c>
      <c r="R3895">
        <v>279.94400000000002</v>
      </c>
    </row>
    <row r="3896" spans="1:18" x14ac:dyDescent="0.3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4946</v>
      </c>
      <c r="O3896" t="s">
        <v>42</v>
      </c>
      <c r="P3896" t="s">
        <v>71</v>
      </c>
      <c r="Q3896" t="s">
        <v>4947</v>
      </c>
      <c r="R3896">
        <v>9.98</v>
      </c>
    </row>
    <row r="3897" spans="1:18" x14ac:dyDescent="0.3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98</v>
      </c>
      <c r="I3897" t="s">
        <v>23</v>
      </c>
      <c r="J3897" t="s">
        <v>7040</v>
      </c>
      <c r="K3897" t="s">
        <v>1709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4319</v>
      </c>
      <c r="O3898" t="s">
        <v>42</v>
      </c>
      <c r="P3898" t="s">
        <v>265</v>
      </c>
      <c r="Q3898" t="s">
        <v>4320</v>
      </c>
      <c r="R3898">
        <v>3.552</v>
      </c>
    </row>
    <row r="3899" spans="1:18" x14ac:dyDescent="0.3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4319</v>
      </c>
      <c r="O3900" t="s">
        <v>42</v>
      </c>
      <c r="P3900" t="s">
        <v>265</v>
      </c>
      <c r="Q3900" t="s">
        <v>4320</v>
      </c>
      <c r="R3900">
        <v>2.3679999999999999</v>
      </c>
    </row>
    <row r="3901" spans="1:18" x14ac:dyDescent="0.3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494</v>
      </c>
      <c r="L3901">
        <v>43615</v>
      </c>
      <c r="M3901" t="s">
        <v>144</v>
      </c>
      <c r="N3901" t="s">
        <v>1664</v>
      </c>
      <c r="O3901" t="s">
        <v>67</v>
      </c>
      <c r="P3901" t="s">
        <v>157</v>
      </c>
      <c r="Q3901" t="s">
        <v>1665</v>
      </c>
      <c r="R3901">
        <v>127.98399999999999</v>
      </c>
    </row>
    <row r="3902" spans="1:18" x14ac:dyDescent="0.3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1154</v>
      </c>
      <c r="O3902" t="s">
        <v>42</v>
      </c>
      <c r="P3902" t="s">
        <v>86</v>
      </c>
      <c r="Q3902" t="s">
        <v>1155</v>
      </c>
      <c r="R3902">
        <v>10.368</v>
      </c>
    </row>
    <row r="3903" spans="1:18" x14ac:dyDescent="0.3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</row>
    <row r="3905" spans="1:18" x14ac:dyDescent="0.3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</row>
    <row r="3906" spans="1:18" x14ac:dyDescent="0.3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</row>
    <row r="3907" spans="1:18" x14ac:dyDescent="0.3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3299</v>
      </c>
      <c r="O3907" t="s">
        <v>42</v>
      </c>
      <c r="P3907" t="s">
        <v>71</v>
      </c>
      <c r="Q3907" t="s">
        <v>3300</v>
      </c>
      <c r="R3907">
        <v>10.428000000000001</v>
      </c>
    </row>
    <row r="3908" spans="1:18" x14ac:dyDescent="0.3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3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1938</v>
      </c>
      <c r="O3909" t="s">
        <v>67</v>
      </c>
      <c r="P3909" t="s">
        <v>68</v>
      </c>
      <c r="Q3909" t="s">
        <v>1939</v>
      </c>
      <c r="R3909">
        <v>14.85</v>
      </c>
    </row>
    <row r="3910" spans="1:18" x14ac:dyDescent="0.3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</row>
    <row r="3912" spans="1:18" x14ac:dyDescent="0.3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3877</v>
      </c>
      <c r="O3914" t="s">
        <v>42</v>
      </c>
      <c r="P3914" t="s">
        <v>86</v>
      </c>
      <c r="Q3914" t="s">
        <v>3878</v>
      </c>
      <c r="R3914">
        <v>19.440000000000001</v>
      </c>
    </row>
    <row r="3915" spans="1:18" x14ac:dyDescent="0.3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</row>
    <row r="3916" spans="1:18" x14ac:dyDescent="0.3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</row>
    <row r="3917" spans="1:18" x14ac:dyDescent="0.3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3313</v>
      </c>
      <c r="O3919" t="s">
        <v>42</v>
      </c>
      <c r="P3919" t="s">
        <v>71</v>
      </c>
      <c r="Q3919" t="s">
        <v>3314</v>
      </c>
      <c r="R3919">
        <v>7.6559999999999997</v>
      </c>
    </row>
    <row r="3920" spans="1:18" x14ac:dyDescent="0.3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315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</row>
    <row r="3922" spans="1:18" x14ac:dyDescent="0.3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912</v>
      </c>
      <c r="O3924" t="s">
        <v>42</v>
      </c>
      <c r="P3924" t="s">
        <v>86</v>
      </c>
      <c r="Q3924" t="s">
        <v>913</v>
      </c>
      <c r="R3924">
        <v>25.344000000000001</v>
      </c>
    </row>
    <row r="3925" spans="1:18" x14ac:dyDescent="0.3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</row>
    <row r="3927" spans="1:18" x14ac:dyDescent="0.3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</row>
    <row r="3928" spans="1:18" x14ac:dyDescent="0.3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100</v>
      </c>
      <c r="L3930">
        <v>78550</v>
      </c>
      <c r="M3930" t="s">
        <v>101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</row>
    <row r="3931" spans="1:18" x14ac:dyDescent="0.3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100</v>
      </c>
      <c r="L3931">
        <v>78550</v>
      </c>
      <c r="M3931" t="s">
        <v>101</v>
      </c>
      <c r="N3931" t="s">
        <v>2129</v>
      </c>
      <c r="O3931" t="s">
        <v>42</v>
      </c>
      <c r="P3931" t="s">
        <v>86</v>
      </c>
      <c r="Q3931" t="s">
        <v>2130</v>
      </c>
      <c r="R3931">
        <v>5.1840000000000002</v>
      </c>
    </row>
    <row r="3932" spans="1:18" x14ac:dyDescent="0.3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100</v>
      </c>
      <c r="L3932">
        <v>78550</v>
      </c>
      <c r="M3932" t="s">
        <v>101</v>
      </c>
      <c r="N3932" t="s">
        <v>4232</v>
      </c>
      <c r="O3932" t="s">
        <v>42</v>
      </c>
      <c r="P3932" t="s">
        <v>64</v>
      </c>
      <c r="Q3932" t="s">
        <v>4233</v>
      </c>
      <c r="R3932">
        <v>145.54400000000001</v>
      </c>
    </row>
    <row r="3933" spans="1:18" x14ac:dyDescent="0.3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4001</v>
      </c>
      <c r="O3934" t="s">
        <v>67</v>
      </c>
      <c r="P3934" t="s">
        <v>157</v>
      </c>
      <c r="Q3934" t="s">
        <v>4002</v>
      </c>
      <c r="R3934">
        <v>47.984000000000002</v>
      </c>
    </row>
    <row r="3935" spans="1:18" x14ac:dyDescent="0.3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64</v>
      </c>
      <c r="Q3935" t="s">
        <v>3390</v>
      </c>
      <c r="R3935">
        <v>9.4</v>
      </c>
    </row>
    <row r="3936" spans="1:18" x14ac:dyDescent="0.3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</row>
    <row r="3937" spans="1:18" x14ac:dyDescent="0.3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2947</v>
      </c>
      <c r="O3939" t="s">
        <v>42</v>
      </c>
      <c r="P3939" t="s">
        <v>86</v>
      </c>
      <c r="Q3939" t="s">
        <v>2948</v>
      </c>
      <c r="R3939">
        <v>27.216000000000001</v>
      </c>
    </row>
    <row r="3940" spans="1:18" x14ac:dyDescent="0.3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</row>
    <row r="3941" spans="1:18" x14ac:dyDescent="0.35">
      <c r="A3941">
        <v>3940</v>
      </c>
      <c r="B3941" t="s">
        <v>7078</v>
      </c>
      <c r="C3941" s="1">
        <v>43079</v>
      </c>
      <c r="D3941" s="1">
        <v>43079</v>
      </c>
      <c r="E3941" t="s">
        <v>1290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</row>
    <row r="3942" spans="1:18" x14ac:dyDescent="0.3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</row>
    <row r="3943" spans="1:18" x14ac:dyDescent="0.3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2079</v>
      </c>
      <c r="O3943" t="s">
        <v>42</v>
      </c>
      <c r="P3943" t="s">
        <v>71</v>
      </c>
      <c r="Q3943" t="s">
        <v>2080</v>
      </c>
      <c r="R3943">
        <v>3.048</v>
      </c>
    </row>
    <row r="3944" spans="1:18" x14ac:dyDescent="0.3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3056</v>
      </c>
      <c r="O3944" t="s">
        <v>42</v>
      </c>
      <c r="P3944" t="s">
        <v>86</v>
      </c>
      <c r="Q3944" t="s">
        <v>3057</v>
      </c>
      <c r="R3944">
        <v>25.92</v>
      </c>
    </row>
    <row r="3945" spans="1:18" x14ac:dyDescent="0.3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3458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86</v>
      </c>
      <c r="Q3946" t="s">
        <v>2375</v>
      </c>
      <c r="R3946">
        <v>17.34</v>
      </c>
    </row>
    <row r="3947" spans="1:18" x14ac:dyDescent="0.3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575</v>
      </c>
      <c r="Q3948" t="s">
        <v>1297</v>
      </c>
      <c r="R3948">
        <v>2.944</v>
      </c>
    </row>
    <row r="3949" spans="1:18" x14ac:dyDescent="0.3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769</v>
      </c>
      <c r="O3949" t="s">
        <v>42</v>
      </c>
      <c r="P3949" t="s">
        <v>64</v>
      </c>
      <c r="Q3949" t="s">
        <v>770</v>
      </c>
      <c r="R3949">
        <v>6.3680000000000003</v>
      </c>
    </row>
    <row r="3950" spans="1:18" x14ac:dyDescent="0.3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</row>
    <row r="3951" spans="1:18" x14ac:dyDescent="0.3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1251</v>
      </c>
      <c r="O3951" t="s">
        <v>42</v>
      </c>
      <c r="P3951" t="s">
        <v>86</v>
      </c>
      <c r="Q3951" t="s">
        <v>1252</v>
      </c>
      <c r="R3951">
        <v>19.648</v>
      </c>
    </row>
    <row r="3952" spans="1:18" x14ac:dyDescent="0.3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263</v>
      </c>
      <c r="L3953">
        <v>11520</v>
      </c>
      <c r="M3953" t="s">
        <v>144</v>
      </c>
      <c r="N3953" t="s">
        <v>3247</v>
      </c>
      <c r="O3953" t="s">
        <v>42</v>
      </c>
      <c r="P3953" t="s">
        <v>71</v>
      </c>
      <c r="Q3953" t="s">
        <v>3248</v>
      </c>
      <c r="R3953">
        <v>17.248000000000001</v>
      </c>
    </row>
    <row r="3954" spans="1:18" x14ac:dyDescent="0.3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806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234</v>
      </c>
      <c r="L3956">
        <v>48205</v>
      </c>
      <c r="M3956" t="s">
        <v>101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</row>
    <row r="3957" spans="1:18" x14ac:dyDescent="0.3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234</v>
      </c>
      <c r="L3957">
        <v>48205</v>
      </c>
      <c r="M3957" t="s">
        <v>101</v>
      </c>
      <c r="N3957" t="s">
        <v>4138</v>
      </c>
      <c r="O3957" t="s">
        <v>42</v>
      </c>
      <c r="P3957" t="s">
        <v>64</v>
      </c>
      <c r="Q3957" t="s">
        <v>4139</v>
      </c>
      <c r="R3957">
        <v>79.36</v>
      </c>
    </row>
    <row r="3958" spans="1:18" x14ac:dyDescent="0.3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</row>
    <row r="3959" spans="1:18" x14ac:dyDescent="0.3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4373</v>
      </c>
      <c r="O3959" t="s">
        <v>42</v>
      </c>
      <c r="P3959" t="s">
        <v>71</v>
      </c>
      <c r="Q3959" t="s">
        <v>4374</v>
      </c>
      <c r="R3959">
        <v>11.276999999999999</v>
      </c>
    </row>
    <row r="3960" spans="1:18" x14ac:dyDescent="0.3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1282</v>
      </c>
      <c r="O3960" t="s">
        <v>42</v>
      </c>
      <c r="P3960" t="s">
        <v>64</v>
      </c>
      <c r="Q3960" t="s">
        <v>1283</v>
      </c>
      <c r="R3960">
        <v>4.4480000000000004</v>
      </c>
    </row>
    <row r="3961" spans="1:18" x14ac:dyDescent="0.3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234</v>
      </c>
      <c r="L3962">
        <v>48227</v>
      </c>
      <c r="M3962" t="s">
        <v>101</v>
      </c>
      <c r="N3962" t="s">
        <v>4838</v>
      </c>
      <c r="O3962" t="s">
        <v>42</v>
      </c>
      <c r="P3962" t="s">
        <v>71</v>
      </c>
      <c r="Q3962" t="s">
        <v>4839</v>
      </c>
      <c r="R3962">
        <v>38.28</v>
      </c>
    </row>
    <row r="3963" spans="1:18" x14ac:dyDescent="0.3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234</v>
      </c>
      <c r="L3963">
        <v>48227</v>
      </c>
      <c r="M3963" t="s">
        <v>101</v>
      </c>
      <c r="N3963" t="s">
        <v>3899</v>
      </c>
      <c r="O3963" t="s">
        <v>67</v>
      </c>
      <c r="P3963" t="s">
        <v>68</v>
      </c>
      <c r="Q3963" t="s">
        <v>3900</v>
      </c>
      <c r="R3963">
        <v>149.94999999999999</v>
      </c>
    </row>
    <row r="3964" spans="1:18" x14ac:dyDescent="0.3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4449</v>
      </c>
      <c r="G3964" t="s">
        <v>4450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64</v>
      </c>
      <c r="Q3964" t="s">
        <v>3957</v>
      </c>
      <c r="R3964">
        <v>12.84</v>
      </c>
    </row>
    <row r="3965" spans="1:18" x14ac:dyDescent="0.3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4449</v>
      </c>
      <c r="G3965" t="s">
        <v>4450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</row>
    <row r="3966" spans="1:18" x14ac:dyDescent="0.3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2489</v>
      </c>
      <c r="K3967" t="s">
        <v>84</v>
      </c>
      <c r="L3967">
        <v>28806</v>
      </c>
      <c r="M3967" t="s">
        <v>26</v>
      </c>
      <c r="N3967" t="s">
        <v>1114</v>
      </c>
      <c r="O3967" t="s">
        <v>42</v>
      </c>
      <c r="P3967" t="s">
        <v>64</v>
      </c>
      <c r="Q3967" t="s">
        <v>1115</v>
      </c>
      <c r="R3967">
        <v>7.8719999999999999</v>
      </c>
    </row>
    <row r="3968" spans="1:18" x14ac:dyDescent="0.3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2592</v>
      </c>
      <c r="O3968" t="s">
        <v>42</v>
      </c>
      <c r="P3968" t="s">
        <v>64</v>
      </c>
      <c r="Q3968" t="s">
        <v>2593</v>
      </c>
      <c r="R3968">
        <v>88.04</v>
      </c>
    </row>
    <row r="3969" spans="1:18" x14ac:dyDescent="0.3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2163</v>
      </c>
      <c r="G3969" t="s">
        <v>2164</v>
      </c>
      <c r="H3969" t="s">
        <v>98</v>
      </c>
      <c r="I3969" t="s">
        <v>23</v>
      </c>
      <c r="J3969" t="s">
        <v>1081</v>
      </c>
      <c r="K3969" t="s">
        <v>453</v>
      </c>
      <c r="L3969">
        <v>80906</v>
      </c>
      <c r="M3969" t="s">
        <v>40</v>
      </c>
      <c r="N3969" t="s">
        <v>2389</v>
      </c>
      <c r="O3969" t="s">
        <v>42</v>
      </c>
      <c r="P3969" t="s">
        <v>71</v>
      </c>
      <c r="Q3969" t="s">
        <v>2390</v>
      </c>
      <c r="R3969">
        <v>40.634999999999998</v>
      </c>
    </row>
    <row r="3970" spans="1:18" x14ac:dyDescent="0.3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</row>
    <row r="3973" spans="1:18" x14ac:dyDescent="0.3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3720</v>
      </c>
      <c r="O3974" t="s">
        <v>42</v>
      </c>
      <c r="P3974" t="s">
        <v>86</v>
      </c>
      <c r="Q3974" t="s">
        <v>3721</v>
      </c>
      <c r="R3974">
        <v>13.48</v>
      </c>
    </row>
    <row r="3975" spans="1:18" x14ac:dyDescent="0.3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3864</v>
      </c>
      <c r="O3975" t="s">
        <v>42</v>
      </c>
      <c r="P3975" t="s">
        <v>71</v>
      </c>
      <c r="Q3975" t="s">
        <v>3865</v>
      </c>
      <c r="R3975">
        <v>29.8</v>
      </c>
    </row>
    <row r="3976" spans="1:18" x14ac:dyDescent="0.3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3051</v>
      </c>
      <c r="O3977" t="s">
        <v>42</v>
      </c>
      <c r="P3977" t="s">
        <v>71</v>
      </c>
      <c r="Q3977" t="s">
        <v>3052</v>
      </c>
      <c r="R3977">
        <v>41.328000000000003</v>
      </c>
    </row>
    <row r="3978" spans="1:18" x14ac:dyDescent="0.3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1979</v>
      </c>
      <c r="O3980" t="s">
        <v>67</v>
      </c>
      <c r="P3980" t="s">
        <v>68</v>
      </c>
      <c r="Q3980" t="s">
        <v>1980</v>
      </c>
      <c r="R3980">
        <v>84.784000000000006</v>
      </c>
    </row>
    <row r="3981" spans="1:18" x14ac:dyDescent="0.3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</row>
    <row r="3982" spans="1:18" x14ac:dyDescent="0.3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2139</v>
      </c>
      <c r="O3982" t="s">
        <v>42</v>
      </c>
      <c r="P3982" t="s">
        <v>74</v>
      </c>
      <c r="Q3982" t="s">
        <v>2140</v>
      </c>
      <c r="R3982">
        <v>56.52</v>
      </c>
    </row>
    <row r="3983" spans="1:18" x14ac:dyDescent="0.3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</row>
    <row r="3984" spans="1:18" x14ac:dyDescent="0.3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1216</v>
      </c>
      <c r="Q3985" t="s">
        <v>5279</v>
      </c>
      <c r="R3985">
        <v>2799.96</v>
      </c>
    </row>
    <row r="3986" spans="1:18" x14ac:dyDescent="0.3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</row>
    <row r="3988" spans="1:18" x14ac:dyDescent="0.3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98</v>
      </c>
      <c r="I3988" t="s">
        <v>23</v>
      </c>
      <c r="J3988" t="s">
        <v>2128</v>
      </c>
      <c r="K3988" t="s">
        <v>787</v>
      </c>
      <c r="L3988">
        <v>7060</v>
      </c>
      <c r="M3988" t="s">
        <v>144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</row>
    <row r="3989" spans="1:18" x14ac:dyDescent="0.3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98</v>
      </c>
      <c r="I3989" t="s">
        <v>23</v>
      </c>
      <c r="J3989" t="s">
        <v>2128</v>
      </c>
      <c r="K3989" t="s">
        <v>787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7131</v>
      </c>
      <c r="K3991" t="s">
        <v>1400</v>
      </c>
      <c r="L3991">
        <v>2895</v>
      </c>
      <c r="M3991" t="s">
        <v>144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</row>
    <row r="3992" spans="1:18" x14ac:dyDescent="0.3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</row>
    <row r="3994" spans="1:18" x14ac:dyDescent="0.3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575</v>
      </c>
      <c r="Q3994" t="s">
        <v>2377</v>
      </c>
      <c r="R3994">
        <v>41.375999999999998</v>
      </c>
    </row>
    <row r="3995" spans="1:18" x14ac:dyDescent="0.3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64</v>
      </c>
      <c r="Q3995" t="s">
        <v>3559</v>
      </c>
      <c r="R3995">
        <v>172.70400000000001</v>
      </c>
    </row>
    <row r="3996" spans="1:18" x14ac:dyDescent="0.3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4520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4520</v>
      </c>
      <c r="K3997" t="s">
        <v>110</v>
      </c>
      <c r="L3997">
        <v>53142</v>
      </c>
      <c r="M3997" t="s">
        <v>101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</row>
    <row r="3998" spans="1:18" x14ac:dyDescent="0.3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4520</v>
      </c>
      <c r="K3998" t="s">
        <v>110</v>
      </c>
      <c r="L3998">
        <v>53142</v>
      </c>
      <c r="M3998" t="s">
        <v>101</v>
      </c>
      <c r="N3998" t="s">
        <v>1379</v>
      </c>
      <c r="O3998" t="s">
        <v>67</v>
      </c>
      <c r="P3998" t="s">
        <v>68</v>
      </c>
      <c r="Q3998" t="s">
        <v>1380</v>
      </c>
      <c r="R3998">
        <v>769.95</v>
      </c>
    </row>
    <row r="3999" spans="1:18" x14ac:dyDescent="0.3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4520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4520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3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</row>
    <row r="4002" spans="1:18" x14ac:dyDescent="0.3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</row>
    <row r="4003" spans="1:18" x14ac:dyDescent="0.3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</row>
    <row r="4005" spans="1:18" x14ac:dyDescent="0.3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1472</v>
      </c>
      <c r="O4006" t="s">
        <v>42</v>
      </c>
      <c r="P4006" t="s">
        <v>169</v>
      </c>
      <c r="Q4006" t="s">
        <v>1473</v>
      </c>
      <c r="R4006">
        <v>36.6</v>
      </c>
    </row>
    <row r="4007" spans="1:18" x14ac:dyDescent="0.3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3040</v>
      </c>
      <c r="R4007">
        <v>1.78</v>
      </c>
    </row>
    <row r="4008" spans="1:18" x14ac:dyDescent="0.3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453</v>
      </c>
      <c r="L4010">
        <v>80027</v>
      </c>
      <c r="M4010" t="s">
        <v>40</v>
      </c>
      <c r="N4010" t="s">
        <v>3956</v>
      </c>
      <c r="O4010" t="s">
        <v>42</v>
      </c>
      <c r="P4010" t="s">
        <v>64</v>
      </c>
      <c r="Q4010" t="s">
        <v>3957</v>
      </c>
      <c r="R4010">
        <v>6.8479999999999999</v>
      </c>
    </row>
    <row r="4011" spans="1:18" x14ac:dyDescent="0.3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2032</v>
      </c>
      <c r="O4012" t="s">
        <v>42</v>
      </c>
      <c r="P4012" t="s">
        <v>86</v>
      </c>
      <c r="Q4012" t="s">
        <v>2033</v>
      </c>
      <c r="R4012">
        <v>8.4480000000000004</v>
      </c>
    </row>
    <row r="4013" spans="1:18" x14ac:dyDescent="0.3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</row>
    <row r="4014" spans="1:18" x14ac:dyDescent="0.3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3084</v>
      </c>
      <c r="O4014" t="s">
        <v>42</v>
      </c>
      <c r="P4014" t="s">
        <v>64</v>
      </c>
      <c r="Q4014" t="s">
        <v>3085</v>
      </c>
      <c r="R4014">
        <v>17.12</v>
      </c>
    </row>
    <row r="4015" spans="1:18" x14ac:dyDescent="0.3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74</v>
      </c>
      <c r="Q4015" t="s">
        <v>4427</v>
      </c>
      <c r="R4015">
        <v>542.94000000000005</v>
      </c>
    </row>
    <row r="4016" spans="1:18" x14ac:dyDescent="0.3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</row>
    <row r="4017" spans="1:18" x14ac:dyDescent="0.3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86</v>
      </c>
      <c r="Q4018" t="s">
        <v>4468</v>
      </c>
      <c r="R4018">
        <v>21.4</v>
      </c>
    </row>
    <row r="4019" spans="1:18" x14ac:dyDescent="0.3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67</v>
      </c>
      <c r="P4020" t="s">
        <v>157</v>
      </c>
      <c r="Q4020" t="s">
        <v>4522</v>
      </c>
      <c r="R4020">
        <v>251.91</v>
      </c>
    </row>
    <row r="4021" spans="1:18" x14ac:dyDescent="0.3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2254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2254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2254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</row>
    <row r="4026" spans="1:18" x14ac:dyDescent="0.3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</row>
    <row r="4028" spans="1:18" x14ac:dyDescent="0.3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4816</v>
      </c>
      <c r="O4028" t="s">
        <v>42</v>
      </c>
      <c r="P4028" t="s">
        <v>64</v>
      </c>
      <c r="Q4028" t="s">
        <v>4817</v>
      </c>
      <c r="R4028">
        <v>9.1839999999999993</v>
      </c>
    </row>
    <row r="4029" spans="1:18" x14ac:dyDescent="0.3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2587</v>
      </c>
      <c r="O4029" t="s">
        <v>67</v>
      </c>
      <c r="P4029" t="s">
        <v>68</v>
      </c>
      <c r="Q4029" t="s">
        <v>2588</v>
      </c>
      <c r="R4029">
        <v>153.584</v>
      </c>
    </row>
    <row r="4030" spans="1:18" x14ac:dyDescent="0.3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4950</v>
      </c>
      <c r="O4030" t="s">
        <v>42</v>
      </c>
      <c r="P4030" t="s">
        <v>71</v>
      </c>
      <c r="Q4030" t="s">
        <v>4951</v>
      </c>
      <c r="R4030">
        <v>12.864000000000001</v>
      </c>
    </row>
    <row r="4031" spans="1:18" x14ac:dyDescent="0.3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734</v>
      </c>
      <c r="L4031">
        <v>70506</v>
      </c>
      <c r="M4031" t="s">
        <v>26</v>
      </c>
      <c r="N4031" t="s">
        <v>3759</v>
      </c>
      <c r="O4031" t="s">
        <v>67</v>
      </c>
      <c r="P4031" t="s">
        <v>680</v>
      </c>
      <c r="Q4031" t="s">
        <v>3760</v>
      </c>
      <c r="R4031">
        <v>479.97</v>
      </c>
    </row>
    <row r="4032" spans="1:18" x14ac:dyDescent="0.3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3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2515</v>
      </c>
      <c r="O4033" t="s">
        <v>42</v>
      </c>
      <c r="P4033" t="s">
        <v>74</v>
      </c>
      <c r="Q4033" t="s">
        <v>2516</v>
      </c>
      <c r="R4033">
        <v>236.88</v>
      </c>
    </row>
    <row r="4034" spans="1:18" x14ac:dyDescent="0.3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4264</v>
      </c>
      <c r="O4035" t="s">
        <v>67</v>
      </c>
      <c r="P4035" t="s">
        <v>157</v>
      </c>
      <c r="Q4035" t="s">
        <v>4265</v>
      </c>
      <c r="R4035">
        <v>100</v>
      </c>
    </row>
    <row r="4036" spans="1:18" x14ac:dyDescent="0.35">
      <c r="A4036">
        <v>4035</v>
      </c>
      <c r="B4036" t="s">
        <v>7172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494</v>
      </c>
      <c r="L4036">
        <v>44052</v>
      </c>
      <c r="M4036" t="s">
        <v>144</v>
      </c>
      <c r="N4036" t="s">
        <v>1387</v>
      </c>
      <c r="O4036" t="s">
        <v>42</v>
      </c>
      <c r="P4036" t="s">
        <v>71</v>
      </c>
      <c r="Q4036" t="s">
        <v>1388</v>
      </c>
      <c r="R4036">
        <v>18.693000000000001</v>
      </c>
    </row>
    <row r="4037" spans="1:18" x14ac:dyDescent="0.35">
      <c r="A4037">
        <v>4036</v>
      </c>
      <c r="B4037" t="s">
        <v>7172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494</v>
      </c>
      <c r="L4037">
        <v>44052</v>
      </c>
      <c r="M4037" t="s">
        <v>144</v>
      </c>
      <c r="N4037" t="s">
        <v>1664</v>
      </c>
      <c r="O4037" t="s">
        <v>67</v>
      </c>
      <c r="P4037" t="s">
        <v>157</v>
      </c>
      <c r="Q4037" t="s">
        <v>1665</v>
      </c>
      <c r="R4037">
        <v>383.952</v>
      </c>
    </row>
    <row r="4038" spans="1:18" x14ac:dyDescent="0.3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4020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86</v>
      </c>
      <c r="Q4040" t="s">
        <v>4642</v>
      </c>
      <c r="R4040">
        <v>21.12</v>
      </c>
    </row>
    <row r="4041" spans="1:18" x14ac:dyDescent="0.3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3759</v>
      </c>
      <c r="O4041" t="s">
        <v>67</v>
      </c>
      <c r="P4041" t="s">
        <v>680</v>
      </c>
      <c r="Q4041" t="s">
        <v>3760</v>
      </c>
      <c r="R4041">
        <v>767.952</v>
      </c>
    </row>
    <row r="4042" spans="1:18" x14ac:dyDescent="0.3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71</v>
      </c>
      <c r="Q4042" t="s">
        <v>2217</v>
      </c>
      <c r="R4042">
        <v>14.352</v>
      </c>
    </row>
    <row r="4043" spans="1:18" x14ac:dyDescent="0.3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2006</v>
      </c>
      <c r="O4043" t="s">
        <v>67</v>
      </c>
      <c r="P4043" t="s">
        <v>68</v>
      </c>
      <c r="Q4043" t="s">
        <v>2007</v>
      </c>
      <c r="R4043">
        <v>191.976</v>
      </c>
    </row>
    <row r="4044" spans="1:18" x14ac:dyDescent="0.3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</row>
    <row r="4045" spans="1:18" x14ac:dyDescent="0.3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</row>
    <row r="4047" spans="1:18" x14ac:dyDescent="0.3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3079</v>
      </c>
      <c r="O4047" t="s">
        <v>42</v>
      </c>
      <c r="P4047" t="s">
        <v>71</v>
      </c>
      <c r="Q4047" t="s">
        <v>3080</v>
      </c>
      <c r="R4047">
        <v>9.1560000000000006</v>
      </c>
    </row>
    <row r="4048" spans="1:18" x14ac:dyDescent="0.3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3185</v>
      </c>
      <c r="O4048" t="s">
        <v>42</v>
      </c>
      <c r="P4048" t="s">
        <v>74</v>
      </c>
      <c r="Q4048" t="s">
        <v>3186</v>
      </c>
      <c r="R4048">
        <v>23.992000000000001</v>
      </c>
    </row>
    <row r="4049" spans="1:18" x14ac:dyDescent="0.3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3855</v>
      </c>
      <c r="O4049" t="s">
        <v>42</v>
      </c>
      <c r="P4049" t="s">
        <v>86</v>
      </c>
      <c r="Q4049" t="s">
        <v>3856</v>
      </c>
      <c r="R4049">
        <v>80.88</v>
      </c>
    </row>
    <row r="4050" spans="1:18" x14ac:dyDescent="0.3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3415</v>
      </c>
      <c r="O4050" t="s">
        <v>67</v>
      </c>
      <c r="P4050" t="s">
        <v>157</v>
      </c>
      <c r="Q4050" t="s">
        <v>3416</v>
      </c>
      <c r="R4050">
        <v>599.9</v>
      </c>
    </row>
    <row r="4051" spans="1:18" x14ac:dyDescent="0.3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</row>
    <row r="4052" spans="1:18" x14ac:dyDescent="0.3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</row>
    <row r="4053" spans="1:18" x14ac:dyDescent="0.3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5176</v>
      </c>
      <c r="O4053" t="s">
        <v>42</v>
      </c>
      <c r="P4053" t="s">
        <v>64</v>
      </c>
      <c r="Q4053" t="s">
        <v>5177</v>
      </c>
      <c r="R4053">
        <v>4.2240000000000002</v>
      </c>
    </row>
    <row r="4054" spans="1:18" x14ac:dyDescent="0.3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</row>
    <row r="4055" spans="1:18" x14ac:dyDescent="0.3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4901</v>
      </c>
      <c r="O4056" t="s">
        <v>42</v>
      </c>
      <c r="P4056" t="s">
        <v>86</v>
      </c>
      <c r="Q4056" t="s">
        <v>4902</v>
      </c>
      <c r="R4056">
        <v>20.928000000000001</v>
      </c>
    </row>
    <row r="4057" spans="1:18" x14ac:dyDescent="0.3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</row>
    <row r="4058" spans="1:18" x14ac:dyDescent="0.3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</row>
    <row r="4059" spans="1:18" x14ac:dyDescent="0.3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</row>
    <row r="4060" spans="1:18" x14ac:dyDescent="0.3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67</v>
      </c>
      <c r="P4060" t="s">
        <v>68</v>
      </c>
      <c r="Q4060" t="s">
        <v>2789</v>
      </c>
      <c r="R4060">
        <v>72.744</v>
      </c>
    </row>
    <row r="4061" spans="1:18" x14ac:dyDescent="0.3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</row>
    <row r="4062" spans="1:18" x14ac:dyDescent="0.3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2819</v>
      </c>
      <c r="O4062" t="s">
        <v>67</v>
      </c>
      <c r="P4062" t="s">
        <v>157</v>
      </c>
      <c r="Q4062" t="s">
        <v>2820</v>
      </c>
      <c r="R4062">
        <v>68.111999999999995</v>
      </c>
    </row>
    <row r="4063" spans="1:18" x14ac:dyDescent="0.3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4499</v>
      </c>
      <c r="O4063" t="s">
        <v>42</v>
      </c>
      <c r="P4063" t="s">
        <v>71</v>
      </c>
      <c r="Q4063" t="s">
        <v>4500</v>
      </c>
      <c r="R4063">
        <v>25.032</v>
      </c>
    </row>
    <row r="4064" spans="1:18" x14ac:dyDescent="0.3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4953</v>
      </c>
      <c r="O4064" t="s">
        <v>67</v>
      </c>
      <c r="P4064" t="s">
        <v>157</v>
      </c>
      <c r="Q4064" t="s">
        <v>4954</v>
      </c>
      <c r="R4064">
        <v>39.991999999999997</v>
      </c>
    </row>
    <row r="4065" spans="1:18" x14ac:dyDescent="0.3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4230</v>
      </c>
      <c r="R4065">
        <v>20.015999999999998</v>
      </c>
    </row>
    <row r="4066" spans="1:18" x14ac:dyDescent="0.3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3995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3956</v>
      </c>
      <c r="O4068" t="s">
        <v>42</v>
      </c>
      <c r="P4068" t="s">
        <v>64</v>
      </c>
      <c r="Q4068" t="s">
        <v>3957</v>
      </c>
      <c r="R4068">
        <v>10.272</v>
      </c>
    </row>
    <row r="4069" spans="1:18" x14ac:dyDescent="0.3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</row>
    <row r="4070" spans="1:18" x14ac:dyDescent="0.3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100</v>
      </c>
      <c r="L4071">
        <v>75081</v>
      </c>
      <c r="M4071" t="s">
        <v>101</v>
      </c>
      <c r="N4071" t="s">
        <v>1373</v>
      </c>
      <c r="O4071" t="s">
        <v>42</v>
      </c>
      <c r="P4071" t="s">
        <v>71</v>
      </c>
      <c r="Q4071" t="s">
        <v>1374</v>
      </c>
      <c r="R4071">
        <v>13.14</v>
      </c>
    </row>
    <row r="4072" spans="1:18" x14ac:dyDescent="0.3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100</v>
      </c>
      <c r="L4072">
        <v>75081</v>
      </c>
      <c r="M4072" t="s">
        <v>101</v>
      </c>
      <c r="N4072" t="s">
        <v>4373</v>
      </c>
      <c r="O4072" t="s">
        <v>42</v>
      </c>
      <c r="P4072" t="s">
        <v>71</v>
      </c>
      <c r="Q4072" t="s">
        <v>4374</v>
      </c>
      <c r="R4072">
        <v>10.023999999999999</v>
      </c>
    </row>
    <row r="4073" spans="1:18" x14ac:dyDescent="0.3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100</v>
      </c>
      <c r="L4073">
        <v>75081</v>
      </c>
      <c r="M4073" t="s">
        <v>101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</row>
    <row r="4074" spans="1:18" x14ac:dyDescent="0.3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98</v>
      </c>
      <c r="I4074" t="s">
        <v>23</v>
      </c>
      <c r="J4074" t="s">
        <v>4380</v>
      </c>
      <c r="K4074" t="s">
        <v>250</v>
      </c>
      <c r="L4074">
        <v>46203</v>
      </c>
      <c r="M4074" t="s">
        <v>101</v>
      </c>
      <c r="N4074" t="s">
        <v>2398</v>
      </c>
      <c r="O4074" t="s">
        <v>67</v>
      </c>
      <c r="P4074" t="s">
        <v>1216</v>
      </c>
      <c r="Q4074" t="s">
        <v>2399</v>
      </c>
      <c r="R4074">
        <v>999.98</v>
      </c>
    </row>
    <row r="4075" spans="1:18" x14ac:dyDescent="0.3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</row>
    <row r="4077" spans="1:18" x14ac:dyDescent="0.3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</row>
    <row r="4078" spans="1:18" x14ac:dyDescent="0.3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134</v>
      </c>
      <c r="L4078">
        <v>68104</v>
      </c>
      <c r="M4078" t="s">
        <v>101</v>
      </c>
      <c r="N4078" t="s">
        <v>2556</v>
      </c>
      <c r="O4078" t="s">
        <v>42</v>
      </c>
      <c r="P4078" t="s">
        <v>71</v>
      </c>
      <c r="Q4078" t="s">
        <v>2557</v>
      </c>
      <c r="R4078">
        <v>7.04</v>
      </c>
    </row>
    <row r="4079" spans="1:18" x14ac:dyDescent="0.3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134</v>
      </c>
      <c r="L4079">
        <v>68104</v>
      </c>
      <c r="M4079" t="s">
        <v>101</v>
      </c>
      <c r="N4079" t="s">
        <v>1002</v>
      </c>
      <c r="O4079" t="s">
        <v>42</v>
      </c>
      <c r="P4079" t="s">
        <v>265</v>
      </c>
      <c r="Q4079" t="s">
        <v>1003</v>
      </c>
      <c r="R4079">
        <v>5.04</v>
      </c>
    </row>
    <row r="4080" spans="1:18" x14ac:dyDescent="0.3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134</v>
      </c>
      <c r="L4080">
        <v>68104</v>
      </c>
      <c r="M4080" t="s">
        <v>101</v>
      </c>
      <c r="N4080" t="s">
        <v>3799</v>
      </c>
      <c r="O4080" t="s">
        <v>42</v>
      </c>
      <c r="P4080" t="s">
        <v>86</v>
      </c>
      <c r="Q4080" t="s">
        <v>3800</v>
      </c>
      <c r="R4080">
        <v>116.28</v>
      </c>
    </row>
    <row r="4081" spans="1:18" x14ac:dyDescent="0.3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4284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</row>
    <row r="4083" spans="1:18" x14ac:dyDescent="0.3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4284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2211</v>
      </c>
      <c r="O4084" t="s">
        <v>42</v>
      </c>
      <c r="P4084" t="s">
        <v>71</v>
      </c>
      <c r="Q4084" t="s">
        <v>2212</v>
      </c>
      <c r="R4084">
        <v>182.994</v>
      </c>
    </row>
    <row r="4085" spans="1:18" x14ac:dyDescent="0.3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71</v>
      </c>
      <c r="Q4089" t="s">
        <v>794</v>
      </c>
      <c r="R4089">
        <v>11.784000000000001</v>
      </c>
    </row>
    <row r="4090" spans="1:18" x14ac:dyDescent="0.3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</row>
    <row r="4092" spans="1:18" x14ac:dyDescent="0.3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1951</v>
      </c>
      <c r="O4092" t="s">
        <v>42</v>
      </c>
      <c r="P4092" t="s">
        <v>575</v>
      </c>
      <c r="Q4092" t="s">
        <v>1952</v>
      </c>
      <c r="R4092">
        <v>10.95</v>
      </c>
    </row>
    <row r="4093" spans="1:18" x14ac:dyDescent="0.3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2216</v>
      </c>
      <c r="O4093" t="s">
        <v>42</v>
      </c>
      <c r="P4093" t="s">
        <v>71</v>
      </c>
      <c r="Q4093" t="s">
        <v>2217</v>
      </c>
      <c r="R4093">
        <v>14.352</v>
      </c>
    </row>
    <row r="4094" spans="1:18" x14ac:dyDescent="0.3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494</v>
      </c>
      <c r="L4094">
        <v>44312</v>
      </c>
      <c r="M4094" t="s">
        <v>144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</row>
    <row r="4095" spans="1:18" x14ac:dyDescent="0.3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67</v>
      </c>
      <c r="P4095" t="s">
        <v>680</v>
      </c>
      <c r="Q4095" t="s">
        <v>854</v>
      </c>
      <c r="R4095">
        <v>3080</v>
      </c>
    </row>
    <row r="4096" spans="1:18" x14ac:dyDescent="0.3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67</v>
      </c>
      <c r="P4096" t="s">
        <v>157</v>
      </c>
      <c r="Q4096" t="s">
        <v>4969</v>
      </c>
      <c r="R4096">
        <v>79.959999999999994</v>
      </c>
    </row>
    <row r="4097" spans="1:18" x14ac:dyDescent="0.3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3817</v>
      </c>
      <c r="O4098" t="s">
        <v>42</v>
      </c>
      <c r="P4098" t="s">
        <v>86</v>
      </c>
      <c r="Q4098" t="s">
        <v>3818</v>
      </c>
      <c r="R4098">
        <v>32.4</v>
      </c>
    </row>
    <row r="4099" spans="1:18" x14ac:dyDescent="0.3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</row>
    <row r="4100" spans="1:18" x14ac:dyDescent="0.3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2446</v>
      </c>
      <c r="O4101" t="s">
        <v>42</v>
      </c>
      <c r="P4101" t="s">
        <v>71</v>
      </c>
      <c r="Q4101" t="s">
        <v>2447</v>
      </c>
      <c r="R4101">
        <v>12.94</v>
      </c>
    </row>
    <row r="4102" spans="1:18" x14ac:dyDescent="0.3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4428</v>
      </c>
      <c r="O4103" t="s">
        <v>42</v>
      </c>
      <c r="P4103" t="s">
        <v>74</v>
      </c>
      <c r="Q4103" t="s">
        <v>4429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5126</v>
      </c>
      <c r="O4104" t="s">
        <v>42</v>
      </c>
      <c r="P4104" t="s">
        <v>86</v>
      </c>
      <c r="Q4104" t="s">
        <v>5127</v>
      </c>
      <c r="R4104">
        <v>146.17599999999999</v>
      </c>
    </row>
    <row r="4105" spans="1:18" x14ac:dyDescent="0.35">
      <c r="A4105">
        <v>4104</v>
      </c>
      <c r="B4105" t="s">
        <v>7217</v>
      </c>
      <c r="C4105" s="1">
        <v>43455</v>
      </c>
      <c r="D4105" s="1">
        <v>43455</v>
      </c>
      <c r="E4105" t="s">
        <v>1290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</row>
    <row r="4106" spans="1:18" x14ac:dyDescent="0.3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67</v>
      </c>
      <c r="P4106" t="s">
        <v>68</v>
      </c>
      <c r="Q4106" t="s">
        <v>3445</v>
      </c>
      <c r="R4106">
        <v>159.96</v>
      </c>
    </row>
    <row r="4107" spans="1:18" x14ac:dyDescent="0.3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71</v>
      </c>
      <c r="Q4107" t="s">
        <v>1866</v>
      </c>
      <c r="R4107">
        <v>13.76</v>
      </c>
    </row>
    <row r="4108" spans="1:18" x14ac:dyDescent="0.3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3247</v>
      </c>
      <c r="O4108" t="s">
        <v>42</v>
      </c>
      <c r="P4108" t="s">
        <v>71</v>
      </c>
      <c r="Q4108" t="s">
        <v>3248</v>
      </c>
      <c r="R4108">
        <v>4.3120000000000003</v>
      </c>
    </row>
    <row r="4109" spans="1:18" x14ac:dyDescent="0.35">
      <c r="A4109">
        <v>4108</v>
      </c>
      <c r="B4109" t="s">
        <v>7222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</row>
    <row r="4110" spans="1:18" x14ac:dyDescent="0.35">
      <c r="A4110">
        <v>4109</v>
      </c>
      <c r="B4110" t="s">
        <v>7222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234</v>
      </c>
      <c r="L4111">
        <v>48227</v>
      </c>
      <c r="M4111" t="s">
        <v>101</v>
      </c>
      <c r="N4111" t="s">
        <v>2673</v>
      </c>
      <c r="O4111" t="s">
        <v>67</v>
      </c>
      <c r="P4111" t="s">
        <v>68</v>
      </c>
      <c r="Q4111" t="s">
        <v>2674</v>
      </c>
      <c r="R4111">
        <v>73.98</v>
      </c>
    </row>
    <row r="4112" spans="1:18" x14ac:dyDescent="0.3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234</v>
      </c>
      <c r="L4113">
        <v>48227</v>
      </c>
      <c r="M4113" t="s">
        <v>101</v>
      </c>
      <c r="N4113" t="s">
        <v>4866</v>
      </c>
      <c r="O4113" t="s">
        <v>42</v>
      </c>
      <c r="P4113" t="s">
        <v>86</v>
      </c>
      <c r="Q4113" t="s">
        <v>4867</v>
      </c>
      <c r="R4113">
        <v>17.34</v>
      </c>
    </row>
    <row r="4114" spans="1:18" x14ac:dyDescent="0.3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234</v>
      </c>
      <c r="L4114">
        <v>48227</v>
      </c>
      <c r="M4114" t="s">
        <v>101</v>
      </c>
      <c r="N4114" t="s">
        <v>3273</v>
      </c>
      <c r="O4114" t="s">
        <v>42</v>
      </c>
      <c r="P4114" t="s">
        <v>64</v>
      </c>
      <c r="Q4114" t="s">
        <v>3274</v>
      </c>
      <c r="R4114">
        <v>3.28</v>
      </c>
    </row>
    <row r="4115" spans="1:18" x14ac:dyDescent="0.3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</row>
    <row r="4116" spans="1:18" x14ac:dyDescent="0.3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3859</v>
      </c>
      <c r="O4116" t="s">
        <v>67</v>
      </c>
      <c r="P4116" t="s">
        <v>68</v>
      </c>
      <c r="Q4116" t="s">
        <v>3860</v>
      </c>
      <c r="R4116">
        <v>158.376</v>
      </c>
    </row>
    <row r="4117" spans="1:18" x14ac:dyDescent="0.3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4722</v>
      </c>
      <c r="G4117" t="s">
        <v>4723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2211</v>
      </c>
      <c r="O4117" t="s">
        <v>42</v>
      </c>
      <c r="P4117" t="s">
        <v>71</v>
      </c>
      <c r="Q4117" t="s">
        <v>2212</v>
      </c>
      <c r="R4117">
        <v>1219.96</v>
      </c>
    </row>
    <row r="4118" spans="1:18" x14ac:dyDescent="0.3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71</v>
      </c>
      <c r="Q4118" t="s">
        <v>3579</v>
      </c>
      <c r="R4118">
        <v>3.1680000000000001</v>
      </c>
    </row>
    <row r="4119" spans="1:18" x14ac:dyDescent="0.3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86</v>
      </c>
      <c r="Q4119" t="s">
        <v>1982</v>
      </c>
      <c r="R4119">
        <v>19.440000000000001</v>
      </c>
    </row>
    <row r="4120" spans="1:18" x14ac:dyDescent="0.3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</row>
    <row r="4121" spans="1:18" x14ac:dyDescent="0.3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71</v>
      </c>
      <c r="Q4121" t="s">
        <v>1103</v>
      </c>
      <c r="R4121">
        <v>91.391999999999996</v>
      </c>
    </row>
    <row r="4122" spans="1:18" x14ac:dyDescent="0.3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3543</v>
      </c>
      <c r="O4123" t="s">
        <v>42</v>
      </c>
      <c r="P4123" t="s">
        <v>86</v>
      </c>
      <c r="Q4123" t="s">
        <v>3544</v>
      </c>
      <c r="R4123">
        <v>37.44</v>
      </c>
    </row>
    <row r="4124" spans="1:18" x14ac:dyDescent="0.35">
      <c r="A4124">
        <v>4123</v>
      </c>
      <c r="B4124" t="s">
        <v>7232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35">
      <c r="A4125">
        <v>4124</v>
      </c>
      <c r="B4125" t="s">
        <v>7232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263</v>
      </c>
      <c r="L4126">
        <v>13601</v>
      </c>
      <c r="M4126" t="s">
        <v>144</v>
      </c>
      <c r="N4126" t="s">
        <v>1429</v>
      </c>
      <c r="O4126" t="s">
        <v>42</v>
      </c>
      <c r="P4126" t="s">
        <v>74</v>
      </c>
      <c r="Q4126" t="s">
        <v>1430</v>
      </c>
      <c r="R4126">
        <v>35.909999999999997</v>
      </c>
    </row>
    <row r="4127" spans="1:18" x14ac:dyDescent="0.3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</row>
    <row r="4128" spans="1:18" x14ac:dyDescent="0.3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1127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</row>
    <row r="4130" spans="1:18" x14ac:dyDescent="0.3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1929</v>
      </c>
      <c r="O4132" t="s">
        <v>42</v>
      </c>
      <c r="P4132" t="s">
        <v>71</v>
      </c>
      <c r="Q4132" t="s">
        <v>1930</v>
      </c>
      <c r="R4132">
        <v>14.48</v>
      </c>
    </row>
    <row r="4133" spans="1:18" x14ac:dyDescent="0.3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86</v>
      </c>
      <c r="Q4134" t="s">
        <v>918</v>
      </c>
      <c r="R4134">
        <v>15.552</v>
      </c>
    </row>
    <row r="4135" spans="1:18" x14ac:dyDescent="0.3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4880</v>
      </c>
      <c r="K4135" t="s">
        <v>315</v>
      </c>
      <c r="L4135">
        <v>23320</v>
      </c>
      <c r="M4135" t="s">
        <v>26</v>
      </c>
      <c r="N4135" t="s">
        <v>2575</v>
      </c>
      <c r="O4135" t="s">
        <v>42</v>
      </c>
      <c r="P4135" t="s">
        <v>265</v>
      </c>
      <c r="Q4135" t="s">
        <v>2576</v>
      </c>
      <c r="R4135">
        <v>45</v>
      </c>
    </row>
    <row r="4136" spans="1:18" x14ac:dyDescent="0.3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4880</v>
      </c>
      <c r="K4136" t="s">
        <v>315</v>
      </c>
      <c r="L4136">
        <v>23320</v>
      </c>
      <c r="M4136" t="s">
        <v>26</v>
      </c>
      <c r="N4136" t="s">
        <v>1502</v>
      </c>
      <c r="O4136" t="s">
        <v>67</v>
      </c>
      <c r="P4136" t="s">
        <v>680</v>
      </c>
      <c r="Q4136" t="s">
        <v>1503</v>
      </c>
      <c r="R4136">
        <v>209.97</v>
      </c>
    </row>
    <row r="4137" spans="1:18" x14ac:dyDescent="0.3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71</v>
      </c>
      <c r="Q4137" t="s">
        <v>3549</v>
      </c>
      <c r="R4137">
        <v>112.12</v>
      </c>
    </row>
    <row r="4138" spans="1:18" x14ac:dyDescent="0.3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</row>
    <row r="4139" spans="1:18" x14ac:dyDescent="0.3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2815</v>
      </c>
      <c r="K4139" t="s">
        <v>315</v>
      </c>
      <c r="L4139">
        <v>22304</v>
      </c>
      <c r="M4139" t="s">
        <v>26</v>
      </c>
      <c r="N4139" t="s">
        <v>1174</v>
      </c>
      <c r="O4139" t="s">
        <v>42</v>
      </c>
      <c r="P4139" t="s">
        <v>265</v>
      </c>
      <c r="Q4139" t="s">
        <v>1175</v>
      </c>
      <c r="R4139">
        <v>25.06</v>
      </c>
    </row>
    <row r="4140" spans="1:18" x14ac:dyDescent="0.3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2232</v>
      </c>
      <c r="G4141" t="s">
        <v>2233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</row>
    <row r="4142" spans="1:18" x14ac:dyDescent="0.3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2232</v>
      </c>
      <c r="G4142" t="s">
        <v>2233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7250</v>
      </c>
      <c r="K4143" t="s">
        <v>4536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4838</v>
      </c>
      <c r="O4144" t="s">
        <v>42</v>
      </c>
      <c r="P4144" t="s">
        <v>71</v>
      </c>
      <c r="Q4144" t="s">
        <v>4839</v>
      </c>
      <c r="R4144">
        <v>57.42</v>
      </c>
    </row>
    <row r="4145" spans="1:18" x14ac:dyDescent="0.3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64</v>
      </c>
      <c r="Q4145" t="s">
        <v>3326</v>
      </c>
      <c r="R4145">
        <v>12.74</v>
      </c>
    </row>
    <row r="4146" spans="1:18" x14ac:dyDescent="0.3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263</v>
      </c>
      <c r="L4148">
        <v>11520</v>
      </c>
      <c r="M4148" t="s">
        <v>144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</row>
    <row r="4149" spans="1:18" x14ac:dyDescent="0.3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1237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1237</v>
      </c>
      <c r="K4150" t="s">
        <v>100</v>
      </c>
      <c r="L4150">
        <v>78745</v>
      </c>
      <c r="M4150" t="s">
        <v>101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</row>
    <row r="4151" spans="1:18" x14ac:dyDescent="0.3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1237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1237</v>
      </c>
      <c r="K4152" t="s">
        <v>100</v>
      </c>
      <c r="L4152">
        <v>78745</v>
      </c>
      <c r="M4152" t="s">
        <v>101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</row>
    <row r="4153" spans="1:18" x14ac:dyDescent="0.3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3638</v>
      </c>
      <c r="O4154" t="s">
        <v>42</v>
      </c>
      <c r="P4154" t="s">
        <v>86</v>
      </c>
      <c r="Q4154" t="s">
        <v>3639</v>
      </c>
      <c r="R4154">
        <v>15.552</v>
      </c>
    </row>
    <row r="4155" spans="1:18" x14ac:dyDescent="0.3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2917</v>
      </c>
      <c r="O4157" t="s">
        <v>42</v>
      </c>
      <c r="P4157" t="s">
        <v>71</v>
      </c>
      <c r="Q4157" t="s">
        <v>2918</v>
      </c>
      <c r="R4157">
        <v>2.8079999999999998</v>
      </c>
    </row>
    <row r="4158" spans="1:18" x14ac:dyDescent="0.3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4173</v>
      </c>
      <c r="O4158" t="s">
        <v>67</v>
      </c>
      <c r="P4158" t="s">
        <v>157</v>
      </c>
      <c r="Q4158" t="s">
        <v>4174</v>
      </c>
      <c r="R4158">
        <v>47.984000000000002</v>
      </c>
    </row>
    <row r="4159" spans="1:18" x14ac:dyDescent="0.3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1929</v>
      </c>
      <c r="O4159" t="s">
        <v>42</v>
      </c>
      <c r="P4159" t="s">
        <v>71</v>
      </c>
      <c r="Q4159" t="s">
        <v>1930</v>
      </c>
      <c r="R4159">
        <v>26.064</v>
      </c>
    </row>
    <row r="4160" spans="1:18" x14ac:dyDescent="0.3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4901</v>
      </c>
      <c r="O4160" t="s">
        <v>42</v>
      </c>
      <c r="P4160" t="s">
        <v>86</v>
      </c>
      <c r="Q4160" t="s">
        <v>4902</v>
      </c>
      <c r="R4160">
        <v>15.696</v>
      </c>
    </row>
    <row r="4161" spans="1:18" x14ac:dyDescent="0.3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493</v>
      </c>
      <c r="K4161" t="s">
        <v>1272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</row>
    <row r="4164" spans="1:18" x14ac:dyDescent="0.3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240</v>
      </c>
      <c r="K4164" t="s">
        <v>2698</v>
      </c>
      <c r="L4164">
        <v>3820</v>
      </c>
      <c r="M4164" t="s">
        <v>144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</row>
    <row r="4165" spans="1:18" x14ac:dyDescent="0.3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240</v>
      </c>
      <c r="K4165" t="s">
        <v>2698</v>
      </c>
      <c r="L4165">
        <v>3820</v>
      </c>
      <c r="M4165" t="s">
        <v>144</v>
      </c>
      <c r="N4165" t="s">
        <v>4772</v>
      </c>
      <c r="O4165" t="s">
        <v>42</v>
      </c>
      <c r="P4165" t="s">
        <v>71</v>
      </c>
      <c r="Q4165" t="s">
        <v>4773</v>
      </c>
      <c r="R4165">
        <v>671.94</v>
      </c>
    </row>
    <row r="4166" spans="1:18" x14ac:dyDescent="0.3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</row>
    <row r="4168" spans="1:18" x14ac:dyDescent="0.3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</row>
    <row r="4170" spans="1:18" x14ac:dyDescent="0.3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1825</v>
      </c>
      <c r="K4171" t="s">
        <v>306</v>
      </c>
      <c r="L4171">
        <v>85204</v>
      </c>
      <c r="M4171" t="s">
        <v>40</v>
      </c>
      <c r="N4171" t="s">
        <v>2886</v>
      </c>
      <c r="O4171" t="s">
        <v>42</v>
      </c>
      <c r="P4171" t="s">
        <v>86</v>
      </c>
      <c r="Q4171" t="s">
        <v>2887</v>
      </c>
      <c r="R4171">
        <v>31.103999999999999</v>
      </c>
    </row>
    <row r="4172" spans="1:18" x14ac:dyDescent="0.3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1825</v>
      </c>
      <c r="K4172" t="s">
        <v>306</v>
      </c>
      <c r="L4172">
        <v>85204</v>
      </c>
      <c r="M4172" t="s">
        <v>40</v>
      </c>
      <c r="N4172" t="s">
        <v>3596</v>
      </c>
      <c r="O4172" t="s">
        <v>42</v>
      </c>
      <c r="P4172" t="s">
        <v>86</v>
      </c>
      <c r="Q4172" t="s">
        <v>3597</v>
      </c>
      <c r="R4172">
        <v>54.816000000000003</v>
      </c>
    </row>
    <row r="4173" spans="1:18" x14ac:dyDescent="0.3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</row>
    <row r="4174" spans="1:18" x14ac:dyDescent="0.35">
      <c r="A4174">
        <v>4173</v>
      </c>
      <c r="B4174" t="s">
        <v>7275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2886</v>
      </c>
      <c r="O4175" t="s">
        <v>42</v>
      </c>
      <c r="P4175" t="s">
        <v>86</v>
      </c>
      <c r="Q4175" t="s">
        <v>2887</v>
      </c>
      <c r="R4175">
        <v>12.96</v>
      </c>
    </row>
    <row r="4176" spans="1:18" x14ac:dyDescent="0.35">
      <c r="A4176">
        <v>4175</v>
      </c>
      <c r="B4176" t="s">
        <v>7275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2754</v>
      </c>
      <c r="O4176" t="s">
        <v>42</v>
      </c>
      <c r="P4176" t="s">
        <v>71</v>
      </c>
      <c r="Q4176" t="s">
        <v>2755</v>
      </c>
      <c r="R4176">
        <v>58.34</v>
      </c>
    </row>
    <row r="4177" spans="1:18" x14ac:dyDescent="0.3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3280</v>
      </c>
      <c r="O4179" t="s">
        <v>42</v>
      </c>
      <c r="P4179" t="s">
        <v>86</v>
      </c>
      <c r="Q4179" t="s">
        <v>3281</v>
      </c>
      <c r="R4179">
        <v>122.97</v>
      </c>
    </row>
    <row r="4180" spans="1:18" x14ac:dyDescent="0.3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</row>
    <row r="4181" spans="1:18" x14ac:dyDescent="0.3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2190</v>
      </c>
      <c r="R4184">
        <v>17.04</v>
      </c>
    </row>
    <row r="4185" spans="1:18" x14ac:dyDescent="0.3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1245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144</v>
      </c>
      <c r="N4187" t="s">
        <v>3771</v>
      </c>
      <c r="O4187" t="s">
        <v>67</v>
      </c>
      <c r="P4187" t="s">
        <v>157</v>
      </c>
      <c r="Q4187" t="s">
        <v>3772</v>
      </c>
      <c r="R4187">
        <v>98.16</v>
      </c>
    </row>
    <row r="4188" spans="1:18" x14ac:dyDescent="0.3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2713</v>
      </c>
      <c r="O4188" t="s">
        <v>42</v>
      </c>
      <c r="P4188" t="s">
        <v>71</v>
      </c>
      <c r="Q4188" t="s">
        <v>2714</v>
      </c>
      <c r="R4188">
        <v>6.8739999999999997</v>
      </c>
    </row>
    <row r="4189" spans="1:18" x14ac:dyDescent="0.3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4946</v>
      </c>
      <c r="O4189" t="s">
        <v>42</v>
      </c>
      <c r="P4189" t="s">
        <v>71</v>
      </c>
      <c r="Q4189" t="s">
        <v>4947</v>
      </c>
      <c r="R4189">
        <v>1.996</v>
      </c>
    </row>
    <row r="4190" spans="1:18" x14ac:dyDescent="0.3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1216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>
        <v>42559</v>
      </c>
      <c r="D4193" s="1">
        <v>42559</v>
      </c>
      <c r="E4193" t="s">
        <v>1290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64</v>
      </c>
      <c r="Q4196" t="s">
        <v>4233</v>
      </c>
      <c r="R4196">
        <v>51.98</v>
      </c>
    </row>
    <row r="4197" spans="1:18" x14ac:dyDescent="0.3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</row>
    <row r="4198" spans="1:18" x14ac:dyDescent="0.3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</row>
    <row r="4199" spans="1:18" x14ac:dyDescent="0.3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2064</v>
      </c>
      <c r="O4199" t="s">
        <v>42</v>
      </c>
      <c r="P4199" t="s">
        <v>74</v>
      </c>
      <c r="Q4199" t="s">
        <v>2065</v>
      </c>
      <c r="R4199">
        <v>394.81599999999997</v>
      </c>
    </row>
    <row r="4200" spans="1:18" x14ac:dyDescent="0.3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1120</v>
      </c>
      <c r="O4200" t="s">
        <v>42</v>
      </c>
      <c r="P4200" t="s">
        <v>71</v>
      </c>
      <c r="Q4200" t="s">
        <v>1121</v>
      </c>
      <c r="R4200">
        <v>18.192</v>
      </c>
    </row>
    <row r="4201" spans="1:18" x14ac:dyDescent="0.35">
      <c r="A4201">
        <v>4200</v>
      </c>
      <c r="B4201" t="s">
        <v>7308</v>
      </c>
      <c r="C4201" s="1">
        <v>42714</v>
      </c>
      <c r="D4201" s="1">
        <v>42714</v>
      </c>
      <c r="E4201" t="s">
        <v>1290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</row>
    <row r="4202" spans="1:18" x14ac:dyDescent="0.35">
      <c r="A4202">
        <v>4201</v>
      </c>
      <c r="B4202" t="s">
        <v>7308</v>
      </c>
      <c r="C4202" s="1">
        <v>42714</v>
      </c>
      <c r="D4202" s="1">
        <v>42714</v>
      </c>
      <c r="E4202" t="s">
        <v>1290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2398</v>
      </c>
      <c r="O4202" t="s">
        <v>67</v>
      </c>
      <c r="P4202" t="s">
        <v>1216</v>
      </c>
      <c r="Q4202" t="s">
        <v>2399</v>
      </c>
      <c r="R4202">
        <v>799.98400000000004</v>
      </c>
    </row>
    <row r="4203" spans="1:18" x14ac:dyDescent="0.35">
      <c r="A4203">
        <v>4202</v>
      </c>
      <c r="B4203" t="s">
        <v>7308</v>
      </c>
      <c r="C4203" s="1">
        <v>42714</v>
      </c>
      <c r="D4203" s="1">
        <v>42714</v>
      </c>
      <c r="E4203" t="s">
        <v>1290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1266</v>
      </c>
      <c r="O4203" t="s">
        <v>42</v>
      </c>
      <c r="P4203" t="s">
        <v>86</v>
      </c>
      <c r="Q4203" t="s">
        <v>1267</v>
      </c>
      <c r="R4203">
        <v>41.28</v>
      </c>
    </row>
    <row r="4204" spans="1:18" x14ac:dyDescent="0.35">
      <c r="A4204">
        <v>4203</v>
      </c>
      <c r="B4204" t="s">
        <v>7308</v>
      </c>
      <c r="C4204" s="1">
        <v>42714</v>
      </c>
      <c r="D4204" s="1">
        <v>42714</v>
      </c>
      <c r="E4204" t="s">
        <v>1290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7310</v>
      </c>
      <c r="K4205" t="s">
        <v>1400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7310</v>
      </c>
      <c r="K4206" t="s">
        <v>1400</v>
      </c>
      <c r="L4206">
        <v>2920</v>
      </c>
      <c r="M4206" t="s">
        <v>144</v>
      </c>
      <c r="N4206" t="s">
        <v>2845</v>
      </c>
      <c r="O4206" t="s">
        <v>42</v>
      </c>
      <c r="P4206" t="s">
        <v>86</v>
      </c>
      <c r="Q4206" t="s">
        <v>2846</v>
      </c>
      <c r="R4206">
        <v>10.16</v>
      </c>
    </row>
    <row r="4207" spans="1:18" x14ac:dyDescent="0.3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7310</v>
      </c>
      <c r="K4207" t="s">
        <v>1400</v>
      </c>
      <c r="L4207">
        <v>2920</v>
      </c>
      <c r="M4207" t="s">
        <v>144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</row>
    <row r="4208" spans="1:18" x14ac:dyDescent="0.3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7310</v>
      </c>
      <c r="K4208" t="s">
        <v>1400</v>
      </c>
      <c r="L4208">
        <v>2920</v>
      </c>
      <c r="M4208" t="s">
        <v>144</v>
      </c>
      <c r="N4208" t="s">
        <v>3226</v>
      </c>
      <c r="O4208" t="s">
        <v>42</v>
      </c>
      <c r="P4208" t="s">
        <v>71</v>
      </c>
      <c r="Q4208" t="s">
        <v>3227</v>
      </c>
      <c r="R4208">
        <v>34.08</v>
      </c>
    </row>
    <row r="4209" spans="1:18" x14ac:dyDescent="0.3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7310</v>
      </c>
      <c r="K4209" t="s">
        <v>1400</v>
      </c>
      <c r="L4209">
        <v>2920</v>
      </c>
      <c r="M4209" t="s">
        <v>144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</row>
    <row r="4210" spans="1:18" x14ac:dyDescent="0.3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7310</v>
      </c>
      <c r="K4210" t="s">
        <v>1400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7310</v>
      </c>
      <c r="K4211" t="s">
        <v>1400</v>
      </c>
      <c r="L4211">
        <v>2920</v>
      </c>
      <c r="M4211" t="s">
        <v>144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</row>
    <row r="4212" spans="1:18" x14ac:dyDescent="0.3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64</v>
      </c>
      <c r="Q4214" t="s">
        <v>1115</v>
      </c>
      <c r="R4214">
        <v>6.56</v>
      </c>
    </row>
    <row r="4215" spans="1:18" x14ac:dyDescent="0.3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</row>
    <row r="4219" spans="1:18" x14ac:dyDescent="0.3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1098</v>
      </c>
      <c r="O4221" t="s">
        <v>42</v>
      </c>
      <c r="P4221" t="s">
        <v>86</v>
      </c>
      <c r="Q4221" t="s">
        <v>1099</v>
      </c>
      <c r="R4221">
        <v>37.94</v>
      </c>
    </row>
    <row r="4222" spans="1:18" x14ac:dyDescent="0.3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2871</v>
      </c>
      <c r="O4222" t="s">
        <v>42</v>
      </c>
      <c r="P4222" t="s">
        <v>71</v>
      </c>
      <c r="Q4222" t="s">
        <v>2872</v>
      </c>
      <c r="R4222">
        <v>18.288</v>
      </c>
    </row>
    <row r="4223" spans="1:18" x14ac:dyDescent="0.3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</row>
    <row r="4225" spans="1:18" x14ac:dyDescent="0.3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</row>
    <row r="4226" spans="1:18" x14ac:dyDescent="0.3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1321</v>
      </c>
      <c r="K4226" t="s">
        <v>207</v>
      </c>
      <c r="L4226">
        <v>62301</v>
      </c>
      <c r="M4226" t="s">
        <v>101</v>
      </c>
      <c r="N4226" t="s">
        <v>793</v>
      </c>
      <c r="O4226" t="s">
        <v>42</v>
      </c>
      <c r="P4226" t="s">
        <v>71</v>
      </c>
      <c r="Q4226" t="s">
        <v>794</v>
      </c>
      <c r="R4226">
        <v>1.964</v>
      </c>
    </row>
    <row r="4227" spans="1:18" x14ac:dyDescent="0.3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1090</v>
      </c>
      <c r="O4228" t="s">
        <v>42</v>
      </c>
      <c r="P4228" t="s">
        <v>265</v>
      </c>
      <c r="Q4228" t="s">
        <v>1091</v>
      </c>
      <c r="R4228">
        <v>45.92</v>
      </c>
    </row>
    <row r="4229" spans="1:18" x14ac:dyDescent="0.3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</row>
    <row r="4230" spans="1:18" x14ac:dyDescent="0.3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250</v>
      </c>
      <c r="L4230">
        <v>47374</v>
      </c>
      <c r="M4230" t="s">
        <v>101</v>
      </c>
      <c r="N4230" t="s">
        <v>4544</v>
      </c>
      <c r="O4230" t="s">
        <v>42</v>
      </c>
      <c r="P4230" t="s">
        <v>86</v>
      </c>
      <c r="Q4230" t="s">
        <v>4545</v>
      </c>
      <c r="R4230">
        <v>22.48</v>
      </c>
    </row>
    <row r="4231" spans="1:18" x14ac:dyDescent="0.3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100</v>
      </c>
      <c r="L4231">
        <v>75220</v>
      </c>
      <c r="M4231" t="s">
        <v>101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</row>
    <row r="4232" spans="1:18" x14ac:dyDescent="0.3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100</v>
      </c>
      <c r="L4232">
        <v>75220</v>
      </c>
      <c r="M4232" t="s">
        <v>101</v>
      </c>
      <c r="N4232" t="s">
        <v>3349</v>
      </c>
      <c r="O4232" t="s">
        <v>42</v>
      </c>
      <c r="P4232" t="s">
        <v>71</v>
      </c>
      <c r="Q4232" t="s">
        <v>3350</v>
      </c>
      <c r="R4232">
        <v>11.394</v>
      </c>
    </row>
    <row r="4233" spans="1:18" x14ac:dyDescent="0.3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100</v>
      </c>
      <c r="L4234">
        <v>75220</v>
      </c>
      <c r="M4234" t="s">
        <v>101</v>
      </c>
      <c r="N4234" t="s">
        <v>2845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100</v>
      </c>
      <c r="L4235">
        <v>75220</v>
      </c>
      <c r="M4235" t="s">
        <v>101</v>
      </c>
      <c r="N4235" t="s">
        <v>1394</v>
      </c>
      <c r="O4235" t="s">
        <v>42</v>
      </c>
      <c r="P4235" t="s">
        <v>71</v>
      </c>
      <c r="Q4235" t="s">
        <v>1395</v>
      </c>
      <c r="R4235">
        <v>6.3159999999999998</v>
      </c>
    </row>
    <row r="4236" spans="1:18" x14ac:dyDescent="0.3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868</v>
      </c>
      <c r="O4236" t="s">
        <v>42</v>
      </c>
      <c r="P4236" t="s">
        <v>86</v>
      </c>
      <c r="Q4236" t="s">
        <v>869</v>
      </c>
      <c r="R4236">
        <v>11.352</v>
      </c>
    </row>
    <row r="4237" spans="1:18" x14ac:dyDescent="0.3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</row>
    <row r="4238" spans="1:18" x14ac:dyDescent="0.3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3106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3575</v>
      </c>
      <c r="O4241" t="s">
        <v>42</v>
      </c>
      <c r="P4241" t="s">
        <v>86</v>
      </c>
      <c r="Q4241" t="s">
        <v>3576</v>
      </c>
      <c r="R4241">
        <v>209.7</v>
      </c>
    </row>
    <row r="4242" spans="1:18" x14ac:dyDescent="0.3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1430</v>
      </c>
      <c r="R4242">
        <v>43.92</v>
      </c>
    </row>
    <row r="4243" spans="1:18" x14ac:dyDescent="0.3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71</v>
      </c>
      <c r="Q4243" t="s">
        <v>2620</v>
      </c>
      <c r="R4243">
        <v>20.231999999999999</v>
      </c>
    </row>
    <row r="4244" spans="1:18" x14ac:dyDescent="0.3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3921</v>
      </c>
      <c r="G4244" t="s">
        <v>3922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3921</v>
      </c>
      <c r="G4245" t="s">
        <v>3922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</row>
    <row r="4246" spans="1:18" x14ac:dyDescent="0.3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4498</v>
      </c>
      <c r="K4247" t="s">
        <v>2739</v>
      </c>
      <c r="L4247">
        <v>21215</v>
      </c>
      <c r="M4247" t="s">
        <v>144</v>
      </c>
      <c r="N4247" t="s">
        <v>4816</v>
      </c>
      <c r="O4247" t="s">
        <v>42</v>
      </c>
      <c r="P4247" t="s">
        <v>64</v>
      </c>
      <c r="Q4247" t="s">
        <v>4817</v>
      </c>
      <c r="R4247">
        <v>1.64</v>
      </c>
    </row>
    <row r="4248" spans="1:18" x14ac:dyDescent="0.3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4498</v>
      </c>
      <c r="K4248" t="s">
        <v>2739</v>
      </c>
      <c r="L4248">
        <v>21215</v>
      </c>
      <c r="M4248" t="s">
        <v>144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</row>
    <row r="4249" spans="1:18" x14ac:dyDescent="0.3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4498</v>
      </c>
      <c r="K4249" t="s">
        <v>2739</v>
      </c>
      <c r="L4249">
        <v>21215</v>
      </c>
      <c r="M4249" t="s">
        <v>144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</row>
    <row r="4250" spans="1:18" x14ac:dyDescent="0.3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3527</v>
      </c>
      <c r="O4250" t="s">
        <v>42</v>
      </c>
      <c r="P4250" t="s">
        <v>71</v>
      </c>
      <c r="Q4250" t="s">
        <v>3528</v>
      </c>
      <c r="R4250">
        <v>88.08</v>
      </c>
    </row>
    <row r="4251" spans="1:18" x14ac:dyDescent="0.3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</row>
    <row r="4252" spans="1:18" x14ac:dyDescent="0.35">
      <c r="A4252">
        <v>4251</v>
      </c>
      <c r="B4252" t="s">
        <v>7357</v>
      </c>
      <c r="C4252" s="1">
        <v>42266</v>
      </c>
      <c r="D4252" s="1">
        <v>42266</v>
      </c>
      <c r="E4252" t="s">
        <v>1290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</row>
    <row r="4253" spans="1:18" x14ac:dyDescent="0.35">
      <c r="A4253">
        <v>4252</v>
      </c>
      <c r="B4253" t="s">
        <v>7360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67</v>
      </c>
      <c r="P4253" t="s">
        <v>68</v>
      </c>
      <c r="Q4253" t="s">
        <v>4556</v>
      </c>
      <c r="R4253">
        <v>55.944000000000003</v>
      </c>
    </row>
    <row r="4254" spans="1:18" x14ac:dyDescent="0.35">
      <c r="A4254">
        <v>4253</v>
      </c>
      <c r="B4254" t="s">
        <v>7360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67</v>
      </c>
      <c r="P4255" t="s">
        <v>68</v>
      </c>
      <c r="Q4255" t="s">
        <v>4734</v>
      </c>
      <c r="R4255">
        <v>11.824</v>
      </c>
    </row>
    <row r="4256" spans="1:18" x14ac:dyDescent="0.3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3714</v>
      </c>
      <c r="K4256" t="s">
        <v>207</v>
      </c>
      <c r="L4256">
        <v>61032</v>
      </c>
      <c r="M4256" t="s">
        <v>101</v>
      </c>
      <c r="N4256" t="s">
        <v>3195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3714</v>
      </c>
      <c r="K4257" t="s">
        <v>207</v>
      </c>
      <c r="L4257">
        <v>61032</v>
      </c>
      <c r="M4257" t="s">
        <v>101</v>
      </c>
      <c r="N4257" t="s">
        <v>1063</v>
      </c>
      <c r="O4257" t="s">
        <v>42</v>
      </c>
      <c r="P4257" t="s">
        <v>71</v>
      </c>
      <c r="Q4257" t="s">
        <v>1064</v>
      </c>
      <c r="R4257">
        <v>96.784000000000006</v>
      </c>
    </row>
    <row r="4258" spans="1:18" x14ac:dyDescent="0.3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3714</v>
      </c>
      <c r="K4258" t="s">
        <v>207</v>
      </c>
      <c r="L4258">
        <v>61032</v>
      </c>
      <c r="M4258" t="s">
        <v>101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</row>
    <row r="4259" spans="1:18" x14ac:dyDescent="0.3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4710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1319</v>
      </c>
      <c r="G4260" t="s">
        <v>1320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</row>
    <row r="4261" spans="1:18" x14ac:dyDescent="0.3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1010</v>
      </c>
      <c r="O4261" t="s">
        <v>42</v>
      </c>
      <c r="P4261" t="s">
        <v>169</v>
      </c>
      <c r="Q4261" t="s">
        <v>1011</v>
      </c>
      <c r="R4261">
        <v>47.98</v>
      </c>
    </row>
    <row r="4262" spans="1:18" x14ac:dyDescent="0.3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</row>
    <row r="4263" spans="1:18" x14ac:dyDescent="0.3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4994</v>
      </c>
      <c r="K4263" t="s">
        <v>225</v>
      </c>
      <c r="L4263">
        <v>56560</v>
      </c>
      <c r="M4263" t="s">
        <v>101</v>
      </c>
      <c r="N4263" t="s">
        <v>4389</v>
      </c>
      <c r="O4263" t="s">
        <v>67</v>
      </c>
      <c r="P4263" t="s">
        <v>157</v>
      </c>
      <c r="Q4263" t="s">
        <v>4390</v>
      </c>
      <c r="R4263">
        <v>63.96</v>
      </c>
    </row>
    <row r="4264" spans="1:18" x14ac:dyDescent="0.3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493</v>
      </c>
      <c r="K4264" t="s">
        <v>1272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</row>
    <row r="4267" spans="1:18" x14ac:dyDescent="0.3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3883</v>
      </c>
      <c r="O4267" t="s">
        <v>42</v>
      </c>
      <c r="P4267" t="s">
        <v>71</v>
      </c>
      <c r="Q4267" t="s">
        <v>1214</v>
      </c>
      <c r="R4267">
        <v>3.5640000000000001</v>
      </c>
    </row>
    <row r="4268" spans="1:18" x14ac:dyDescent="0.3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3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2102</v>
      </c>
      <c r="O4269" t="s">
        <v>42</v>
      </c>
      <c r="P4269" t="s">
        <v>71</v>
      </c>
      <c r="Q4269" t="s">
        <v>2103</v>
      </c>
      <c r="R4269">
        <v>12.587999999999999</v>
      </c>
    </row>
    <row r="4270" spans="1:18" x14ac:dyDescent="0.3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</row>
    <row r="4272" spans="1:18" x14ac:dyDescent="0.3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144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</row>
    <row r="4274" spans="1:18" x14ac:dyDescent="0.35">
      <c r="A4274">
        <v>4273</v>
      </c>
      <c r="B4274" t="s">
        <v>7377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117</v>
      </c>
      <c r="L4275">
        <v>84107</v>
      </c>
      <c r="M4275" t="s">
        <v>40</v>
      </c>
      <c r="N4275" t="s">
        <v>4232</v>
      </c>
      <c r="O4275" t="s">
        <v>42</v>
      </c>
      <c r="P4275" t="s">
        <v>64</v>
      </c>
      <c r="Q4275" t="s">
        <v>4233</v>
      </c>
      <c r="R4275">
        <v>25.99</v>
      </c>
    </row>
    <row r="4276" spans="1:18" x14ac:dyDescent="0.3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1218</v>
      </c>
      <c r="O4276" t="s">
        <v>42</v>
      </c>
      <c r="P4276" t="s">
        <v>71</v>
      </c>
      <c r="Q4276" t="s">
        <v>1219</v>
      </c>
      <c r="R4276">
        <v>3.5920000000000001</v>
      </c>
    </row>
    <row r="4277" spans="1:18" x14ac:dyDescent="0.3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814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</row>
    <row r="4279" spans="1:18" x14ac:dyDescent="0.3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144</v>
      </c>
      <c r="N4281" t="s">
        <v>3435</v>
      </c>
      <c r="O4281" t="s">
        <v>42</v>
      </c>
      <c r="P4281" t="s">
        <v>71</v>
      </c>
      <c r="Q4281" t="s">
        <v>3436</v>
      </c>
      <c r="R4281">
        <v>25.3</v>
      </c>
    </row>
    <row r="4282" spans="1:18" x14ac:dyDescent="0.3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1037</v>
      </c>
      <c r="O4282" t="s">
        <v>42</v>
      </c>
      <c r="P4282" t="s">
        <v>86</v>
      </c>
      <c r="Q4282" t="s">
        <v>1038</v>
      </c>
      <c r="R4282">
        <v>11.36</v>
      </c>
    </row>
    <row r="4283" spans="1:18" x14ac:dyDescent="0.3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</row>
    <row r="4287" spans="1:18" x14ac:dyDescent="0.3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1216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</row>
    <row r="4290" spans="1:18" x14ac:dyDescent="0.3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4807</v>
      </c>
      <c r="O4290" t="s">
        <v>42</v>
      </c>
      <c r="P4290" t="s">
        <v>71</v>
      </c>
      <c r="Q4290" t="s">
        <v>4808</v>
      </c>
      <c r="R4290">
        <v>33.28</v>
      </c>
    </row>
    <row r="4291" spans="1:18" x14ac:dyDescent="0.3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2766</v>
      </c>
      <c r="O4291" t="s">
        <v>42</v>
      </c>
      <c r="P4291" t="s">
        <v>86</v>
      </c>
      <c r="Q4291" t="s">
        <v>2767</v>
      </c>
      <c r="R4291">
        <v>14.087999999999999</v>
      </c>
    </row>
    <row r="4292" spans="1:18" x14ac:dyDescent="0.3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64</v>
      </c>
      <c r="Q4292" t="s">
        <v>1233</v>
      </c>
      <c r="R4292">
        <v>11.16</v>
      </c>
    </row>
    <row r="4293" spans="1:18" x14ac:dyDescent="0.3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</row>
    <row r="4294" spans="1:18" x14ac:dyDescent="0.3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74</v>
      </c>
      <c r="Q4294" t="s">
        <v>4577</v>
      </c>
      <c r="R4294">
        <v>189</v>
      </c>
    </row>
    <row r="4295" spans="1:18" x14ac:dyDescent="0.3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4588</v>
      </c>
      <c r="K4296" t="s">
        <v>416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</row>
    <row r="4297" spans="1:18" x14ac:dyDescent="0.3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</row>
    <row r="4299" spans="1:18" x14ac:dyDescent="0.3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86</v>
      </c>
      <c r="Q4300" t="s">
        <v>4712</v>
      </c>
      <c r="R4300">
        <v>49.567999999999998</v>
      </c>
    </row>
    <row r="4301" spans="1:18" x14ac:dyDescent="0.3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74</v>
      </c>
      <c r="Q4301" t="s">
        <v>2863</v>
      </c>
      <c r="R4301">
        <v>161.376</v>
      </c>
    </row>
    <row r="4302" spans="1:18" x14ac:dyDescent="0.3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</row>
    <row r="4303" spans="1:18" x14ac:dyDescent="0.3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86</v>
      </c>
      <c r="Q4303" t="s">
        <v>3268</v>
      </c>
      <c r="R4303">
        <v>8.7200000000000006</v>
      </c>
    </row>
    <row r="4304" spans="1:18" x14ac:dyDescent="0.3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98</v>
      </c>
      <c r="I4304" t="s">
        <v>23</v>
      </c>
      <c r="J4304" t="s">
        <v>1119</v>
      </c>
      <c r="K4304" t="s">
        <v>494</v>
      </c>
      <c r="L4304">
        <v>44107</v>
      </c>
      <c r="M4304" t="s">
        <v>144</v>
      </c>
      <c r="N4304" t="s">
        <v>1128</v>
      </c>
      <c r="O4304" t="s">
        <v>42</v>
      </c>
      <c r="P4304" t="s">
        <v>64</v>
      </c>
      <c r="Q4304" t="s">
        <v>1129</v>
      </c>
      <c r="R4304">
        <v>3.9119999999999999</v>
      </c>
    </row>
    <row r="4305" spans="1:18" x14ac:dyDescent="0.35">
      <c r="A4305">
        <v>4304</v>
      </c>
      <c r="B4305" t="s">
        <v>7400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2989</v>
      </c>
      <c r="O4305" t="s">
        <v>42</v>
      </c>
      <c r="P4305" t="s">
        <v>169</v>
      </c>
      <c r="Q4305" t="s">
        <v>2990</v>
      </c>
      <c r="R4305">
        <v>59.752000000000002</v>
      </c>
    </row>
    <row r="4306" spans="1:18" x14ac:dyDescent="0.3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</row>
    <row r="4307" spans="1:18" x14ac:dyDescent="0.3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71</v>
      </c>
      <c r="Q4308" t="s">
        <v>1969</v>
      </c>
      <c r="R4308">
        <v>7.7519999999999998</v>
      </c>
    </row>
    <row r="4309" spans="1:18" x14ac:dyDescent="0.35">
      <c r="A4309">
        <v>4308</v>
      </c>
      <c r="B4309" t="s">
        <v>7403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71</v>
      </c>
      <c r="Q4309" t="s">
        <v>1200</v>
      </c>
      <c r="R4309">
        <v>33.567999999999998</v>
      </c>
    </row>
    <row r="4310" spans="1:18" x14ac:dyDescent="0.3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67</v>
      </c>
      <c r="P4310" t="s">
        <v>68</v>
      </c>
      <c r="Q4310" t="s">
        <v>5164</v>
      </c>
      <c r="R4310">
        <v>666.34400000000005</v>
      </c>
    </row>
    <row r="4311" spans="1:18" x14ac:dyDescent="0.3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</row>
    <row r="4312" spans="1:18" x14ac:dyDescent="0.3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71</v>
      </c>
      <c r="Q4312" t="s">
        <v>2445</v>
      </c>
      <c r="R4312">
        <v>21.936</v>
      </c>
    </row>
    <row r="4313" spans="1:18" x14ac:dyDescent="0.3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3040</v>
      </c>
      <c r="R4316">
        <v>20.96</v>
      </c>
    </row>
    <row r="4317" spans="1:18" x14ac:dyDescent="0.3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71</v>
      </c>
      <c r="Q4317" t="s">
        <v>3150</v>
      </c>
      <c r="R4317">
        <v>88.751999999999995</v>
      </c>
    </row>
    <row r="4318" spans="1:18" x14ac:dyDescent="0.3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</row>
    <row r="4319" spans="1:18" x14ac:dyDescent="0.3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169</v>
      </c>
      <c r="Q4319" t="s">
        <v>2161</v>
      </c>
      <c r="R4319">
        <v>167.86</v>
      </c>
    </row>
    <row r="4320" spans="1:18" x14ac:dyDescent="0.3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4555</v>
      </c>
      <c r="O4321" t="s">
        <v>67</v>
      </c>
      <c r="P4321" t="s">
        <v>68</v>
      </c>
      <c r="Q4321" t="s">
        <v>4556</v>
      </c>
      <c r="R4321">
        <v>23.975999999999999</v>
      </c>
    </row>
    <row r="4322" spans="1:18" x14ac:dyDescent="0.3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3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800</v>
      </c>
      <c r="K4323" t="s">
        <v>494</v>
      </c>
      <c r="L4323">
        <v>44312</v>
      </c>
      <c r="M4323" t="s">
        <v>144</v>
      </c>
      <c r="N4323" t="s">
        <v>1726</v>
      </c>
      <c r="O4323" t="s">
        <v>42</v>
      </c>
      <c r="P4323" t="s">
        <v>71</v>
      </c>
      <c r="Q4323" t="s">
        <v>1727</v>
      </c>
      <c r="R4323">
        <v>14.952</v>
      </c>
    </row>
    <row r="4324" spans="1:18" x14ac:dyDescent="0.3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800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800</v>
      </c>
      <c r="K4325" t="s">
        <v>494</v>
      </c>
      <c r="L4325">
        <v>44312</v>
      </c>
      <c r="M4325" t="s">
        <v>144</v>
      </c>
      <c r="N4325" t="s">
        <v>1253</v>
      </c>
      <c r="O4325" t="s">
        <v>42</v>
      </c>
      <c r="P4325" t="s">
        <v>71</v>
      </c>
      <c r="Q4325" t="s">
        <v>1254</v>
      </c>
      <c r="R4325">
        <v>2.286</v>
      </c>
    </row>
    <row r="4326" spans="1:18" x14ac:dyDescent="0.3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800</v>
      </c>
      <c r="K4326" t="s">
        <v>494</v>
      </c>
      <c r="L4326">
        <v>44312</v>
      </c>
      <c r="M4326" t="s">
        <v>144</v>
      </c>
      <c r="N4326" t="s">
        <v>3428</v>
      </c>
      <c r="O4326" t="s">
        <v>42</v>
      </c>
      <c r="P4326" t="s">
        <v>64</v>
      </c>
      <c r="Q4326" t="s">
        <v>3429</v>
      </c>
      <c r="R4326">
        <v>14.352</v>
      </c>
    </row>
    <row r="4327" spans="1:18" x14ac:dyDescent="0.3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800</v>
      </c>
      <c r="K4327" t="s">
        <v>494</v>
      </c>
      <c r="L4327">
        <v>44312</v>
      </c>
      <c r="M4327" t="s">
        <v>144</v>
      </c>
      <c r="N4327" t="s">
        <v>4173</v>
      </c>
      <c r="O4327" t="s">
        <v>67</v>
      </c>
      <c r="P4327" t="s">
        <v>157</v>
      </c>
      <c r="Q4327" t="s">
        <v>4174</v>
      </c>
      <c r="R4327">
        <v>71.975999999999999</v>
      </c>
    </row>
    <row r="4328" spans="1:18" x14ac:dyDescent="0.3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</row>
    <row r="4329" spans="1:18" x14ac:dyDescent="0.3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74</v>
      </c>
      <c r="Q4332" t="s">
        <v>2206</v>
      </c>
      <c r="R4332">
        <v>17.920000000000002</v>
      </c>
    </row>
    <row r="4333" spans="1:18" x14ac:dyDescent="0.3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169</v>
      </c>
      <c r="Q4336" t="s">
        <v>3251</v>
      </c>
      <c r="R4336">
        <v>27.312000000000001</v>
      </c>
    </row>
    <row r="4337" spans="1:18" x14ac:dyDescent="0.3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</row>
    <row r="4339" spans="1:18" x14ac:dyDescent="0.3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67</v>
      </c>
      <c r="P4339" t="s">
        <v>157</v>
      </c>
      <c r="Q4339" t="s">
        <v>1416</v>
      </c>
      <c r="R4339">
        <v>107.97</v>
      </c>
    </row>
    <row r="4340" spans="1:18" x14ac:dyDescent="0.3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3817</v>
      </c>
      <c r="O4341" t="s">
        <v>42</v>
      </c>
      <c r="P4341" t="s">
        <v>86</v>
      </c>
      <c r="Q4341" t="s">
        <v>3818</v>
      </c>
      <c r="R4341">
        <v>5.1840000000000002</v>
      </c>
    </row>
    <row r="4342" spans="1:18" x14ac:dyDescent="0.35">
      <c r="A4342">
        <v>4341</v>
      </c>
      <c r="B4342" t="s">
        <v>7433</v>
      </c>
      <c r="C4342" s="1">
        <v>42085</v>
      </c>
      <c r="D4342" s="1">
        <v>42085</v>
      </c>
      <c r="E4342" t="s">
        <v>1290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1424</v>
      </c>
      <c r="O4342" t="s">
        <v>42</v>
      </c>
      <c r="P4342" t="s">
        <v>64</v>
      </c>
      <c r="Q4342" t="s">
        <v>1425</v>
      </c>
      <c r="R4342">
        <v>16.28</v>
      </c>
    </row>
    <row r="4343" spans="1:18" x14ac:dyDescent="0.3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1127</v>
      </c>
      <c r="K4343" t="s">
        <v>315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</row>
    <row r="4344" spans="1:18" x14ac:dyDescent="0.3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3737</v>
      </c>
      <c r="G4344" t="s">
        <v>3738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71</v>
      </c>
      <c r="Q4344" t="s">
        <v>3594</v>
      </c>
      <c r="R4344">
        <v>19.824000000000002</v>
      </c>
    </row>
    <row r="4345" spans="1:18" x14ac:dyDescent="0.3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3737</v>
      </c>
      <c r="G4345" t="s">
        <v>3738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4285</v>
      </c>
      <c r="O4345" t="s">
        <v>67</v>
      </c>
      <c r="P4345" t="s">
        <v>68</v>
      </c>
      <c r="Q4345" t="s">
        <v>4286</v>
      </c>
      <c r="R4345">
        <v>657.50400000000002</v>
      </c>
    </row>
    <row r="4346" spans="1:18" x14ac:dyDescent="0.3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3737</v>
      </c>
      <c r="G4346" t="s">
        <v>3738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3737</v>
      </c>
      <c r="G4347" t="s">
        <v>3738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4548</v>
      </c>
      <c r="O4347" t="s">
        <v>67</v>
      </c>
      <c r="P4347" t="s">
        <v>157</v>
      </c>
      <c r="Q4347" t="s">
        <v>4549</v>
      </c>
      <c r="R4347">
        <v>199.96</v>
      </c>
    </row>
    <row r="4348" spans="1:18" x14ac:dyDescent="0.3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263</v>
      </c>
      <c r="L4348">
        <v>10801</v>
      </c>
      <c r="M4348" t="s">
        <v>144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</row>
    <row r="4349" spans="1:18" x14ac:dyDescent="0.3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306</v>
      </c>
      <c r="L4350">
        <v>85204</v>
      </c>
      <c r="M4350" t="s">
        <v>40</v>
      </c>
      <c r="N4350" t="s">
        <v>2560</v>
      </c>
      <c r="O4350" t="s">
        <v>42</v>
      </c>
      <c r="P4350" t="s">
        <v>71</v>
      </c>
      <c r="Q4350" t="s">
        <v>2561</v>
      </c>
      <c r="R4350">
        <v>20.724</v>
      </c>
    </row>
    <row r="4351" spans="1:18" x14ac:dyDescent="0.3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306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</row>
    <row r="4352" spans="1:18" x14ac:dyDescent="0.3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2473</v>
      </c>
      <c r="K4352" t="s">
        <v>494</v>
      </c>
      <c r="L4352">
        <v>43130</v>
      </c>
      <c r="M4352" t="s">
        <v>144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</row>
    <row r="4353" spans="1:18" x14ac:dyDescent="0.3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2473</v>
      </c>
      <c r="K4353" t="s">
        <v>494</v>
      </c>
      <c r="L4353">
        <v>43130</v>
      </c>
      <c r="M4353" t="s">
        <v>144</v>
      </c>
      <c r="N4353" t="s">
        <v>2572</v>
      </c>
      <c r="O4353" t="s">
        <v>67</v>
      </c>
      <c r="P4353" t="s">
        <v>157</v>
      </c>
      <c r="Q4353" t="s">
        <v>2573</v>
      </c>
      <c r="R4353">
        <v>27.12</v>
      </c>
    </row>
    <row r="4354" spans="1:18" x14ac:dyDescent="0.3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86</v>
      </c>
      <c r="Q4355" t="s">
        <v>1982</v>
      </c>
      <c r="R4355">
        <v>12.96</v>
      </c>
    </row>
    <row r="4356" spans="1:18" x14ac:dyDescent="0.3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84</v>
      </c>
      <c r="L4356">
        <v>28806</v>
      </c>
      <c r="M4356" t="s">
        <v>26</v>
      </c>
      <c r="N4356" t="s">
        <v>2902</v>
      </c>
      <c r="O4356" t="s">
        <v>42</v>
      </c>
      <c r="P4356" t="s">
        <v>71</v>
      </c>
      <c r="Q4356" t="s">
        <v>2903</v>
      </c>
      <c r="R4356">
        <v>19.007999999999999</v>
      </c>
    </row>
    <row r="4357" spans="1:18" x14ac:dyDescent="0.3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2695</v>
      </c>
      <c r="O4357" t="s">
        <v>42</v>
      </c>
      <c r="P4357" t="s">
        <v>71</v>
      </c>
      <c r="Q4357" t="s">
        <v>2696</v>
      </c>
      <c r="R4357">
        <v>1598.058</v>
      </c>
    </row>
    <row r="4358" spans="1:18" x14ac:dyDescent="0.3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2666</v>
      </c>
      <c r="O4358" t="s">
        <v>42</v>
      </c>
      <c r="P4358" t="s">
        <v>64</v>
      </c>
      <c r="Q4358" t="s">
        <v>2667</v>
      </c>
      <c r="R4358">
        <v>36.96</v>
      </c>
    </row>
    <row r="4359" spans="1:18" x14ac:dyDescent="0.35">
      <c r="A4359">
        <v>4358</v>
      </c>
      <c r="B4359" t="s">
        <v>7447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1154</v>
      </c>
      <c r="O4359" t="s">
        <v>42</v>
      </c>
      <c r="P4359" t="s">
        <v>86</v>
      </c>
      <c r="Q4359" t="s">
        <v>1155</v>
      </c>
      <c r="R4359">
        <v>10.368</v>
      </c>
    </row>
    <row r="4360" spans="1:18" x14ac:dyDescent="0.35">
      <c r="A4360">
        <v>4359</v>
      </c>
      <c r="B4360" t="s">
        <v>7447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</row>
    <row r="4361" spans="1:18" x14ac:dyDescent="0.35">
      <c r="A4361">
        <v>4360</v>
      </c>
      <c r="B4361" t="s">
        <v>7447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</row>
    <row r="4362" spans="1:18" x14ac:dyDescent="0.3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1567</v>
      </c>
      <c r="O4364" t="s">
        <v>42</v>
      </c>
      <c r="P4364" t="s">
        <v>64</v>
      </c>
      <c r="Q4364" t="s">
        <v>1568</v>
      </c>
      <c r="R4364">
        <v>131.94</v>
      </c>
    </row>
    <row r="4365" spans="1:18" x14ac:dyDescent="0.3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1246</v>
      </c>
      <c r="O4365" t="s">
        <v>42</v>
      </c>
      <c r="P4365" t="s">
        <v>64</v>
      </c>
      <c r="Q4365" t="s">
        <v>1247</v>
      </c>
      <c r="R4365">
        <v>25.92</v>
      </c>
    </row>
    <row r="4366" spans="1:18" x14ac:dyDescent="0.3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</row>
    <row r="4367" spans="1:18" x14ac:dyDescent="0.3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4399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</row>
    <row r="4370" spans="1:18" x14ac:dyDescent="0.3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2460</v>
      </c>
      <c r="O4370" t="s">
        <v>42</v>
      </c>
      <c r="P4370" t="s">
        <v>86</v>
      </c>
      <c r="Q4370" t="s">
        <v>2461</v>
      </c>
      <c r="R4370">
        <v>20.544</v>
      </c>
    </row>
    <row r="4371" spans="1:18" x14ac:dyDescent="0.3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1481</v>
      </c>
      <c r="K4371" t="s">
        <v>250</v>
      </c>
      <c r="L4371">
        <v>46226</v>
      </c>
      <c r="M4371" t="s">
        <v>101</v>
      </c>
      <c r="N4371" t="s">
        <v>2102</v>
      </c>
      <c r="O4371" t="s">
        <v>42</v>
      </c>
      <c r="P4371" t="s">
        <v>71</v>
      </c>
      <c r="Q4371" t="s">
        <v>2103</v>
      </c>
      <c r="R4371">
        <v>104.9</v>
      </c>
    </row>
    <row r="4372" spans="1:18" x14ac:dyDescent="0.3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1481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1481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998</v>
      </c>
      <c r="O4374" t="s">
        <v>42</v>
      </c>
      <c r="P4374" t="s">
        <v>64</v>
      </c>
      <c r="Q4374" t="s">
        <v>999</v>
      </c>
      <c r="R4374">
        <v>11.68</v>
      </c>
    </row>
    <row r="4375" spans="1:18" x14ac:dyDescent="0.3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</row>
    <row r="4379" spans="1:18" x14ac:dyDescent="0.3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</row>
    <row r="4380" spans="1:18" x14ac:dyDescent="0.3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169</v>
      </c>
      <c r="Q4380" t="s">
        <v>2961</v>
      </c>
      <c r="R4380">
        <v>17.48</v>
      </c>
    </row>
    <row r="4381" spans="1:18" x14ac:dyDescent="0.3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169</v>
      </c>
      <c r="Q4381" t="s">
        <v>3296</v>
      </c>
      <c r="R4381">
        <v>71.88</v>
      </c>
    </row>
    <row r="4382" spans="1:18" x14ac:dyDescent="0.3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64</v>
      </c>
      <c r="Q4382" t="s">
        <v>2449</v>
      </c>
      <c r="R4382">
        <v>60.45</v>
      </c>
    </row>
    <row r="4383" spans="1:18" x14ac:dyDescent="0.3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</row>
    <row r="4384" spans="1:18" x14ac:dyDescent="0.3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2393</v>
      </c>
      <c r="O4384" t="s">
        <v>42</v>
      </c>
      <c r="P4384" t="s">
        <v>71</v>
      </c>
      <c r="Q4384" t="s">
        <v>2394</v>
      </c>
      <c r="R4384">
        <v>2.88</v>
      </c>
    </row>
    <row r="4385" spans="1:18" x14ac:dyDescent="0.3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2587</v>
      </c>
      <c r="O4386" t="s">
        <v>67</v>
      </c>
      <c r="P4386" t="s">
        <v>68</v>
      </c>
      <c r="Q4386" t="s">
        <v>2588</v>
      </c>
      <c r="R4386">
        <v>153.584</v>
      </c>
    </row>
    <row r="4387" spans="1:18" x14ac:dyDescent="0.3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1430</v>
      </c>
      <c r="R4388">
        <v>43.92</v>
      </c>
    </row>
    <row r="4389" spans="1:18" x14ac:dyDescent="0.3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71</v>
      </c>
      <c r="Q4389" t="s">
        <v>4500</v>
      </c>
      <c r="R4389">
        <v>25.032</v>
      </c>
    </row>
    <row r="4390" spans="1:18" x14ac:dyDescent="0.3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2506</v>
      </c>
      <c r="G4390" t="s">
        <v>2507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2553</v>
      </c>
      <c r="O4390" t="s">
        <v>42</v>
      </c>
      <c r="P4390" t="s">
        <v>86</v>
      </c>
      <c r="Q4390" t="s">
        <v>2554</v>
      </c>
      <c r="R4390">
        <v>46.76</v>
      </c>
    </row>
    <row r="4391" spans="1:18" x14ac:dyDescent="0.3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2506</v>
      </c>
      <c r="G4391" t="s">
        <v>2507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</row>
    <row r="4392" spans="1:18" x14ac:dyDescent="0.3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2506</v>
      </c>
      <c r="G4392" t="s">
        <v>2507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2506</v>
      </c>
      <c r="G4393" t="s">
        <v>2507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5002</v>
      </c>
      <c r="O4393" t="s">
        <v>42</v>
      </c>
      <c r="P4393" t="s">
        <v>64</v>
      </c>
      <c r="Q4393" t="s">
        <v>5003</v>
      </c>
      <c r="R4393">
        <v>68.97</v>
      </c>
    </row>
    <row r="4394" spans="1:18" x14ac:dyDescent="0.3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814</v>
      </c>
      <c r="K4394" t="s">
        <v>100</v>
      </c>
      <c r="L4394">
        <v>75081</v>
      </c>
      <c r="M4394" t="s">
        <v>101</v>
      </c>
      <c r="N4394" t="s">
        <v>1567</v>
      </c>
      <c r="O4394" t="s">
        <v>42</v>
      </c>
      <c r="P4394" t="s">
        <v>64</v>
      </c>
      <c r="Q4394" t="s">
        <v>1568</v>
      </c>
      <c r="R4394">
        <v>70.367999999999995</v>
      </c>
    </row>
    <row r="4395" spans="1:18" x14ac:dyDescent="0.3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814</v>
      </c>
      <c r="K4395" t="s">
        <v>100</v>
      </c>
      <c r="L4395">
        <v>75081</v>
      </c>
      <c r="M4395" t="s">
        <v>101</v>
      </c>
      <c r="N4395" t="s">
        <v>5041</v>
      </c>
      <c r="O4395" t="s">
        <v>67</v>
      </c>
      <c r="P4395" t="s">
        <v>68</v>
      </c>
      <c r="Q4395" t="s">
        <v>5042</v>
      </c>
      <c r="R4395">
        <v>59.96</v>
      </c>
    </row>
    <row r="4396" spans="1:18" x14ac:dyDescent="0.35">
      <c r="A4396">
        <v>4395</v>
      </c>
      <c r="B4396" t="s">
        <v>7473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</row>
    <row r="4397" spans="1:18" x14ac:dyDescent="0.35">
      <c r="A4397">
        <v>4396</v>
      </c>
      <c r="B4397" t="s">
        <v>7473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3923</v>
      </c>
      <c r="O4397" t="s">
        <v>42</v>
      </c>
      <c r="P4397" t="s">
        <v>71</v>
      </c>
      <c r="Q4397" t="s">
        <v>3924</v>
      </c>
      <c r="R4397">
        <v>27.36</v>
      </c>
    </row>
    <row r="4398" spans="1:18" x14ac:dyDescent="0.3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67</v>
      </c>
      <c r="P4398" t="s">
        <v>68</v>
      </c>
      <c r="Q4398" t="s">
        <v>3705</v>
      </c>
      <c r="R4398">
        <v>361.37599999999998</v>
      </c>
    </row>
    <row r="4399" spans="1:18" x14ac:dyDescent="0.3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</row>
    <row r="4400" spans="1:18" x14ac:dyDescent="0.3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</row>
    <row r="4401" spans="1:18" x14ac:dyDescent="0.35">
      <c r="A4401">
        <v>4400</v>
      </c>
      <c r="B4401" t="s">
        <v>7476</v>
      </c>
      <c r="C4401" s="1">
        <v>42811</v>
      </c>
      <c r="D4401" s="1">
        <v>42811</v>
      </c>
      <c r="E4401" t="s">
        <v>1290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2739</v>
      </c>
      <c r="L4401">
        <v>21044</v>
      </c>
      <c r="M4401" t="s">
        <v>144</v>
      </c>
      <c r="N4401" t="s">
        <v>3459</v>
      </c>
      <c r="O4401" t="s">
        <v>42</v>
      </c>
      <c r="P4401" t="s">
        <v>169</v>
      </c>
      <c r="Q4401" t="s">
        <v>3460</v>
      </c>
      <c r="R4401">
        <v>199.9</v>
      </c>
    </row>
    <row r="4402" spans="1:18" x14ac:dyDescent="0.35">
      <c r="A4402">
        <v>4401</v>
      </c>
      <c r="B4402" t="s">
        <v>7476</v>
      </c>
      <c r="C4402" s="1">
        <v>42811</v>
      </c>
      <c r="D4402" s="1">
        <v>42811</v>
      </c>
      <c r="E4402" t="s">
        <v>1290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2739</v>
      </c>
      <c r="L4402">
        <v>21044</v>
      </c>
      <c r="M4402" t="s">
        <v>144</v>
      </c>
      <c r="N4402" t="s">
        <v>937</v>
      </c>
      <c r="O4402" t="s">
        <v>42</v>
      </c>
      <c r="P4402" t="s">
        <v>74</v>
      </c>
      <c r="Q4402" t="s">
        <v>938</v>
      </c>
      <c r="R4402">
        <v>901.95</v>
      </c>
    </row>
    <row r="4403" spans="1:18" x14ac:dyDescent="0.35">
      <c r="A4403">
        <v>4402</v>
      </c>
      <c r="B4403" t="s">
        <v>7476</v>
      </c>
      <c r="C4403" s="1">
        <v>42811</v>
      </c>
      <c r="D4403" s="1">
        <v>42811</v>
      </c>
      <c r="E4403" t="s">
        <v>1290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2739</v>
      </c>
      <c r="L4403">
        <v>21044</v>
      </c>
      <c r="M4403" t="s">
        <v>144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</row>
    <row r="4404" spans="1:18" x14ac:dyDescent="0.3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</row>
    <row r="4408" spans="1:18" x14ac:dyDescent="0.3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2745</v>
      </c>
      <c r="O4408" t="s">
        <v>42</v>
      </c>
      <c r="P4408" t="s">
        <v>86</v>
      </c>
      <c r="Q4408" t="s">
        <v>2746</v>
      </c>
      <c r="R4408">
        <v>9.08</v>
      </c>
    </row>
    <row r="4409" spans="1:18" x14ac:dyDescent="0.3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3825</v>
      </c>
      <c r="O4409" t="s">
        <v>42</v>
      </c>
      <c r="P4409" t="s">
        <v>86</v>
      </c>
      <c r="Q4409" t="s">
        <v>3826</v>
      </c>
      <c r="R4409">
        <v>314.55</v>
      </c>
    </row>
    <row r="4410" spans="1:18" x14ac:dyDescent="0.3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793</v>
      </c>
      <c r="O4410" t="s">
        <v>42</v>
      </c>
      <c r="P4410" t="s">
        <v>71</v>
      </c>
      <c r="Q4410" t="s">
        <v>794</v>
      </c>
      <c r="R4410">
        <v>4.91</v>
      </c>
    </row>
    <row r="4411" spans="1:18" x14ac:dyDescent="0.3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</row>
    <row r="4412" spans="1:18" x14ac:dyDescent="0.3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64</v>
      </c>
      <c r="Q4412" t="s">
        <v>2529</v>
      </c>
      <c r="R4412">
        <v>107.94</v>
      </c>
    </row>
    <row r="4413" spans="1:18" x14ac:dyDescent="0.3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4288</v>
      </c>
      <c r="G4413" t="s">
        <v>4289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5057</v>
      </c>
      <c r="O4413" t="s">
        <v>42</v>
      </c>
      <c r="P4413" t="s">
        <v>86</v>
      </c>
      <c r="Q4413" t="s">
        <v>5058</v>
      </c>
      <c r="R4413">
        <v>19.649999999999999</v>
      </c>
    </row>
    <row r="4414" spans="1:18" x14ac:dyDescent="0.3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4288</v>
      </c>
      <c r="G4414" t="s">
        <v>4289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2008</v>
      </c>
      <c r="O4414" t="s">
        <v>67</v>
      </c>
      <c r="P4414" t="s">
        <v>68</v>
      </c>
      <c r="Q4414" t="s">
        <v>2009</v>
      </c>
      <c r="R4414">
        <v>617.97</v>
      </c>
    </row>
    <row r="4415" spans="1:18" x14ac:dyDescent="0.3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4288</v>
      </c>
      <c r="G4415" t="s">
        <v>4289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3687</v>
      </c>
      <c r="O4415" t="s">
        <v>42</v>
      </c>
      <c r="P4415" t="s">
        <v>74</v>
      </c>
      <c r="Q4415" t="s">
        <v>3688</v>
      </c>
      <c r="R4415">
        <v>59.7</v>
      </c>
    </row>
    <row r="4416" spans="1:18" x14ac:dyDescent="0.3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144</v>
      </c>
      <c r="N4416" t="s">
        <v>2983</v>
      </c>
      <c r="O4416" t="s">
        <v>42</v>
      </c>
      <c r="P4416" t="s">
        <v>71</v>
      </c>
      <c r="Q4416" t="s">
        <v>2984</v>
      </c>
      <c r="R4416">
        <v>387.99</v>
      </c>
    </row>
    <row r="4417" spans="1:18" x14ac:dyDescent="0.3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3521</v>
      </c>
      <c r="O4417" t="s">
        <v>67</v>
      </c>
      <c r="P4417" t="s">
        <v>68</v>
      </c>
      <c r="Q4417" t="s">
        <v>3522</v>
      </c>
      <c r="R4417">
        <v>575.91999999999996</v>
      </c>
    </row>
    <row r="4418" spans="1:18" x14ac:dyDescent="0.3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234</v>
      </c>
      <c r="L4419">
        <v>48205</v>
      </c>
      <c r="M4419" t="s">
        <v>101</v>
      </c>
      <c r="N4419" t="s">
        <v>3840</v>
      </c>
      <c r="O4419" t="s">
        <v>42</v>
      </c>
      <c r="P4419" t="s">
        <v>71</v>
      </c>
      <c r="Q4419" t="s">
        <v>3841</v>
      </c>
      <c r="R4419">
        <v>478.24</v>
      </c>
    </row>
    <row r="4420" spans="1:18" x14ac:dyDescent="0.3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778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4825</v>
      </c>
      <c r="O4421" t="s">
        <v>42</v>
      </c>
      <c r="P4421" t="s">
        <v>71</v>
      </c>
      <c r="Q4421" t="s">
        <v>4826</v>
      </c>
      <c r="R4421">
        <v>5.484</v>
      </c>
    </row>
    <row r="4422" spans="1:18" x14ac:dyDescent="0.3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2655</v>
      </c>
      <c r="O4422" t="s">
        <v>42</v>
      </c>
      <c r="P4422" t="s">
        <v>575</v>
      </c>
      <c r="Q4422" t="s">
        <v>2656</v>
      </c>
      <c r="R4422">
        <v>40.92</v>
      </c>
    </row>
    <row r="4423" spans="1:18" x14ac:dyDescent="0.3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64</v>
      </c>
      <c r="Q4423" t="s">
        <v>1247</v>
      </c>
      <c r="R4423">
        <v>15.552</v>
      </c>
    </row>
    <row r="4424" spans="1:18" x14ac:dyDescent="0.3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7494</v>
      </c>
      <c r="K4424" t="s">
        <v>1272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7494</v>
      </c>
      <c r="K4425" t="s">
        <v>1272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7494</v>
      </c>
      <c r="K4426" t="s">
        <v>1272</v>
      </c>
      <c r="L4426">
        <v>30328</v>
      </c>
      <c r="M4426" t="s">
        <v>26</v>
      </c>
      <c r="N4426" t="s">
        <v>4346</v>
      </c>
      <c r="O4426" t="s">
        <v>67</v>
      </c>
      <c r="P4426" t="s">
        <v>68</v>
      </c>
      <c r="Q4426" t="s">
        <v>4347</v>
      </c>
      <c r="R4426">
        <v>34.75</v>
      </c>
    </row>
    <row r="4427" spans="1:18" x14ac:dyDescent="0.3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7494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71</v>
      </c>
      <c r="Q4427" t="s">
        <v>1606</v>
      </c>
      <c r="R4427">
        <v>113.94</v>
      </c>
    </row>
    <row r="4428" spans="1:18" x14ac:dyDescent="0.3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7494</v>
      </c>
      <c r="K4428" t="s">
        <v>1272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801</v>
      </c>
      <c r="O4429" t="s">
        <v>42</v>
      </c>
      <c r="P4429" t="s">
        <v>86</v>
      </c>
      <c r="Q4429" t="s">
        <v>802</v>
      </c>
      <c r="R4429">
        <v>27.18</v>
      </c>
    </row>
    <row r="4430" spans="1:18" x14ac:dyDescent="0.3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4554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6071</v>
      </c>
      <c r="K4431" t="s">
        <v>787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265</v>
      </c>
      <c r="Q4432" t="s">
        <v>2576</v>
      </c>
      <c r="R4432">
        <v>20</v>
      </c>
    </row>
    <row r="4433" spans="1:18" x14ac:dyDescent="0.3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</row>
    <row r="4435" spans="1:18" x14ac:dyDescent="0.3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2474</v>
      </c>
      <c r="O4437" t="s">
        <v>42</v>
      </c>
      <c r="P4437" t="s">
        <v>71</v>
      </c>
      <c r="Q4437" t="s">
        <v>2475</v>
      </c>
      <c r="R4437">
        <v>2.1819999999999999</v>
      </c>
    </row>
    <row r="4438" spans="1:18" x14ac:dyDescent="0.3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</row>
    <row r="4440" spans="1:18" x14ac:dyDescent="0.3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4791</v>
      </c>
      <c r="O4440" t="s">
        <v>42</v>
      </c>
      <c r="P4440" t="s">
        <v>86</v>
      </c>
      <c r="Q4440" t="s">
        <v>4792</v>
      </c>
      <c r="R4440">
        <v>10.368</v>
      </c>
    </row>
    <row r="4441" spans="1:18" x14ac:dyDescent="0.3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3752</v>
      </c>
      <c r="O4441" t="s">
        <v>42</v>
      </c>
      <c r="P4441" t="s">
        <v>86</v>
      </c>
      <c r="Q4441" t="s">
        <v>3753</v>
      </c>
      <c r="R4441">
        <v>23.68</v>
      </c>
    </row>
    <row r="4442" spans="1:18" x14ac:dyDescent="0.3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3880</v>
      </c>
      <c r="O4442" t="s">
        <v>67</v>
      </c>
      <c r="P4442" t="s">
        <v>157</v>
      </c>
      <c r="Q4442" t="s">
        <v>3881</v>
      </c>
      <c r="R4442">
        <v>109.95</v>
      </c>
    </row>
    <row r="4443" spans="1:18" x14ac:dyDescent="0.3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3980</v>
      </c>
      <c r="O4445" t="s">
        <v>42</v>
      </c>
      <c r="P4445" t="s">
        <v>86</v>
      </c>
      <c r="Q4445" t="s">
        <v>3981</v>
      </c>
      <c r="R4445">
        <v>32.4</v>
      </c>
    </row>
    <row r="4446" spans="1:18" x14ac:dyDescent="0.3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</row>
    <row r="4447" spans="1:18" x14ac:dyDescent="0.3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</row>
    <row r="4450" spans="1:18" x14ac:dyDescent="0.3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</row>
    <row r="4451" spans="1:18" x14ac:dyDescent="0.3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86</v>
      </c>
      <c r="Q4451" t="s">
        <v>4453</v>
      </c>
      <c r="R4451">
        <v>6.48</v>
      </c>
    </row>
    <row r="4452" spans="1:18" x14ac:dyDescent="0.3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169</v>
      </c>
      <c r="Q4452" t="s">
        <v>2471</v>
      </c>
      <c r="R4452">
        <v>186.69</v>
      </c>
    </row>
    <row r="4453" spans="1:18" x14ac:dyDescent="0.3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</row>
    <row r="4454" spans="1:18" x14ac:dyDescent="0.3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</row>
    <row r="4456" spans="1:18" x14ac:dyDescent="0.3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</row>
    <row r="4457" spans="1:18" x14ac:dyDescent="0.3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</row>
    <row r="4458" spans="1:18" x14ac:dyDescent="0.3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86</v>
      </c>
      <c r="Q4459" t="s">
        <v>4756</v>
      </c>
      <c r="R4459">
        <v>244.55</v>
      </c>
    </row>
    <row r="4460" spans="1:18" x14ac:dyDescent="0.3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453</v>
      </c>
      <c r="L4460">
        <v>80219</v>
      </c>
      <c r="M4460" t="s">
        <v>40</v>
      </c>
      <c r="N4460" t="s">
        <v>1802</v>
      </c>
      <c r="O4460" t="s">
        <v>42</v>
      </c>
      <c r="P4460" t="s">
        <v>575</v>
      </c>
      <c r="Q4460" t="s">
        <v>1803</v>
      </c>
      <c r="R4460">
        <v>1332.4960000000001</v>
      </c>
    </row>
    <row r="4461" spans="1:18" x14ac:dyDescent="0.3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2353</v>
      </c>
      <c r="G4461" t="s">
        <v>2354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</row>
    <row r="4462" spans="1:18" x14ac:dyDescent="0.3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2353</v>
      </c>
      <c r="G4462" t="s">
        <v>2354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</row>
    <row r="4463" spans="1:18" x14ac:dyDescent="0.3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2353</v>
      </c>
      <c r="G4463" t="s">
        <v>2354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2353</v>
      </c>
      <c r="G4464" t="s">
        <v>2354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5000</v>
      </c>
      <c r="O4464" t="s">
        <v>42</v>
      </c>
      <c r="P4464" t="s">
        <v>71</v>
      </c>
      <c r="Q4464" t="s">
        <v>5001</v>
      </c>
      <c r="R4464">
        <v>76.775999999999996</v>
      </c>
    </row>
    <row r="4465" spans="1:18" x14ac:dyDescent="0.3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2353</v>
      </c>
      <c r="G4465" t="s">
        <v>2354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2353</v>
      </c>
      <c r="G4466" t="s">
        <v>2354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3593</v>
      </c>
      <c r="O4467" t="s">
        <v>42</v>
      </c>
      <c r="P4467" t="s">
        <v>71</v>
      </c>
      <c r="Q4467" t="s">
        <v>3594</v>
      </c>
      <c r="R4467">
        <v>3.3039999999999998</v>
      </c>
    </row>
    <row r="4468" spans="1:18" x14ac:dyDescent="0.3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3325</v>
      </c>
      <c r="O4468" t="s">
        <v>42</v>
      </c>
      <c r="P4468" t="s">
        <v>64</v>
      </c>
      <c r="Q4468" t="s">
        <v>3326</v>
      </c>
      <c r="R4468">
        <v>16.38</v>
      </c>
    </row>
    <row r="4469" spans="1:18" x14ac:dyDescent="0.3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3804</v>
      </c>
      <c r="O4469" t="s">
        <v>42</v>
      </c>
      <c r="P4469" t="s">
        <v>169</v>
      </c>
      <c r="Q4469" t="s">
        <v>3805</v>
      </c>
      <c r="R4469">
        <v>167.96</v>
      </c>
    </row>
    <row r="4470" spans="1:18" x14ac:dyDescent="0.3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3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4791</v>
      </c>
      <c r="O4471" t="s">
        <v>42</v>
      </c>
      <c r="P4471" t="s">
        <v>86</v>
      </c>
      <c r="Q4471" t="s">
        <v>4792</v>
      </c>
      <c r="R4471">
        <v>12.96</v>
      </c>
    </row>
    <row r="4472" spans="1:18" x14ac:dyDescent="0.3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>
        <v>43372</v>
      </c>
      <c r="D4473" s="1">
        <v>43372</v>
      </c>
      <c r="E4473" t="s">
        <v>1290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</row>
    <row r="4474" spans="1:18" x14ac:dyDescent="0.35">
      <c r="A4474">
        <v>4473</v>
      </c>
      <c r="B4474" t="s">
        <v>7526</v>
      </c>
      <c r="C4474" s="1">
        <v>43372</v>
      </c>
      <c r="D4474" s="1">
        <v>43372</v>
      </c>
      <c r="E4474" t="s">
        <v>1290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1596</v>
      </c>
      <c r="O4474" t="s">
        <v>67</v>
      </c>
      <c r="P4474" t="s">
        <v>157</v>
      </c>
      <c r="Q4474" t="s">
        <v>1597</v>
      </c>
      <c r="R4474">
        <v>239.976</v>
      </c>
    </row>
    <row r="4475" spans="1:18" x14ac:dyDescent="0.35">
      <c r="A4475">
        <v>4474</v>
      </c>
      <c r="B4475" t="s">
        <v>7526</v>
      </c>
      <c r="C4475" s="1">
        <v>43372</v>
      </c>
      <c r="D4475" s="1">
        <v>43372</v>
      </c>
      <c r="E4475" t="s">
        <v>1290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>
        <v>43372</v>
      </c>
      <c r="D4476" s="1">
        <v>43372</v>
      </c>
      <c r="E4476" t="s">
        <v>1290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</row>
    <row r="4477" spans="1:18" x14ac:dyDescent="0.35">
      <c r="A4477">
        <v>4476</v>
      </c>
      <c r="B4477" t="s">
        <v>7526</v>
      </c>
      <c r="C4477" s="1">
        <v>43372</v>
      </c>
      <c r="D4477" s="1">
        <v>43372</v>
      </c>
      <c r="E4477" t="s">
        <v>1290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>
        <v>43372</v>
      </c>
      <c r="D4478" s="1">
        <v>43372</v>
      </c>
      <c r="E4478" t="s">
        <v>1290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</row>
    <row r="4481" spans="1:18" x14ac:dyDescent="0.3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265</v>
      </c>
      <c r="Q4482" t="s">
        <v>3303</v>
      </c>
      <c r="R4482">
        <v>15.26</v>
      </c>
    </row>
    <row r="4483" spans="1:18" x14ac:dyDescent="0.3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71</v>
      </c>
      <c r="Q4486" t="s">
        <v>2732</v>
      </c>
      <c r="R4486">
        <v>9.2959999999999994</v>
      </c>
    </row>
    <row r="4487" spans="1:18" x14ac:dyDescent="0.3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86</v>
      </c>
      <c r="Q4487" t="s">
        <v>5235</v>
      </c>
      <c r="R4487">
        <v>19.440000000000001</v>
      </c>
    </row>
    <row r="4488" spans="1:18" x14ac:dyDescent="0.3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86</v>
      </c>
      <c r="Q4488" t="s">
        <v>4300</v>
      </c>
      <c r="R4488">
        <v>314.55</v>
      </c>
    </row>
    <row r="4489" spans="1:18" x14ac:dyDescent="0.3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3864</v>
      </c>
      <c r="O4491" t="s">
        <v>42</v>
      </c>
      <c r="P4491" t="s">
        <v>71</v>
      </c>
      <c r="Q4491" t="s">
        <v>3865</v>
      </c>
      <c r="R4491">
        <v>4.47</v>
      </c>
    </row>
    <row r="4492" spans="1:18" x14ac:dyDescent="0.3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</row>
    <row r="4493" spans="1:18" x14ac:dyDescent="0.3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1216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</row>
    <row r="4495" spans="1:18" x14ac:dyDescent="0.3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4791</v>
      </c>
      <c r="O4495" t="s">
        <v>42</v>
      </c>
      <c r="P4495" t="s">
        <v>86</v>
      </c>
      <c r="Q4495" t="s">
        <v>4792</v>
      </c>
      <c r="R4495">
        <v>36.287999999999997</v>
      </c>
    </row>
    <row r="4496" spans="1:18" x14ac:dyDescent="0.3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</row>
    <row r="4497" spans="1:18" x14ac:dyDescent="0.3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</row>
    <row r="4498" spans="1:18" x14ac:dyDescent="0.3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86</v>
      </c>
      <c r="Q4498" t="s">
        <v>1305</v>
      </c>
      <c r="R4498">
        <v>38.880000000000003</v>
      </c>
    </row>
    <row r="4499" spans="1:18" x14ac:dyDescent="0.3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86</v>
      </c>
      <c r="Q4500" t="s">
        <v>4668</v>
      </c>
      <c r="R4500">
        <v>12.96</v>
      </c>
    </row>
    <row r="4501" spans="1:18" x14ac:dyDescent="0.3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</row>
    <row r="4502" spans="1:18" x14ac:dyDescent="0.3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1981</v>
      </c>
      <c r="O4503" t="s">
        <v>42</v>
      </c>
      <c r="P4503" t="s">
        <v>86</v>
      </c>
      <c r="Q4503" t="s">
        <v>1982</v>
      </c>
      <c r="R4503">
        <v>25.92</v>
      </c>
    </row>
    <row r="4504" spans="1:18" x14ac:dyDescent="0.3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1790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74</v>
      </c>
      <c r="Q4506" t="s">
        <v>4427</v>
      </c>
      <c r="R4506">
        <v>361.96</v>
      </c>
    </row>
    <row r="4507" spans="1:18" x14ac:dyDescent="0.3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67</v>
      </c>
      <c r="P4507" t="s">
        <v>157</v>
      </c>
      <c r="Q4507" t="s">
        <v>1349</v>
      </c>
      <c r="R4507">
        <v>62.85</v>
      </c>
    </row>
    <row r="4508" spans="1:18" x14ac:dyDescent="0.3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67</v>
      </c>
      <c r="P4508" t="s">
        <v>68</v>
      </c>
      <c r="Q4508" t="s">
        <v>2491</v>
      </c>
      <c r="R4508">
        <v>818.37599999999998</v>
      </c>
    </row>
    <row r="4509" spans="1:18" x14ac:dyDescent="0.3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</row>
    <row r="4511" spans="1:18" x14ac:dyDescent="0.3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</row>
    <row r="4512" spans="1:18" x14ac:dyDescent="0.3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3132</v>
      </c>
      <c r="O4513" t="s">
        <v>42</v>
      </c>
      <c r="P4513" t="s">
        <v>71</v>
      </c>
      <c r="Q4513" t="s">
        <v>3133</v>
      </c>
      <c r="R4513">
        <v>81.96</v>
      </c>
    </row>
    <row r="4514" spans="1:18" x14ac:dyDescent="0.3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3653</v>
      </c>
      <c r="G4514" t="s">
        <v>3654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1831</v>
      </c>
      <c r="O4514" t="s">
        <v>42</v>
      </c>
      <c r="P4514" t="s">
        <v>71</v>
      </c>
      <c r="Q4514" t="s">
        <v>1832</v>
      </c>
      <c r="R4514">
        <v>54.792000000000002</v>
      </c>
    </row>
    <row r="4515" spans="1:18" x14ac:dyDescent="0.3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</row>
    <row r="4517" spans="1:18" x14ac:dyDescent="0.3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4554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2056</v>
      </c>
      <c r="O4519" t="s">
        <v>42</v>
      </c>
      <c r="P4519" t="s">
        <v>71</v>
      </c>
      <c r="Q4519" t="s">
        <v>2057</v>
      </c>
      <c r="R4519">
        <v>48.664000000000001</v>
      </c>
    </row>
    <row r="4520" spans="1:18" x14ac:dyDescent="0.3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1466</v>
      </c>
      <c r="K4522" t="s">
        <v>250</v>
      </c>
      <c r="L4522">
        <v>47374</v>
      </c>
      <c r="M4522" t="s">
        <v>101</v>
      </c>
      <c r="N4522" t="s">
        <v>4800</v>
      </c>
      <c r="O4522" t="s">
        <v>67</v>
      </c>
      <c r="P4522" t="s">
        <v>157</v>
      </c>
      <c r="Q4522" t="s">
        <v>4801</v>
      </c>
      <c r="R4522">
        <v>62.31</v>
      </c>
    </row>
    <row r="4523" spans="1:18" x14ac:dyDescent="0.3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1466</v>
      </c>
      <c r="K4523" t="s">
        <v>250</v>
      </c>
      <c r="L4523">
        <v>47374</v>
      </c>
      <c r="M4523" t="s">
        <v>101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</row>
    <row r="4524" spans="1:18" x14ac:dyDescent="0.3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</row>
    <row r="4526" spans="1:18" x14ac:dyDescent="0.3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</row>
    <row r="4527" spans="1:18" x14ac:dyDescent="0.3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3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</row>
    <row r="4531" spans="1:18" x14ac:dyDescent="0.3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4861</v>
      </c>
      <c r="O4531" t="s">
        <v>42</v>
      </c>
      <c r="P4531" t="s">
        <v>71</v>
      </c>
      <c r="Q4531" t="s">
        <v>4862</v>
      </c>
      <c r="R4531">
        <v>2.2959999999999998</v>
      </c>
    </row>
    <row r="4532" spans="1:18" x14ac:dyDescent="0.3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798</v>
      </c>
      <c r="G4532" t="s">
        <v>799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</row>
    <row r="4533" spans="1:18" x14ac:dyDescent="0.3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798</v>
      </c>
      <c r="G4533" t="s">
        <v>799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98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98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169</v>
      </c>
      <c r="Q4535" t="s">
        <v>2293</v>
      </c>
      <c r="R4535">
        <v>15.28</v>
      </c>
    </row>
    <row r="4536" spans="1:18" x14ac:dyDescent="0.3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86</v>
      </c>
      <c r="Q4536" t="s">
        <v>1422</v>
      </c>
      <c r="R4536">
        <v>11.96</v>
      </c>
    </row>
    <row r="4537" spans="1:18" x14ac:dyDescent="0.3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</row>
    <row r="4538" spans="1:18" x14ac:dyDescent="0.3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1496</v>
      </c>
      <c r="O4538" t="s">
        <v>42</v>
      </c>
      <c r="P4538" t="s">
        <v>71</v>
      </c>
      <c r="Q4538" t="s">
        <v>1497</v>
      </c>
      <c r="R4538">
        <v>86.376000000000005</v>
      </c>
    </row>
    <row r="4539" spans="1:18" x14ac:dyDescent="0.3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1891</v>
      </c>
      <c r="O4539" t="s">
        <v>42</v>
      </c>
      <c r="P4539" t="s">
        <v>64</v>
      </c>
      <c r="Q4539" t="s">
        <v>1892</v>
      </c>
      <c r="R4539">
        <v>18.239999999999998</v>
      </c>
    </row>
    <row r="4540" spans="1:18" x14ac:dyDescent="0.3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1368</v>
      </c>
      <c r="O4540" t="s">
        <v>42</v>
      </c>
      <c r="P4540" t="s">
        <v>64</v>
      </c>
      <c r="Q4540" t="s">
        <v>1369</v>
      </c>
      <c r="R4540">
        <v>13.12</v>
      </c>
    </row>
    <row r="4541" spans="1:18" x14ac:dyDescent="0.3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144</v>
      </c>
      <c r="N4541" t="s">
        <v>1979</v>
      </c>
      <c r="O4541" t="s">
        <v>67</v>
      </c>
      <c r="P4541" t="s">
        <v>68</v>
      </c>
      <c r="Q4541" t="s">
        <v>1980</v>
      </c>
      <c r="R4541">
        <v>105.98</v>
      </c>
    </row>
    <row r="4542" spans="1:18" x14ac:dyDescent="0.3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4853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</row>
    <row r="4546" spans="1:18" x14ac:dyDescent="0.3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3568</v>
      </c>
      <c r="O4546" t="s">
        <v>67</v>
      </c>
      <c r="P4546" t="s">
        <v>68</v>
      </c>
      <c r="Q4546" t="s">
        <v>3569</v>
      </c>
      <c r="R4546">
        <v>148.47999999999999</v>
      </c>
    </row>
    <row r="4547" spans="1:18" x14ac:dyDescent="0.3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1223</v>
      </c>
      <c r="O4548" t="s">
        <v>42</v>
      </c>
      <c r="P4548" t="s">
        <v>71</v>
      </c>
      <c r="Q4548" t="s">
        <v>1224</v>
      </c>
      <c r="R4548">
        <v>1.9279999999999999</v>
      </c>
    </row>
    <row r="4549" spans="1:18" x14ac:dyDescent="0.3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2538</v>
      </c>
      <c r="O4549" t="s">
        <v>42</v>
      </c>
      <c r="P4549" t="s">
        <v>64</v>
      </c>
      <c r="Q4549" t="s">
        <v>2539</v>
      </c>
      <c r="R4549">
        <v>6.9119999999999999</v>
      </c>
    </row>
    <row r="4550" spans="1:18" x14ac:dyDescent="0.3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</row>
    <row r="4551" spans="1:18" x14ac:dyDescent="0.3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2008</v>
      </c>
      <c r="O4551" t="s">
        <v>67</v>
      </c>
      <c r="P4551" t="s">
        <v>68</v>
      </c>
      <c r="Q4551" t="s">
        <v>2009</v>
      </c>
      <c r="R4551">
        <v>659.16800000000001</v>
      </c>
    </row>
    <row r="4552" spans="1:18" x14ac:dyDescent="0.3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</row>
    <row r="4554" spans="1:18" x14ac:dyDescent="0.3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</row>
    <row r="4555" spans="1:18" x14ac:dyDescent="0.3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86</v>
      </c>
      <c r="Q4555" t="s">
        <v>2461</v>
      </c>
      <c r="R4555">
        <v>12.84</v>
      </c>
    </row>
    <row r="4556" spans="1:18" x14ac:dyDescent="0.3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379</v>
      </c>
      <c r="L4557">
        <v>29501</v>
      </c>
      <c r="M4557" t="s">
        <v>26</v>
      </c>
      <c r="N4557" t="s">
        <v>2138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379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</row>
    <row r="4559" spans="1:18" x14ac:dyDescent="0.3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306</v>
      </c>
      <c r="L4559">
        <v>85301</v>
      </c>
      <c r="M4559" t="s">
        <v>40</v>
      </c>
      <c r="N4559" t="s">
        <v>2716</v>
      </c>
      <c r="O4559" t="s">
        <v>42</v>
      </c>
      <c r="P4559" t="s">
        <v>71</v>
      </c>
      <c r="Q4559" t="s">
        <v>2717</v>
      </c>
      <c r="R4559">
        <v>8.5589999999999993</v>
      </c>
    </row>
    <row r="4560" spans="1:18" x14ac:dyDescent="0.3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4178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169</v>
      </c>
      <c r="Q4562" t="s">
        <v>956</v>
      </c>
      <c r="R4562">
        <v>271.44</v>
      </c>
    </row>
    <row r="4563" spans="1:18" x14ac:dyDescent="0.3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1825</v>
      </c>
      <c r="K4566" t="s">
        <v>306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</row>
    <row r="4567" spans="1:18" x14ac:dyDescent="0.3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84</v>
      </c>
      <c r="L4567">
        <v>28314</v>
      </c>
      <c r="M4567" t="s">
        <v>26</v>
      </c>
      <c r="N4567" t="s">
        <v>2139</v>
      </c>
      <c r="O4567" t="s">
        <v>42</v>
      </c>
      <c r="P4567" t="s">
        <v>74</v>
      </c>
      <c r="Q4567" t="s">
        <v>2140</v>
      </c>
      <c r="R4567">
        <v>45.216000000000001</v>
      </c>
    </row>
    <row r="4568" spans="1:18" x14ac:dyDescent="0.3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84</v>
      </c>
      <c r="L4569">
        <v>28314</v>
      </c>
      <c r="M4569" t="s">
        <v>26</v>
      </c>
      <c r="N4569" t="s">
        <v>3244</v>
      </c>
      <c r="O4569" t="s">
        <v>42</v>
      </c>
      <c r="P4569" t="s">
        <v>86</v>
      </c>
      <c r="Q4569" t="s">
        <v>3245</v>
      </c>
      <c r="R4569">
        <v>24.448</v>
      </c>
    </row>
    <row r="4570" spans="1:18" x14ac:dyDescent="0.3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98</v>
      </c>
      <c r="I4572" t="s">
        <v>23</v>
      </c>
      <c r="J4572" t="s">
        <v>7250</v>
      </c>
      <c r="K4572" t="s">
        <v>4536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98</v>
      </c>
      <c r="I4573" t="s">
        <v>23</v>
      </c>
      <c r="J4573" t="s">
        <v>7250</v>
      </c>
      <c r="K4573" t="s">
        <v>4536</v>
      </c>
      <c r="L4573">
        <v>67212</v>
      </c>
      <c r="M4573" t="s">
        <v>101</v>
      </c>
      <c r="N4573" t="s">
        <v>5000</v>
      </c>
      <c r="O4573" t="s">
        <v>42</v>
      </c>
      <c r="P4573" t="s">
        <v>71</v>
      </c>
      <c r="Q4573" t="s">
        <v>5001</v>
      </c>
      <c r="R4573">
        <v>127.96</v>
      </c>
    </row>
    <row r="4574" spans="1:18" x14ac:dyDescent="0.3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67</v>
      </c>
      <c r="P4574" t="s">
        <v>1216</v>
      </c>
      <c r="Q4574" t="s">
        <v>3318</v>
      </c>
      <c r="R4574">
        <v>479.98399999999998</v>
      </c>
    </row>
    <row r="4575" spans="1:18" x14ac:dyDescent="0.3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2088</v>
      </c>
      <c r="O4575" t="s">
        <v>67</v>
      </c>
      <c r="P4575" t="s">
        <v>68</v>
      </c>
      <c r="Q4575" t="s">
        <v>2089</v>
      </c>
      <c r="R4575">
        <v>657.93</v>
      </c>
    </row>
    <row r="4576" spans="1:18" x14ac:dyDescent="0.3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</row>
    <row r="4577" spans="1:18" x14ac:dyDescent="0.3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1282</v>
      </c>
      <c r="O4577" t="s">
        <v>42</v>
      </c>
      <c r="P4577" t="s">
        <v>64</v>
      </c>
      <c r="Q4577" t="s">
        <v>1283</v>
      </c>
      <c r="R4577">
        <v>13.9</v>
      </c>
    </row>
    <row r="4578" spans="1:18" x14ac:dyDescent="0.3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4925</v>
      </c>
      <c r="O4579" t="s">
        <v>42</v>
      </c>
      <c r="P4579" t="s">
        <v>71</v>
      </c>
      <c r="Q4579" t="s">
        <v>4926</v>
      </c>
      <c r="R4579">
        <v>9.5839999999999996</v>
      </c>
    </row>
    <row r="4580" spans="1:18" x14ac:dyDescent="0.3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1724</v>
      </c>
      <c r="O4580" t="s">
        <v>42</v>
      </c>
      <c r="P4580" t="s">
        <v>71</v>
      </c>
      <c r="Q4580" t="s">
        <v>1725</v>
      </c>
      <c r="R4580">
        <v>113.1</v>
      </c>
    </row>
    <row r="4581" spans="1:18" x14ac:dyDescent="0.3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7623</v>
      </c>
      <c r="K4582" t="s">
        <v>1489</v>
      </c>
      <c r="L4582">
        <v>39401</v>
      </c>
      <c r="M4582" t="s">
        <v>26</v>
      </c>
      <c r="N4582" t="s">
        <v>992</v>
      </c>
      <c r="O4582" t="s">
        <v>67</v>
      </c>
      <c r="P4582" t="s">
        <v>157</v>
      </c>
      <c r="Q4582" t="s">
        <v>993</v>
      </c>
      <c r="R4582">
        <v>239.7</v>
      </c>
    </row>
    <row r="4583" spans="1:18" x14ac:dyDescent="0.3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3345</v>
      </c>
      <c r="G4583" t="s">
        <v>3346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169</v>
      </c>
      <c r="Q4586" t="s">
        <v>1805</v>
      </c>
      <c r="R4586">
        <v>76.58</v>
      </c>
    </row>
    <row r="4587" spans="1:18" x14ac:dyDescent="0.3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64</v>
      </c>
      <c r="Q4587" t="s">
        <v>5177</v>
      </c>
      <c r="R4587">
        <v>8.8000000000000007</v>
      </c>
    </row>
    <row r="4588" spans="1:18" x14ac:dyDescent="0.3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265</v>
      </c>
      <c r="Q4589" t="s">
        <v>3144</v>
      </c>
      <c r="R4589">
        <v>5.58</v>
      </c>
    </row>
    <row r="4590" spans="1:18" x14ac:dyDescent="0.3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</row>
    <row r="4592" spans="1:18" x14ac:dyDescent="0.3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</row>
    <row r="4593" spans="1:18" x14ac:dyDescent="0.3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</row>
    <row r="4597" spans="1:18" x14ac:dyDescent="0.3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64</v>
      </c>
      <c r="Q4597" t="s">
        <v>2529</v>
      </c>
      <c r="R4597">
        <v>53.97</v>
      </c>
    </row>
    <row r="4598" spans="1:18" x14ac:dyDescent="0.3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3038</v>
      </c>
      <c r="L4598">
        <v>20016</v>
      </c>
      <c r="M4598" t="s">
        <v>144</v>
      </c>
      <c r="N4598" t="s">
        <v>2953</v>
      </c>
      <c r="O4598" t="s">
        <v>42</v>
      </c>
      <c r="P4598" t="s">
        <v>64</v>
      </c>
      <c r="Q4598" t="s">
        <v>2954</v>
      </c>
      <c r="R4598">
        <v>33.92</v>
      </c>
    </row>
    <row r="4599" spans="1:18" x14ac:dyDescent="0.3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98</v>
      </c>
      <c r="I4599" t="s">
        <v>23</v>
      </c>
      <c r="J4599" t="s">
        <v>2551</v>
      </c>
      <c r="K4599" t="s">
        <v>110</v>
      </c>
      <c r="L4599">
        <v>53209</v>
      </c>
      <c r="M4599" t="s">
        <v>101</v>
      </c>
      <c r="N4599" t="s">
        <v>2001</v>
      </c>
      <c r="O4599" t="s">
        <v>42</v>
      </c>
      <c r="P4599" t="s">
        <v>575</v>
      </c>
      <c r="Q4599" t="s">
        <v>2002</v>
      </c>
      <c r="R4599">
        <v>21.81</v>
      </c>
    </row>
    <row r="4600" spans="1:18" x14ac:dyDescent="0.3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98</v>
      </c>
      <c r="I4600" t="s">
        <v>23</v>
      </c>
      <c r="J4600" t="s">
        <v>2551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98</v>
      </c>
      <c r="I4601" t="s">
        <v>23</v>
      </c>
      <c r="J4601" t="s">
        <v>4498</v>
      </c>
      <c r="K4601" t="s">
        <v>2739</v>
      </c>
      <c r="L4601">
        <v>21215</v>
      </c>
      <c r="M4601" t="s">
        <v>144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</row>
    <row r="4602" spans="1:18" x14ac:dyDescent="0.3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98</v>
      </c>
      <c r="I4602" t="s">
        <v>23</v>
      </c>
      <c r="J4602" t="s">
        <v>4498</v>
      </c>
      <c r="K4602" t="s">
        <v>2739</v>
      </c>
      <c r="L4602">
        <v>21215</v>
      </c>
      <c r="M4602" t="s">
        <v>144</v>
      </c>
      <c r="N4602" t="s">
        <v>1472</v>
      </c>
      <c r="O4602" t="s">
        <v>42</v>
      </c>
      <c r="P4602" t="s">
        <v>169</v>
      </c>
      <c r="Q4602" t="s">
        <v>1473</v>
      </c>
      <c r="R4602">
        <v>137.25</v>
      </c>
    </row>
    <row r="4603" spans="1:18" x14ac:dyDescent="0.3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98</v>
      </c>
      <c r="I4603" t="s">
        <v>23</v>
      </c>
      <c r="J4603" t="s">
        <v>4498</v>
      </c>
      <c r="K4603" t="s">
        <v>2739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98</v>
      </c>
      <c r="I4604" t="s">
        <v>23</v>
      </c>
      <c r="J4604" t="s">
        <v>1523</v>
      </c>
      <c r="K4604" t="s">
        <v>84</v>
      </c>
      <c r="L4604">
        <v>28540</v>
      </c>
      <c r="M4604" t="s">
        <v>26</v>
      </c>
      <c r="N4604" t="s">
        <v>5186</v>
      </c>
      <c r="O4604" t="s">
        <v>42</v>
      </c>
      <c r="P4604" t="s">
        <v>86</v>
      </c>
      <c r="Q4604" t="s">
        <v>5187</v>
      </c>
      <c r="R4604">
        <v>18.271999999999998</v>
      </c>
    </row>
    <row r="4605" spans="1:18" x14ac:dyDescent="0.3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98</v>
      </c>
      <c r="I4605" t="s">
        <v>23</v>
      </c>
      <c r="J4605" t="s">
        <v>1523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98</v>
      </c>
      <c r="I4606" t="s">
        <v>23</v>
      </c>
      <c r="J4606" t="s">
        <v>1523</v>
      </c>
      <c r="K4606" t="s">
        <v>84</v>
      </c>
      <c r="L4606">
        <v>28540</v>
      </c>
      <c r="M4606" t="s">
        <v>26</v>
      </c>
      <c r="N4606" t="s">
        <v>2579</v>
      </c>
      <c r="O4606" t="s">
        <v>42</v>
      </c>
      <c r="P4606" t="s">
        <v>169</v>
      </c>
      <c r="Q4606" t="s">
        <v>2580</v>
      </c>
      <c r="R4606">
        <v>12.224</v>
      </c>
    </row>
    <row r="4607" spans="1:18" x14ac:dyDescent="0.3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98</v>
      </c>
      <c r="I4607" t="s">
        <v>23</v>
      </c>
      <c r="J4607" t="s">
        <v>1523</v>
      </c>
      <c r="K4607" t="s">
        <v>84</v>
      </c>
      <c r="L4607">
        <v>28540</v>
      </c>
      <c r="M4607" t="s">
        <v>26</v>
      </c>
      <c r="N4607" t="s">
        <v>1018</v>
      </c>
      <c r="O4607" t="s">
        <v>67</v>
      </c>
      <c r="P4607" t="s">
        <v>157</v>
      </c>
      <c r="Q4607" t="s">
        <v>1019</v>
      </c>
      <c r="R4607">
        <v>167.94399999999999</v>
      </c>
    </row>
    <row r="4608" spans="1:18" x14ac:dyDescent="0.3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</row>
    <row r="4610" spans="1:18" x14ac:dyDescent="0.3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2079</v>
      </c>
      <c r="O4610" t="s">
        <v>42</v>
      </c>
      <c r="P4610" t="s">
        <v>71</v>
      </c>
      <c r="Q4610" t="s">
        <v>2080</v>
      </c>
      <c r="R4610">
        <v>6.0960000000000001</v>
      </c>
    </row>
    <row r="4611" spans="1:18" x14ac:dyDescent="0.3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</row>
    <row r="4612" spans="1:18" x14ac:dyDescent="0.3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</row>
    <row r="4613" spans="1:18" x14ac:dyDescent="0.3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71</v>
      </c>
      <c r="Q4613" t="s">
        <v>1779</v>
      </c>
      <c r="R4613">
        <v>31.36</v>
      </c>
    </row>
    <row r="4614" spans="1:18" x14ac:dyDescent="0.3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64</v>
      </c>
      <c r="Q4614" t="s">
        <v>1564</v>
      </c>
      <c r="R4614">
        <v>47.616</v>
      </c>
    </row>
    <row r="4615" spans="1:18" x14ac:dyDescent="0.3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86</v>
      </c>
      <c r="Q4615" t="s">
        <v>2767</v>
      </c>
      <c r="R4615">
        <v>23.48</v>
      </c>
    </row>
    <row r="4616" spans="1:18" x14ac:dyDescent="0.3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2134</v>
      </c>
      <c r="O4616" t="s">
        <v>42</v>
      </c>
      <c r="P4616" t="s">
        <v>74</v>
      </c>
      <c r="Q4616" t="s">
        <v>2135</v>
      </c>
      <c r="R4616">
        <v>62.79</v>
      </c>
    </row>
    <row r="4617" spans="1:18" x14ac:dyDescent="0.3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855</v>
      </c>
      <c r="O4618" t="s">
        <v>67</v>
      </c>
      <c r="P4618" t="s">
        <v>157</v>
      </c>
      <c r="Q4618" t="s">
        <v>856</v>
      </c>
      <c r="R4618">
        <v>134.376</v>
      </c>
    </row>
    <row r="4619" spans="1:18" x14ac:dyDescent="0.3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98</v>
      </c>
      <c r="I4619" t="s">
        <v>23</v>
      </c>
      <c r="J4619" t="s">
        <v>4102</v>
      </c>
      <c r="K4619" t="s">
        <v>1245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98</v>
      </c>
      <c r="I4620" t="s">
        <v>23</v>
      </c>
      <c r="J4620" t="s">
        <v>4102</v>
      </c>
      <c r="K4620" t="s">
        <v>1245</v>
      </c>
      <c r="L4620">
        <v>2149</v>
      </c>
      <c r="M4620" t="s">
        <v>144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</row>
    <row r="4621" spans="1:18" x14ac:dyDescent="0.3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67</v>
      </c>
      <c r="P4621" t="s">
        <v>1216</v>
      </c>
      <c r="Q4621" t="s">
        <v>1217</v>
      </c>
      <c r="R4621">
        <v>2879.9520000000002</v>
      </c>
    </row>
    <row r="4622" spans="1:18" x14ac:dyDescent="0.3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71</v>
      </c>
      <c r="Q4622" t="s">
        <v>1725</v>
      </c>
      <c r="R4622">
        <v>90.48</v>
      </c>
    </row>
    <row r="4623" spans="1:18" x14ac:dyDescent="0.3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1296</v>
      </c>
      <c r="O4624" t="s">
        <v>42</v>
      </c>
      <c r="P4624" t="s">
        <v>575</v>
      </c>
      <c r="Q4624" t="s">
        <v>1297</v>
      </c>
      <c r="R4624">
        <v>8.8320000000000007</v>
      </c>
    </row>
    <row r="4625" spans="1:18" x14ac:dyDescent="0.3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1732</v>
      </c>
      <c r="O4625" t="s">
        <v>42</v>
      </c>
      <c r="P4625" t="s">
        <v>86</v>
      </c>
      <c r="Q4625" t="s">
        <v>5012</v>
      </c>
      <c r="R4625">
        <v>177.536</v>
      </c>
    </row>
    <row r="4626" spans="1:18" x14ac:dyDescent="0.3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</row>
    <row r="4627" spans="1:18" x14ac:dyDescent="0.3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</row>
    <row r="4628" spans="1:18" x14ac:dyDescent="0.3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</row>
    <row r="4630" spans="1:18" x14ac:dyDescent="0.3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</row>
    <row r="4632" spans="1:18" x14ac:dyDescent="0.35">
      <c r="A4632">
        <v>4631</v>
      </c>
      <c r="B4632" t="s">
        <v>7657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</row>
    <row r="4634" spans="1:18" x14ac:dyDescent="0.3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</row>
    <row r="4635" spans="1:18" x14ac:dyDescent="0.3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</row>
    <row r="4637" spans="1:18" x14ac:dyDescent="0.3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</row>
    <row r="4638" spans="1:18" x14ac:dyDescent="0.3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64</v>
      </c>
      <c r="Q4638" t="s">
        <v>1160</v>
      </c>
      <c r="R4638">
        <v>123.92</v>
      </c>
    </row>
    <row r="4639" spans="1:18" x14ac:dyDescent="0.3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1216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1730</v>
      </c>
      <c r="O4643" t="s">
        <v>42</v>
      </c>
      <c r="P4643" t="s">
        <v>71</v>
      </c>
      <c r="Q4643" t="s">
        <v>1731</v>
      </c>
      <c r="R4643">
        <v>3.1680000000000001</v>
      </c>
    </row>
    <row r="4644" spans="1:18" x14ac:dyDescent="0.3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</row>
    <row r="4648" spans="1:18" x14ac:dyDescent="0.3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315</v>
      </c>
      <c r="L4648">
        <v>23223</v>
      </c>
      <c r="M4648" t="s">
        <v>26</v>
      </c>
      <c r="N4648" t="s">
        <v>2745</v>
      </c>
      <c r="O4648" t="s">
        <v>42</v>
      </c>
      <c r="P4648" t="s">
        <v>86</v>
      </c>
      <c r="Q4648" t="s">
        <v>2746</v>
      </c>
      <c r="R4648">
        <v>13.62</v>
      </c>
    </row>
    <row r="4649" spans="1:18" x14ac:dyDescent="0.3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1961</v>
      </c>
      <c r="O4651" t="s">
        <v>42</v>
      </c>
      <c r="P4651" t="s">
        <v>575</v>
      </c>
      <c r="Q4651" t="s">
        <v>1962</v>
      </c>
      <c r="R4651">
        <v>64.400000000000006</v>
      </c>
    </row>
    <row r="4652" spans="1:18" x14ac:dyDescent="0.3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86</v>
      </c>
      <c r="Q4652" t="s">
        <v>4756</v>
      </c>
      <c r="R4652">
        <v>244.55</v>
      </c>
    </row>
    <row r="4653" spans="1:18" x14ac:dyDescent="0.3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4932</v>
      </c>
      <c r="K4654" t="s">
        <v>787</v>
      </c>
      <c r="L4654">
        <v>8861</v>
      </c>
      <c r="M4654" t="s">
        <v>144</v>
      </c>
      <c r="N4654" t="s">
        <v>4010</v>
      </c>
      <c r="O4654" t="s">
        <v>42</v>
      </c>
      <c r="P4654" t="s">
        <v>86</v>
      </c>
      <c r="Q4654" t="s">
        <v>4011</v>
      </c>
      <c r="R4654">
        <v>11.76</v>
      </c>
    </row>
    <row r="4655" spans="1:18" x14ac:dyDescent="0.3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4932</v>
      </c>
      <c r="K4655" t="s">
        <v>787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3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2840</v>
      </c>
      <c r="O4658" t="s">
        <v>42</v>
      </c>
      <c r="P4658" t="s">
        <v>64</v>
      </c>
      <c r="Q4658" t="s">
        <v>2841</v>
      </c>
      <c r="R4658">
        <v>59.904000000000003</v>
      </c>
    </row>
    <row r="4659" spans="1:18" x14ac:dyDescent="0.3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2594</v>
      </c>
      <c r="O4659" t="s">
        <v>42</v>
      </c>
      <c r="P4659" t="s">
        <v>74</v>
      </c>
      <c r="Q4659" t="s">
        <v>2595</v>
      </c>
      <c r="R4659">
        <v>23.696000000000002</v>
      </c>
    </row>
    <row r="4660" spans="1:18" x14ac:dyDescent="0.3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1536</v>
      </c>
      <c r="O4660" t="s">
        <v>42</v>
      </c>
      <c r="P4660" t="s">
        <v>86</v>
      </c>
      <c r="Q4660" t="s">
        <v>1537</v>
      </c>
      <c r="R4660">
        <v>7.968</v>
      </c>
    </row>
    <row r="4661" spans="1:18" x14ac:dyDescent="0.3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809</v>
      </c>
      <c r="O4661" t="s">
        <v>42</v>
      </c>
      <c r="P4661" t="s">
        <v>74</v>
      </c>
      <c r="Q4661" t="s">
        <v>810</v>
      </c>
      <c r="R4661">
        <v>18.2</v>
      </c>
    </row>
    <row r="4662" spans="1:18" x14ac:dyDescent="0.3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</row>
    <row r="4664" spans="1:18" x14ac:dyDescent="0.3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</row>
    <row r="4665" spans="1:18" x14ac:dyDescent="0.3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</row>
    <row r="4666" spans="1:18" x14ac:dyDescent="0.3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71</v>
      </c>
      <c r="Q4666" t="s">
        <v>2968</v>
      </c>
      <c r="R4666">
        <v>7.5060000000000002</v>
      </c>
    </row>
    <row r="4667" spans="1:18" x14ac:dyDescent="0.3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</row>
    <row r="4668" spans="1:18" x14ac:dyDescent="0.3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</row>
    <row r="4669" spans="1:18" x14ac:dyDescent="0.3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1356</v>
      </c>
      <c r="O4669" t="s">
        <v>67</v>
      </c>
      <c r="P4669" t="s">
        <v>157</v>
      </c>
      <c r="Q4669" t="s">
        <v>1357</v>
      </c>
      <c r="R4669">
        <v>69.98</v>
      </c>
    </row>
    <row r="4670" spans="1:18" x14ac:dyDescent="0.3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2158</v>
      </c>
      <c r="O4670" t="s">
        <v>42</v>
      </c>
      <c r="P4670" t="s">
        <v>71</v>
      </c>
      <c r="Q4670" t="s">
        <v>2159</v>
      </c>
      <c r="R4670">
        <v>11.06</v>
      </c>
    </row>
    <row r="4671" spans="1:18" x14ac:dyDescent="0.3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</row>
    <row r="4672" spans="1:18" x14ac:dyDescent="0.3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234</v>
      </c>
      <c r="L4673">
        <v>48205</v>
      </c>
      <c r="M4673" t="s">
        <v>101</v>
      </c>
      <c r="N4673" t="s">
        <v>4619</v>
      </c>
      <c r="O4673" t="s">
        <v>42</v>
      </c>
      <c r="P4673" t="s">
        <v>74</v>
      </c>
      <c r="Q4673" t="s">
        <v>4620</v>
      </c>
      <c r="R4673">
        <v>283.14</v>
      </c>
    </row>
    <row r="4674" spans="1:18" x14ac:dyDescent="0.3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234</v>
      </c>
      <c r="L4674">
        <v>48205</v>
      </c>
      <c r="M4674" t="s">
        <v>101</v>
      </c>
      <c r="N4674" t="s">
        <v>2177</v>
      </c>
      <c r="O4674" t="s">
        <v>67</v>
      </c>
      <c r="P4674" t="s">
        <v>68</v>
      </c>
      <c r="Q4674" t="s">
        <v>2178</v>
      </c>
      <c r="R4674">
        <v>635.96</v>
      </c>
    </row>
    <row r="4675" spans="1:18" x14ac:dyDescent="0.3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234</v>
      </c>
      <c r="L4675">
        <v>48205</v>
      </c>
      <c r="M4675" t="s">
        <v>101</v>
      </c>
      <c r="N4675" t="s">
        <v>5163</v>
      </c>
      <c r="O4675" t="s">
        <v>67</v>
      </c>
      <c r="P4675" t="s">
        <v>68</v>
      </c>
      <c r="Q4675" t="s">
        <v>5164</v>
      </c>
      <c r="R4675">
        <v>118.99</v>
      </c>
    </row>
    <row r="4676" spans="1:18" x14ac:dyDescent="0.3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234</v>
      </c>
      <c r="L4676">
        <v>48205</v>
      </c>
      <c r="M4676" t="s">
        <v>101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</row>
    <row r="4677" spans="1:18" x14ac:dyDescent="0.3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</row>
    <row r="4679" spans="1:18" x14ac:dyDescent="0.3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</row>
    <row r="4680" spans="1:18" x14ac:dyDescent="0.3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</row>
    <row r="4682" spans="1:18" x14ac:dyDescent="0.3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1562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</row>
    <row r="4684" spans="1:18" x14ac:dyDescent="0.35">
      <c r="A4684">
        <v>4683</v>
      </c>
      <c r="B4684" t="s">
        <v>7699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84</v>
      </c>
      <c r="L4684">
        <v>27604</v>
      </c>
      <c r="M4684" t="s">
        <v>26</v>
      </c>
      <c r="N4684" t="s">
        <v>4854</v>
      </c>
      <c r="O4684" t="s">
        <v>67</v>
      </c>
      <c r="P4684" t="s">
        <v>68</v>
      </c>
      <c r="Q4684" t="s">
        <v>4855</v>
      </c>
      <c r="R4684">
        <v>863.928</v>
      </c>
    </row>
    <row r="4685" spans="1:18" x14ac:dyDescent="0.3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2731</v>
      </c>
      <c r="O4687" t="s">
        <v>42</v>
      </c>
      <c r="P4687" t="s">
        <v>71</v>
      </c>
      <c r="Q4687" t="s">
        <v>2732</v>
      </c>
      <c r="R4687">
        <v>3.4860000000000002</v>
      </c>
    </row>
    <row r="4688" spans="1:18" x14ac:dyDescent="0.3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3801</v>
      </c>
      <c r="O4688" t="s">
        <v>42</v>
      </c>
      <c r="P4688" t="s">
        <v>265</v>
      </c>
      <c r="Q4688" t="s">
        <v>3802</v>
      </c>
      <c r="R4688">
        <v>10.584</v>
      </c>
    </row>
    <row r="4689" spans="1:18" x14ac:dyDescent="0.3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2473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306</v>
      </c>
      <c r="L4692">
        <v>85705</v>
      </c>
      <c r="M4692" t="s">
        <v>40</v>
      </c>
      <c r="N4692" t="s">
        <v>1018</v>
      </c>
      <c r="O4692" t="s">
        <v>67</v>
      </c>
      <c r="P4692" t="s">
        <v>157</v>
      </c>
      <c r="Q4692" t="s">
        <v>1019</v>
      </c>
      <c r="R4692">
        <v>71.975999999999999</v>
      </c>
    </row>
    <row r="4693" spans="1:18" x14ac:dyDescent="0.3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306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</row>
    <row r="4694" spans="1:18" x14ac:dyDescent="0.3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306</v>
      </c>
      <c r="L4694">
        <v>85705</v>
      </c>
      <c r="M4694" t="s">
        <v>40</v>
      </c>
      <c r="N4694" t="s">
        <v>1732</v>
      </c>
      <c r="O4694" t="s">
        <v>42</v>
      </c>
      <c r="P4694" t="s">
        <v>86</v>
      </c>
      <c r="Q4694" t="s">
        <v>5012</v>
      </c>
      <c r="R4694">
        <v>221.92</v>
      </c>
    </row>
    <row r="4695" spans="1:18" x14ac:dyDescent="0.3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234</v>
      </c>
      <c r="L4696">
        <v>48205</v>
      </c>
      <c r="M4696" t="s">
        <v>101</v>
      </c>
      <c r="N4696" t="s">
        <v>3051</v>
      </c>
      <c r="O4696" t="s">
        <v>42</v>
      </c>
      <c r="P4696" t="s">
        <v>71</v>
      </c>
      <c r="Q4696" t="s">
        <v>3052</v>
      </c>
      <c r="R4696">
        <v>29.52</v>
      </c>
    </row>
    <row r="4697" spans="1:18" x14ac:dyDescent="0.35">
      <c r="A4697">
        <v>4696</v>
      </c>
      <c r="B4697" t="s">
        <v>7706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234</v>
      </c>
      <c r="L4697">
        <v>48205</v>
      </c>
      <c r="M4697" t="s">
        <v>101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</row>
    <row r="4698" spans="1:18" x14ac:dyDescent="0.35">
      <c r="A4698">
        <v>4697</v>
      </c>
      <c r="B4698" t="s">
        <v>7706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98</v>
      </c>
      <c r="I4701" t="s">
        <v>23</v>
      </c>
      <c r="J4701" t="s">
        <v>1237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98</v>
      </c>
      <c r="I4702" t="s">
        <v>23</v>
      </c>
      <c r="J4702" t="s">
        <v>1237</v>
      </c>
      <c r="K4702" t="s">
        <v>100</v>
      </c>
      <c r="L4702">
        <v>78745</v>
      </c>
      <c r="M4702" t="s">
        <v>101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</row>
    <row r="4703" spans="1:18" x14ac:dyDescent="0.3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98</v>
      </c>
      <c r="I4703" t="s">
        <v>23</v>
      </c>
      <c r="J4703" t="s">
        <v>1237</v>
      </c>
      <c r="K4703" t="s">
        <v>100</v>
      </c>
      <c r="L4703">
        <v>78745</v>
      </c>
      <c r="M4703" t="s">
        <v>101</v>
      </c>
      <c r="N4703" t="s">
        <v>2460</v>
      </c>
      <c r="O4703" t="s">
        <v>42</v>
      </c>
      <c r="P4703" t="s">
        <v>86</v>
      </c>
      <c r="Q4703" t="s">
        <v>2461</v>
      </c>
      <c r="R4703">
        <v>6.8479999999999999</v>
      </c>
    </row>
    <row r="4704" spans="1:18" x14ac:dyDescent="0.3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98</v>
      </c>
      <c r="I4704" t="s">
        <v>23</v>
      </c>
      <c r="J4704" t="s">
        <v>1237</v>
      </c>
      <c r="K4704" t="s">
        <v>100</v>
      </c>
      <c r="L4704">
        <v>78745</v>
      </c>
      <c r="M4704" t="s">
        <v>101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</row>
    <row r="4705" spans="1:18" x14ac:dyDescent="0.3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4443</v>
      </c>
      <c r="O4705" t="s">
        <v>42</v>
      </c>
      <c r="P4705" t="s">
        <v>74</v>
      </c>
      <c r="Q4705" t="s">
        <v>4444</v>
      </c>
      <c r="R4705">
        <v>8.7119999999999997</v>
      </c>
    </row>
    <row r="4706" spans="1:18" x14ac:dyDescent="0.3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2577</v>
      </c>
      <c r="O4706" t="s">
        <v>42</v>
      </c>
      <c r="P4706" t="s">
        <v>575</v>
      </c>
      <c r="Q4706" t="s">
        <v>2578</v>
      </c>
      <c r="R4706">
        <v>65.17</v>
      </c>
    </row>
    <row r="4707" spans="1:18" x14ac:dyDescent="0.3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</row>
    <row r="4709" spans="1:18" x14ac:dyDescent="0.3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71</v>
      </c>
      <c r="Q4709" t="s">
        <v>4773</v>
      </c>
      <c r="R4709">
        <v>895.92</v>
      </c>
    </row>
    <row r="4710" spans="1:18" x14ac:dyDescent="0.3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64</v>
      </c>
      <c r="Q4711" t="s">
        <v>3181</v>
      </c>
      <c r="R4711">
        <v>11.68</v>
      </c>
    </row>
    <row r="4712" spans="1:18" x14ac:dyDescent="0.3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67</v>
      </c>
      <c r="P4712" t="s">
        <v>157</v>
      </c>
      <c r="Q4712" t="s">
        <v>4801</v>
      </c>
      <c r="R4712">
        <v>62.31</v>
      </c>
    </row>
    <row r="4713" spans="1:18" x14ac:dyDescent="0.35">
      <c r="A4713">
        <v>4712</v>
      </c>
      <c r="B4713" t="s">
        <v>7712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3127</v>
      </c>
      <c r="O4713" t="s">
        <v>42</v>
      </c>
      <c r="P4713" t="s">
        <v>71</v>
      </c>
      <c r="Q4713" t="s">
        <v>3128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1683</v>
      </c>
      <c r="K4714" t="s">
        <v>100</v>
      </c>
      <c r="L4714">
        <v>77340</v>
      </c>
      <c r="M4714" t="s">
        <v>101</v>
      </c>
      <c r="N4714" t="s">
        <v>3199</v>
      </c>
      <c r="O4714" t="s">
        <v>42</v>
      </c>
      <c r="P4714" t="s">
        <v>86</v>
      </c>
      <c r="Q4714" t="s">
        <v>3200</v>
      </c>
      <c r="R4714">
        <v>36.287999999999997</v>
      </c>
    </row>
    <row r="4715" spans="1:18" x14ac:dyDescent="0.3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1683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3833</v>
      </c>
      <c r="G4716" t="s">
        <v>3834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3439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453</v>
      </c>
      <c r="L4717">
        <v>80027</v>
      </c>
      <c r="M4717" t="s">
        <v>40</v>
      </c>
      <c r="N4717" t="s">
        <v>4244</v>
      </c>
      <c r="O4717" t="s">
        <v>67</v>
      </c>
      <c r="P4717" t="s">
        <v>68</v>
      </c>
      <c r="Q4717" t="s">
        <v>4245</v>
      </c>
      <c r="R4717">
        <v>201.584</v>
      </c>
    </row>
    <row r="4718" spans="1:18" x14ac:dyDescent="0.3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</row>
    <row r="4719" spans="1:18" x14ac:dyDescent="0.3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144</v>
      </c>
      <c r="N4719" t="s">
        <v>1739</v>
      </c>
      <c r="O4719" t="s">
        <v>42</v>
      </c>
      <c r="P4719" t="s">
        <v>64</v>
      </c>
      <c r="Q4719" t="s">
        <v>1740</v>
      </c>
      <c r="R4719">
        <v>8.2200000000000006</v>
      </c>
    </row>
    <row r="4720" spans="1:18" x14ac:dyDescent="0.3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2094</v>
      </c>
      <c r="G4720" t="s">
        <v>2095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86</v>
      </c>
      <c r="Q4720" t="s">
        <v>1984</v>
      </c>
      <c r="R4720">
        <v>45.36</v>
      </c>
    </row>
    <row r="4721" spans="1:18" x14ac:dyDescent="0.3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</row>
    <row r="4722" spans="1:18" x14ac:dyDescent="0.3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</row>
    <row r="4724" spans="1:18" x14ac:dyDescent="0.3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3039</v>
      </c>
      <c r="O4724" t="s">
        <v>42</v>
      </c>
      <c r="P4724" t="s">
        <v>64</v>
      </c>
      <c r="Q4724" t="s">
        <v>3040</v>
      </c>
      <c r="R4724">
        <v>7.58</v>
      </c>
    </row>
    <row r="4725" spans="1:18" x14ac:dyDescent="0.35">
      <c r="A4725">
        <v>4724</v>
      </c>
      <c r="B4725" t="s">
        <v>7726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7727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</row>
    <row r="4726" spans="1:18" x14ac:dyDescent="0.3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3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</row>
    <row r="4730" spans="1:18" x14ac:dyDescent="0.3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71</v>
      </c>
      <c r="Q4730" t="s">
        <v>2791</v>
      </c>
      <c r="R4730">
        <v>123.14400000000001</v>
      </c>
    </row>
    <row r="4731" spans="1:18" x14ac:dyDescent="0.3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86</v>
      </c>
      <c r="Q4733" t="s">
        <v>4511</v>
      </c>
      <c r="R4733">
        <v>9.8699999999999992</v>
      </c>
    </row>
    <row r="4734" spans="1:18" x14ac:dyDescent="0.3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67</v>
      </c>
      <c r="P4734" t="s">
        <v>157</v>
      </c>
      <c r="Q4734" t="s">
        <v>3644</v>
      </c>
      <c r="R4734">
        <v>53.25</v>
      </c>
    </row>
    <row r="4735" spans="1:18" x14ac:dyDescent="0.3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98</v>
      </c>
      <c r="I4737" t="s">
        <v>23</v>
      </c>
      <c r="J4737" t="s">
        <v>7617</v>
      </c>
      <c r="K4737" t="s">
        <v>5240</v>
      </c>
      <c r="L4737">
        <v>4240</v>
      </c>
      <c r="M4737" t="s">
        <v>144</v>
      </c>
      <c r="N4737" t="s">
        <v>3593</v>
      </c>
      <c r="O4737" t="s">
        <v>42</v>
      </c>
      <c r="P4737" t="s">
        <v>71</v>
      </c>
      <c r="Q4737" t="s">
        <v>3594</v>
      </c>
      <c r="R4737">
        <v>8.26</v>
      </c>
    </row>
    <row r="4738" spans="1:18" x14ac:dyDescent="0.3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98</v>
      </c>
      <c r="I4738" t="s">
        <v>23</v>
      </c>
      <c r="J4738" t="s">
        <v>7617</v>
      </c>
      <c r="K4738" t="s">
        <v>5240</v>
      </c>
      <c r="L4738">
        <v>4240</v>
      </c>
      <c r="M4738" t="s">
        <v>144</v>
      </c>
      <c r="N4738" t="s">
        <v>2049</v>
      </c>
      <c r="O4738" t="s">
        <v>42</v>
      </c>
      <c r="P4738" t="s">
        <v>71</v>
      </c>
      <c r="Q4738" t="s">
        <v>2050</v>
      </c>
      <c r="R4738">
        <v>29.84</v>
      </c>
    </row>
    <row r="4739" spans="1:18" x14ac:dyDescent="0.3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98</v>
      </c>
      <c r="I4739" t="s">
        <v>23</v>
      </c>
      <c r="J4739" t="s">
        <v>7617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</row>
    <row r="4741" spans="1:18" x14ac:dyDescent="0.3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</row>
    <row r="4742" spans="1:18" x14ac:dyDescent="0.3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</row>
    <row r="4743" spans="1:18" x14ac:dyDescent="0.3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</row>
    <row r="4744" spans="1:18" x14ac:dyDescent="0.3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2577</v>
      </c>
      <c r="O4744" t="s">
        <v>42</v>
      </c>
      <c r="P4744" t="s">
        <v>575</v>
      </c>
      <c r="Q4744" t="s">
        <v>2578</v>
      </c>
      <c r="R4744">
        <v>27.93</v>
      </c>
    </row>
    <row r="4745" spans="1:18" x14ac:dyDescent="0.35">
      <c r="A4745">
        <v>4744</v>
      </c>
      <c r="B4745" t="s">
        <v>7739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</row>
    <row r="4747" spans="1:18" x14ac:dyDescent="0.35">
      <c r="A4747">
        <v>4746</v>
      </c>
      <c r="B4747" t="s">
        <v>7739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2599</v>
      </c>
      <c r="O4747" t="s">
        <v>42</v>
      </c>
      <c r="P4747" t="s">
        <v>71</v>
      </c>
      <c r="Q4747" t="s">
        <v>2600</v>
      </c>
      <c r="R4747">
        <v>127.96</v>
      </c>
    </row>
    <row r="4748" spans="1:18" x14ac:dyDescent="0.35">
      <c r="A4748">
        <v>4747</v>
      </c>
      <c r="B4748" t="s">
        <v>7739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3130</v>
      </c>
      <c r="O4748" t="s">
        <v>42</v>
      </c>
      <c r="P4748" t="s">
        <v>71</v>
      </c>
      <c r="Q4748" t="s">
        <v>3131</v>
      </c>
      <c r="R4748">
        <v>18.690000000000001</v>
      </c>
    </row>
    <row r="4749" spans="1:18" x14ac:dyDescent="0.35">
      <c r="A4749">
        <v>4748</v>
      </c>
      <c r="B4749" t="s">
        <v>7740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2442</v>
      </c>
      <c r="G4751" t="s">
        <v>2443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1867</v>
      </c>
      <c r="O4751" t="s">
        <v>42</v>
      </c>
      <c r="P4751" t="s">
        <v>86</v>
      </c>
      <c r="Q4751" t="s">
        <v>1868</v>
      </c>
      <c r="R4751">
        <v>33.4</v>
      </c>
    </row>
    <row r="4752" spans="1:18" x14ac:dyDescent="0.3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4179</v>
      </c>
      <c r="O4753" t="s">
        <v>67</v>
      </c>
      <c r="P4753" t="s">
        <v>68</v>
      </c>
      <c r="Q4753" t="s">
        <v>4180</v>
      </c>
      <c r="R4753">
        <v>40.68</v>
      </c>
    </row>
    <row r="4754" spans="1:18" x14ac:dyDescent="0.3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</row>
    <row r="4755" spans="1:18" x14ac:dyDescent="0.3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71</v>
      </c>
      <c r="Q4756" t="s">
        <v>2447</v>
      </c>
      <c r="R4756">
        <v>3.8820000000000001</v>
      </c>
    </row>
    <row r="4757" spans="1:18" x14ac:dyDescent="0.3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</row>
    <row r="4759" spans="1:18" x14ac:dyDescent="0.3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2261</v>
      </c>
      <c r="O4759" t="s">
        <v>42</v>
      </c>
      <c r="P4759" t="s">
        <v>71</v>
      </c>
      <c r="Q4759" t="s">
        <v>2262</v>
      </c>
      <c r="R4759">
        <v>43.372</v>
      </c>
    </row>
    <row r="4760" spans="1:18" x14ac:dyDescent="0.3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1820</v>
      </c>
      <c r="O4760" t="s">
        <v>67</v>
      </c>
      <c r="P4760" t="s">
        <v>68</v>
      </c>
      <c r="Q4760" t="s">
        <v>1821</v>
      </c>
      <c r="R4760">
        <v>783.96</v>
      </c>
    </row>
    <row r="4761" spans="1:18" x14ac:dyDescent="0.3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3916</v>
      </c>
      <c r="O4761" t="s">
        <v>42</v>
      </c>
      <c r="P4761" t="s">
        <v>71</v>
      </c>
      <c r="Q4761" t="s">
        <v>3917</v>
      </c>
      <c r="R4761">
        <v>48.896000000000001</v>
      </c>
    </row>
    <row r="4762" spans="1:18" x14ac:dyDescent="0.3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2713</v>
      </c>
      <c r="O4762" t="s">
        <v>42</v>
      </c>
      <c r="P4762" t="s">
        <v>71</v>
      </c>
      <c r="Q4762" t="s">
        <v>2714</v>
      </c>
      <c r="R4762">
        <v>7.8559999999999999</v>
      </c>
    </row>
    <row r="4763" spans="1:18" x14ac:dyDescent="0.3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5071</v>
      </c>
      <c r="O4764" t="s">
        <v>42</v>
      </c>
      <c r="P4764" t="s">
        <v>575</v>
      </c>
      <c r="Q4764" t="s">
        <v>5072</v>
      </c>
      <c r="R4764">
        <v>13.712</v>
      </c>
    </row>
    <row r="4765" spans="1:18" x14ac:dyDescent="0.3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2570</v>
      </c>
      <c r="G4766" t="s">
        <v>2571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64</v>
      </c>
      <c r="Q4766" t="s">
        <v>3591</v>
      </c>
      <c r="R4766">
        <v>27.76</v>
      </c>
    </row>
    <row r="4767" spans="1:18" x14ac:dyDescent="0.3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4232</v>
      </c>
      <c r="O4767" t="s">
        <v>42</v>
      </c>
      <c r="P4767" t="s">
        <v>64</v>
      </c>
      <c r="Q4767" t="s">
        <v>4233</v>
      </c>
      <c r="R4767">
        <v>25.99</v>
      </c>
    </row>
    <row r="4768" spans="1:18" x14ac:dyDescent="0.3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3099</v>
      </c>
      <c r="G4768" t="s">
        <v>3100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2819</v>
      </c>
      <c r="O4768" t="s">
        <v>67</v>
      </c>
      <c r="P4768" t="s">
        <v>157</v>
      </c>
      <c r="Q4768" t="s">
        <v>2820</v>
      </c>
      <c r="R4768">
        <v>113.52</v>
      </c>
    </row>
    <row r="4769" spans="1:18" x14ac:dyDescent="0.3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3099</v>
      </c>
      <c r="G4769" t="s">
        <v>3100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4767</v>
      </c>
      <c r="O4769" t="s">
        <v>67</v>
      </c>
      <c r="P4769" t="s">
        <v>68</v>
      </c>
      <c r="Q4769" t="s">
        <v>4768</v>
      </c>
      <c r="R4769">
        <v>359.88</v>
      </c>
    </row>
    <row r="4770" spans="1:18" x14ac:dyDescent="0.35">
      <c r="A4770">
        <v>4769</v>
      </c>
      <c r="B4770" t="s">
        <v>7761</v>
      </c>
      <c r="C4770" s="1">
        <v>43253</v>
      </c>
      <c r="D4770" s="1">
        <v>43254</v>
      </c>
      <c r="E4770" t="s">
        <v>1290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1523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71</v>
      </c>
      <c r="Q4771" t="s">
        <v>2304</v>
      </c>
      <c r="R4771">
        <v>11.952</v>
      </c>
    </row>
    <row r="4772" spans="1:18" x14ac:dyDescent="0.3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3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</row>
    <row r="4776" spans="1:18" x14ac:dyDescent="0.3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3404</v>
      </c>
      <c r="O4776" t="s">
        <v>67</v>
      </c>
      <c r="P4776" t="s">
        <v>68</v>
      </c>
      <c r="Q4776" t="s">
        <v>3405</v>
      </c>
      <c r="R4776">
        <v>222.38399999999999</v>
      </c>
    </row>
    <row r="4777" spans="1:18" x14ac:dyDescent="0.3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64</v>
      </c>
      <c r="Q4777" t="s">
        <v>3181</v>
      </c>
      <c r="R4777">
        <v>23.36</v>
      </c>
    </row>
    <row r="4778" spans="1:18" x14ac:dyDescent="0.3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263</v>
      </c>
      <c r="L4778">
        <v>11561</v>
      </c>
      <c r="M4778" t="s">
        <v>144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</row>
    <row r="4779" spans="1:18" x14ac:dyDescent="0.3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263</v>
      </c>
      <c r="L4779">
        <v>11561</v>
      </c>
      <c r="M4779" t="s">
        <v>144</v>
      </c>
      <c r="N4779" t="s">
        <v>5071</v>
      </c>
      <c r="O4779" t="s">
        <v>42</v>
      </c>
      <c r="P4779" t="s">
        <v>575</v>
      </c>
      <c r="Q4779" t="s">
        <v>5072</v>
      </c>
      <c r="R4779">
        <v>25.71</v>
      </c>
    </row>
    <row r="4780" spans="1:18" x14ac:dyDescent="0.3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1332</v>
      </c>
      <c r="O4780" t="s">
        <v>42</v>
      </c>
      <c r="P4780" t="s">
        <v>74</v>
      </c>
      <c r="Q4780" t="s">
        <v>1333</v>
      </c>
      <c r="R4780">
        <v>100.94</v>
      </c>
    </row>
    <row r="4781" spans="1:18" x14ac:dyDescent="0.3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3458</v>
      </c>
      <c r="K4781" t="s">
        <v>263</v>
      </c>
      <c r="L4781">
        <v>14215</v>
      </c>
      <c r="M4781" t="s">
        <v>144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</row>
    <row r="4782" spans="1:18" x14ac:dyDescent="0.3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2001</v>
      </c>
      <c r="O4784" t="s">
        <v>42</v>
      </c>
      <c r="P4784" t="s">
        <v>575</v>
      </c>
      <c r="Q4784" t="s">
        <v>2002</v>
      </c>
      <c r="R4784">
        <v>40.712000000000003</v>
      </c>
    </row>
    <row r="4785" spans="1:18" x14ac:dyDescent="0.3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4536</v>
      </c>
      <c r="L4785">
        <v>67212</v>
      </c>
      <c r="M4785" t="s">
        <v>101</v>
      </c>
      <c r="N4785" t="s">
        <v>3784</v>
      </c>
      <c r="O4785" t="s">
        <v>42</v>
      </c>
      <c r="P4785" t="s">
        <v>86</v>
      </c>
      <c r="Q4785" t="s">
        <v>3785</v>
      </c>
      <c r="R4785">
        <v>279.89999999999998</v>
      </c>
    </row>
    <row r="4786" spans="1:18" x14ac:dyDescent="0.3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1081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</row>
    <row r="4787" spans="1:18" x14ac:dyDescent="0.3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1081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3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1081</v>
      </c>
      <c r="K4788" t="s">
        <v>453</v>
      </c>
      <c r="L4788">
        <v>80906</v>
      </c>
      <c r="M4788" t="s">
        <v>40</v>
      </c>
      <c r="N4788" t="s">
        <v>3234</v>
      </c>
      <c r="O4788" t="s">
        <v>42</v>
      </c>
      <c r="P4788" t="s">
        <v>64</v>
      </c>
      <c r="Q4788" t="s">
        <v>3235</v>
      </c>
      <c r="R4788">
        <v>4.2240000000000002</v>
      </c>
    </row>
    <row r="4789" spans="1:18" x14ac:dyDescent="0.3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1081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1081</v>
      </c>
      <c r="K4790" t="s">
        <v>453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</row>
    <row r="4791" spans="1:18" x14ac:dyDescent="0.3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1081</v>
      </c>
      <c r="K4791" t="s">
        <v>453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</row>
    <row r="4792" spans="1:18" x14ac:dyDescent="0.3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1081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3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1081</v>
      </c>
      <c r="K4793" t="s">
        <v>453</v>
      </c>
      <c r="L4793">
        <v>80906</v>
      </c>
      <c r="M4793" t="s">
        <v>40</v>
      </c>
      <c r="N4793" t="s">
        <v>3056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1081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3543</v>
      </c>
      <c r="O4795" t="s">
        <v>42</v>
      </c>
      <c r="P4795" t="s">
        <v>86</v>
      </c>
      <c r="Q4795" t="s">
        <v>3544</v>
      </c>
      <c r="R4795">
        <v>24.96</v>
      </c>
    </row>
    <row r="4796" spans="1:18" x14ac:dyDescent="0.3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7787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71</v>
      </c>
      <c r="Q4797" t="s">
        <v>2430</v>
      </c>
      <c r="R4797">
        <v>5.64</v>
      </c>
    </row>
    <row r="4798" spans="1:18" x14ac:dyDescent="0.3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71</v>
      </c>
      <c r="Q4798" t="s">
        <v>5001</v>
      </c>
      <c r="R4798">
        <v>57.582000000000001</v>
      </c>
    </row>
    <row r="4799" spans="1:18" x14ac:dyDescent="0.3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</row>
    <row r="4800" spans="1:18" x14ac:dyDescent="0.3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3063</v>
      </c>
      <c r="O4805" t="s">
        <v>67</v>
      </c>
      <c r="P4805" t="s">
        <v>68</v>
      </c>
      <c r="Q4805" t="s">
        <v>3064</v>
      </c>
      <c r="R4805">
        <v>39.594000000000001</v>
      </c>
    </row>
    <row r="4806" spans="1:18" x14ac:dyDescent="0.3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3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86</v>
      </c>
      <c r="Q4807" t="s">
        <v>2502</v>
      </c>
      <c r="R4807">
        <v>37.94</v>
      </c>
    </row>
    <row r="4808" spans="1:18" x14ac:dyDescent="0.3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</row>
    <row r="4810" spans="1:18" x14ac:dyDescent="0.3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5039</v>
      </c>
      <c r="O4810" t="s">
        <v>42</v>
      </c>
      <c r="P4810" t="s">
        <v>169</v>
      </c>
      <c r="Q4810" t="s">
        <v>5040</v>
      </c>
      <c r="R4810">
        <v>62.808</v>
      </c>
    </row>
    <row r="4811" spans="1:18" x14ac:dyDescent="0.3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4782</v>
      </c>
      <c r="O4812" t="s">
        <v>67</v>
      </c>
      <c r="P4812" t="s">
        <v>68</v>
      </c>
      <c r="Q4812" t="s">
        <v>4783</v>
      </c>
      <c r="R4812">
        <v>239.9</v>
      </c>
    </row>
    <row r="4813" spans="1:18" x14ac:dyDescent="0.3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</row>
    <row r="4814" spans="1:18" x14ac:dyDescent="0.3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1434</v>
      </c>
      <c r="O4814" t="s">
        <v>67</v>
      </c>
      <c r="P4814" t="s">
        <v>1216</v>
      </c>
      <c r="Q4814" t="s">
        <v>1435</v>
      </c>
      <c r="R4814">
        <v>1199.9760000000001</v>
      </c>
    </row>
    <row r="4815" spans="1:18" x14ac:dyDescent="0.3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948</v>
      </c>
      <c r="O4817" t="s">
        <v>42</v>
      </c>
      <c r="P4817" t="s">
        <v>86</v>
      </c>
      <c r="Q4817" t="s">
        <v>949</v>
      </c>
      <c r="R4817">
        <v>18.263999999999999</v>
      </c>
    </row>
    <row r="4818" spans="1:18" x14ac:dyDescent="0.3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2104</v>
      </c>
      <c r="O4819" t="s">
        <v>42</v>
      </c>
      <c r="P4819" t="s">
        <v>74</v>
      </c>
      <c r="Q4819" t="s">
        <v>2105</v>
      </c>
      <c r="R4819">
        <v>81.552000000000007</v>
      </c>
    </row>
    <row r="4820" spans="1:18" x14ac:dyDescent="0.3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</row>
    <row r="4821" spans="1:18" x14ac:dyDescent="0.3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2804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</row>
    <row r="4823" spans="1:18" x14ac:dyDescent="0.3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2567</v>
      </c>
      <c r="O4823" t="s">
        <v>67</v>
      </c>
      <c r="P4823" t="s">
        <v>157</v>
      </c>
      <c r="Q4823" t="s">
        <v>2568</v>
      </c>
      <c r="R4823">
        <v>383.952</v>
      </c>
    </row>
    <row r="4824" spans="1:18" x14ac:dyDescent="0.35">
      <c r="A4824">
        <v>4823</v>
      </c>
      <c r="B4824" t="s">
        <v>7804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1726</v>
      </c>
      <c r="O4824" t="s">
        <v>42</v>
      </c>
      <c r="P4824" t="s">
        <v>71</v>
      </c>
      <c r="Q4824" t="s">
        <v>1727</v>
      </c>
      <c r="R4824">
        <v>44.856000000000002</v>
      </c>
    </row>
    <row r="4825" spans="1:18" x14ac:dyDescent="0.3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71</v>
      </c>
      <c r="Q4828" t="s">
        <v>972</v>
      </c>
      <c r="R4828">
        <v>14.016</v>
      </c>
    </row>
    <row r="4829" spans="1:18" x14ac:dyDescent="0.3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</row>
    <row r="4830" spans="1:18" x14ac:dyDescent="0.3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64</v>
      </c>
      <c r="Q4830" t="s">
        <v>3390</v>
      </c>
      <c r="R4830">
        <v>5.64</v>
      </c>
    </row>
    <row r="4831" spans="1:18" x14ac:dyDescent="0.3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4861</v>
      </c>
      <c r="O4831" t="s">
        <v>42</v>
      </c>
      <c r="P4831" t="s">
        <v>71</v>
      </c>
      <c r="Q4831" t="s">
        <v>4862</v>
      </c>
      <c r="R4831">
        <v>13.776</v>
      </c>
    </row>
    <row r="4832" spans="1:18" x14ac:dyDescent="0.3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</row>
    <row r="4833" spans="1:18" x14ac:dyDescent="0.3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</row>
    <row r="4834" spans="1:18" x14ac:dyDescent="0.3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</row>
    <row r="4835" spans="1:18" x14ac:dyDescent="0.3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3593</v>
      </c>
      <c r="O4835" t="s">
        <v>42</v>
      </c>
      <c r="P4835" t="s">
        <v>71</v>
      </c>
      <c r="Q4835" t="s">
        <v>3594</v>
      </c>
      <c r="R4835">
        <v>12.39</v>
      </c>
    </row>
    <row r="4836" spans="1:18" x14ac:dyDescent="0.3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71</v>
      </c>
      <c r="Q4836" t="s">
        <v>4947</v>
      </c>
      <c r="R4836">
        <v>39.92</v>
      </c>
    </row>
    <row r="4837" spans="1:18" x14ac:dyDescent="0.3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</row>
    <row r="4838" spans="1:18" x14ac:dyDescent="0.3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71</v>
      </c>
      <c r="Q4838" t="s">
        <v>3131</v>
      </c>
      <c r="R4838">
        <v>19.936</v>
      </c>
    </row>
    <row r="4839" spans="1:18" x14ac:dyDescent="0.3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865</v>
      </c>
      <c r="K4839" t="s">
        <v>494</v>
      </c>
      <c r="L4839">
        <v>43017</v>
      </c>
      <c r="M4839" t="s">
        <v>144</v>
      </c>
      <c r="N4839" t="s">
        <v>3349</v>
      </c>
      <c r="O4839" t="s">
        <v>42</v>
      </c>
      <c r="P4839" t="s">
        <v>71</v>
      </c>
      <c r="Q4839" t="s">
        <v>3350</v>
      </c>
      <c r="R4839">
        <v>3.798</v>
      </c>
    </row>
    <row r="4840" spans="1:18" x14ac:dyDescent="0.3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865</v>
      </c>
      <c r="K4840" t="s">
        <v>494</v>
      </c>
      <c r="L4840">
        <v>43017</v>
      </c>
      <c r="M4840" t="s">
        <v>144</v>
      </c>
      <c r="N4840" t="s">
        <v>3408</v>
      </c>
      <c r="O4840" t="s">
        <v>42</v>
      </c>
      <c r="P4840" t="s">
        <v>86</v>
      </c>
      <c r="Q4840" t="s">
        <v>3409</v>
      </c>
      <c r="R4840">
        <v>27.744</v>
      </c>
    </row>
    <row r="4841" spans="1:18" x14ac:dyDescent="0.3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865</v>
      </c>
      <c r="K4841" t="s">
        <v>494</v>
      </c>
      <c r="L4841">
        <v>43017</v>
      </c>
      <c r="M4841" t="s">
        <v>144</v>
      </c>
      <c r="N4841" t="s">
        <v>834</v>
      </c>
      <c r="O4841" t="s">
        <v>67</v>
      </c>
      <c r="P4841" t="s">
        <v>68</v>
      </c>
      <c r="Q4841" t="s">
        <v>835</v>
      </c>
      <c r="R4841">
        <v>158.376</v>
      </c>
    </row>
    <row r="4842" spans="1:18" x14ac:dyDescent="0.3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</row>
    <row r="4845" spans="1:18" x14ac:dyDescent="0.3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144</v>
      </c>
      <c r="N4845" t="s">
        <v>4073</v>
      </c>
      <c r="O4845" t="s">
        <v>42</v>
      </c>
      <c r="P4845" t="s">
        <v>265</v>
      </c>
      <c r="Q4845" t="s">
        <v>4074</v>
      </c>
      <c r="R4845">
        <v>14.96</v>
      </c>
    </row>
    <row r="4846" spans="1:18" x14ac:dyDescent="0.3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71</v>
      </c>
      <c r="Q4846" t="s">
        <v>1219</v>
      </c>
      <c r="R4846">
        <v>7.1840000000000002</v>
      </c>
    </row>
    <row r="4847" spans="1:18" x14ac:dyDescent="0.3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971</v>
      </c>
      <c r="O4847" t="s">
        <v>42</v>
      </c>
      <c r="P4847" t="s">
        <v>71</v>
      </c>
      <c r="Q4847" t="s">
        <v>972</v>
      </c>
      <c r="R4847">
        <v>10.512</v>
      </c>
    </row>
    <row r="4848" spans="1:18" x14ac:dyDescent="0.3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416</v>
      </c>
      <c r="L4848">
        <v>97301</v>
      </c>
      <c r="M4848" t="s">
        <v>40</v>
      </c>
      <c r="N4848" t="s">
        <v>3145</v>
      </c>
      <c r="O4848" t="s">
        <v>67</v>
      </c>
      <c r="P4848" t="s">
        <v>68</v>
      </c>
      <c r="Q4848" t="s">
        <v>3146</v>
      </c>
      <c r="R4848">
        <v>263.95999999999998</v>
      </c>
    </row>
    <row r="4849" spans="1:18" x14ac:dyDescent="0.3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416</v>
      </c>
      <c r="L4849">
        <v>97301</v>
      </c>
      <c r="M4849" t="s">
        <v>40</v>
      </c>
      <c r="N4849" t="s">
        <v>1424</v>
      </c>
      <c r="O4849" t="s">
        <v>42</v>
      </c>
      <c r="P4849" t="s">
        <v>64</v>
      </c>
      <c r="Q4849" t="s">
        <v>1425</v>
      </c>
      <c r="R4849">
        <v>71.632000000000005</v>
      </c>
    </row>
    <row r="4850" spans="1:18" x14ac:dyDescent="0.3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416</v>
      </c>
      <c r="L4850">
        <v>97301</v>
      </c>
      <c r="M4850" t="s">
        <v>40</v>
      </c>
      <c r="N4850" t="s">
        <v>4527</v>
      </c>
      <c r="O4850" t="s">
        <v>42</v>
      </c>
      <c r="P4850" t="s">
        <v>64</v>
      </c>
      <c r="Q4850" t="s">
        <v>4528</v>
      </c>
      <c r="R4850">
        <v>9.3279999999999994</v>
      </c>
    </row>
    <row r="4851" spans="1:18" x14ac:dyDescent="0.3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1652</v>
      </c>
      <c r="O4851" t="s">
        <v>42</v>
      </c>
      <c r="P4851" t="s">
        <v>64</v>
      </c>
      <c r="Q4851" t="s">
        <v>1653</v>
      </c>
      <c r="R4851">
        <v>5.88</v>
      </c>
    </row>
    <row r="4852" spans="1:18" x14ac:dyDescent="0.3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</row>
    <row r="4855" spans="1:18" x14ac:dyDescent="0.3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</row>
    <row r="4856" spans="1:18" x14ac:dyDescent="0.3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</row>
    <row r="4857" spans="1:18" x14ac:dyDescent="0.3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71</v>
      </c>
      <c r="Q4858" t="s">
        <v>2755</v>
      </c>
      <c r="R4858">
        <v>70.007999999999996</v>
      </c>
    </row>
    <row r="4859" spans="1:18" x14ac:dyDescent="0.3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</row>
    <row r="4860" spans="1:18" x14ac:dyDescent="0.3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4235</v>
      </c>
      <c r="O4861" t="s">
        <v>42</v>
      </c>
      <c r="P4861" t="s">
        <v>64</v>
      </c>
      <c r="Q4861" t="s">
        <v>4236</v>
      </c>
      <c r="R4861">
        <v>10.192</v>
      </c>
    </row>
    <row r="4862" spans="1:18" x14ac:dyDescent="0.3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144</v>
      </c>
      <c r="N4862" t="s">
        <v>4724</v>
      </c>
      <c r="O4862" t="s">
        <v>42</v>
      </c>
      <c r="P4862" t="s">
        <v>71</v>
      </c>
      <c r="Q4862" t="s">
        <v>4725</v>
      </c>
      <c r="R4862">
        <v>1793.98</v>
      </c>
    </row>
    <row r="4863" spans="1:18" x14ac:dyDescent="0.3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1237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</row>
    <row r="4864" spans="1:18" x14ac:dyDescent="0.3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3868</v>
      </c>
      <c r="O4864" t="s">
        <v>42</v>
      </c>
      <c r="P4864" t="s">
        <v>71</v>
      </c>
      <c r="Q4864" t="s">
        <v>3869</v>
      </c>
      <c r="R4864">
        <v>20.367999999999999</v>
      </c>
    </row>
    <row r="4865" spans="1:18" x14ac:dyDescent="0.3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1387</v>
      </c>
      <c r="O4865" t="s">
        <v>42</v>
      </c>
      <c r="P4865" t="s">
        <v>71</v>
      </c>
      <c r="Q4865" t="s">
        <v>1388</v>
      </c>
      <c r="R4865">
        <v>49.847999999999999</v>
      </c>
    </row>
    <row r="4866" spans="1:18" x14ac:dyDescent="0.3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2006</v>
      </c>
      <c r="O4866" t="s">
        <v>67</v>
      </c>
      <c r="P4866" t="s">
        <v>68</v>
      </c>
      <c r="Q4866" t="s">
        <v>2007</v>
      </c>
      <c r="R4866">
        <v>239.97</v>
      </c>
    </row>
    <row r="4867" spans="1:18" x14ac:dyDescent="0.3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</row>
    <row r="4868" spans="1:18" x14ac:dyDescent="0.3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5000</v>
      </c>
      <c r="O4868" t="s">
        <v>42</v>
      </c>
      <c r="P4868" t="s">
        <v>71</v>
      </c>
      <c r="Q4868" t="s">
        <v>5001</v>
      </c>
      <c r="R4868">
        <v>563.024</v>
      </c>
    </row>
    <row r="4869" spans="1:18" x14ac:dyDescent="0.3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</row>
    <row r="4871" spans="1:18" x14ac:dyDescent="0.3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143</v>
      </c>
      <c r="L4871">
        <v>17602</v>
      </c>
      <c r="M4871" t="s">
        <v>144</v>
      </c>
      <c r="N4871" t="s">
        <v>3622</v>
      </c>
      <c r="O4871" t="s">
        <v>67</v>
      </c>
      <c r="P4871" t="s">
        <v>68</v>
      </c>
      <c r="Q4871" t="s">
        <v>3623</v>
      </c>
      <c r="R4871">
        <v>89.988</v>
      </c>
    </row>
    <row r="4872" spans="1:18" x14ac:dyDescent="0.3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143</v>
      </c>
      <c r="L4872">
        <v>17602</v>
      </c>
      <c r="M4872" t="s">
        <v>144</v>
      </c>
      <c r="N4872" t="s">
        <v>4506</v>
      </c>
      <c r="O4872" t="s">
        <v>42</v>
      </c>
      <c r="P4872" t="s">
        <v>86</v>
      </c>
      <c r="Q4872" t="s">
        <v>4507</v>
      </c>
      <c r="R4872">
        <v>229.54400000000001</v>
      </c>
    </row>
    <row r="4873" spans="1:18" x14ac:dyDescent="0.3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1213</v>
      </c>
      <c r="O4876" t="s">
        <v>42</v>
      </c>
      <c r="P4876" t="s">
        <v>71</v>
      </c>
      <c r="Q4876" t="s">
        <v>1214</v>
      </c>
      <c r="R4876">
        <v>1.1879999999999999</v>
      </c>
    </row>
    <row r="4877" spans="1:18" x14ac:dyDescent="0.3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2086</v>
      </c>
      <c r="O4877" t="s">
        <v>67</v>
      </c>
      <c r="P4877" t="s">
        <v>157</v>
      </c>
      <c r="Q4877" t="s">
        <v>2087</v>
      </c>
      <c r="R4877">
        <v>119.8</v>
      </c>
    </row>
    <row r="4878" spans="1:18" x14ac:dyDescent="0.3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2644</v>
      </c>
      <c r="O4879" t="s">
        <v>42</v>
      </c>
      <c r="P4879" t="s">
        <v>64</v>
      </c>
      <c r="Q4879" t="s">
        <v>2645</v>
      </c>
      <c r="R4879">
        <v>6.1920000000000002</v>
      </c>
    </row>
    <row r="4880" spans="1:18" x14ac:dyDescent="0.3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</row>
    <row r="4884" spans="1:18" x14ac:dyDescent="0.3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</row>
    <row r="4885" spans="1:18" x14ac:dyDescent="0.3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234</v>
      </c>
      <c r="L4887">
        <v>48227</v>
      </c>
      <c r="M4887" t="s">
        <v>101</v>
      </c>
      <c r="N4887" t="s">
        <v>4560</v>
      </c>
      <c r="O4887" t="s">
        <v>42</v>
      </c>
      <c r="P4887" t="s">
        <v>86</v>
      </c>
      <c r="Q4887" t="s">
        <v>4561</v>
      </c>
      <c r="R4887">
        <v>114.2</v>
      </c>
    </row>
    <row r="4888" spans="1:18" x14ac:dyDescent="0.3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7787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</row>
    <row r="4889" spans="1:18" x14ac:dyDescent="0.3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7787</v>
      </c>
      <c r="K4889" t="s">
        <v>1272</v>
      </c>
      <c r="L4889">
        <v>30062</v>
      </c>
      <c r="M4889" t="s">
        <v>26</v>
      </c>
      <c r="N4889" t="s">
        <v>2572</v>
      </c>
      <c r="O4889" t="s">
        <v>67</v>
      </c>
      <c r="P4889" t="s">
        <v>157</v>
      </c>
      <c r="Q4889" t="s">
        <v>2573</v>
      </c>
      <c r="R4889">
        <v>101.7</v>
      </c>
    </row>
    <row r="4890" spans="1:18" x14ac:dyDescent="0.3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7787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</row>
    <row r="4891" spans="1:18" x14ac:dyDescent="0.3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7787</v>
      </c>
      <c r="K4891" t="s">
        <v>1272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1760</v>
      </c>
      <c r="O4892" t="s">
        <v>42</v>
      </c>
      <c r="P4892" t="s">
        <v>64</v>
      </c>
      <c r="Q4892" t="s">
        <v>1761</v>
      </c>
      <c r="R4892">
        <v>8.82</v>
      </c>
    </row>
    <row r="4893" spans="1:18" x14ac:dyDescent="0.3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4977</v>
      </c>
      <c r="O4893" t="s">
        <v>42</v>
      </c>
      <c r="P4893" t="s">
        <v>86</v>
      </c>
      <c r="Q4893" t="s">
        <v>4978</v>
      </c>
      <c r="R4893">
        <v>37.94</v>
      </c>
    </row>
    <row r="4894" spans="1:18" x14ac:dyDescent="0.3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</row>
    <row r="4896" spans="1:18" x14ac:dyDescent="0.3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3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3876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3876</v>
      </c>
      <c r="K4900" t="s">
        <v>494</v>
      </c>
      <c r="L4900">
        <v>44134</v>
      </c>
      <c r="M4900" t="s">
        <v>144</v>
      </c>
      <c r="N4900" t="s">
        <v>1536</v>
      </c>
      <c r="O4900" t="s">
        <v>42</v>
      </c>
      <c r="P4900" t="s">
        <v>86</v>
      </c>
      <c r="Q4900" t="s">
        <v>1537</v>
      </c>
      <c r="R4900">
        <v>7.968</v>
      </c>
    </row>
    <row r="4901" spans="1:18" x14ac:dyDescent="0.3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4164</v>
      </c>
      <c r="O4901" t="s">
        <v>42</v>
      </c>
      <c r="P4901" t="s">
        <v>71</v>
      </c>
      <c r="Q4901" t="s">
        <v>4165</v>
      </c>
      <c r="R4901">
        <v>26.352</v>
      </c>
    </row>
    <row r="4902" spans="1:18" x14ac:dyDescent="0.3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</row>
    <row r="4903" spans="1:18" x14ac:dyDescent="0.3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</row>
    <row r="4904" spans="1:18" x14ac:dyDescent="0.3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3168</v>
      </c>
      <c r="O4904" t="s">
        <v>42</v>
      </c>
      <c r="P4904" t="s">
        <v>71</v>
      </c>
      <c r="Q4904" t="s">
        <v>3169</v>
      </c>
      <c r="R4904">
        <v>25.92</v>
      </c>
    </row>
    <row r="4905" spans="1:18" x14ac:dyDescent="0.3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</row>
    <row r="4906" spans="1:18" x14ac:dyDescent="0.3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</row>
    <row r="4907" spans="1:18" x14ac:dyDescent="0.3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83</v>
      </c>
      <c r="K4907" t="s">
        <v>2698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83</v>
      </c>
      <c r="K4908" t="s">
        <v>2698</v>
      </c>
      <c r="L4908">
        <v>3301</v>
      </c>
      <c r="M4908" t="s">
        <v>144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</row>
    <row r="4909" spans="1:18" x14ac:dyDescent="0.3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4743</v>
      </c>
      <c r="O4909" t="s">
        <v>42</v>
      </c>
      <c r="P4909" t="s">
        <v>71</v>
      </c>
      <c r="Q4909" t="s">
        <v>4744</v>
      </c>
      <c r="R4909">
        <v>11.808</v>
      </c>
    </row>
    <row r="4910" spans="1:18" x14ac:dyDescent="0.3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331</v>
      </c>
      <c r="L4911">
        <v>37604</v>
      </c>
      <c r="M4911" t="s">
        <v>26</v>
      </c>
      <c r="N4911" t="s">
        <v>2292</v>
      </c>
      <c r="O4911" t="s">
        <v>42</v>
      </c>
      <c r="P4911" t="s">
        <v>169</v>
      </c>
      <c r="Q4911" t="s">
        <v>2293</v>
      </c>
      <c r="R4911">
        <v>18.335999999999999</v>
      </c>
    </row>
    <row r="4912" spans="1:18" x14ac:dyDescent="0.3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331</v>
      </c>
      <c r="L4912">
        <v>37604</v>
      </c>
      <c r="M4912" t="s">
        <v>26</v>
      </c>
      <c r="N4912" t="s">
        <v>2783</v>
      </c>
      <c r="O4912" t="s">
        <v>42</v>
      </c>
      <c r="P4912" t="s">
        <v>86</v>
      </c>
      <c r="Q4912" t="s">
        <v>2784</v>
      </c>
      <c r="R4912">
        <v>36.287999999999997</v>
      </c>
    </row>
    <row r="4913" spans="1:18" x14ac:dyDescent="0.3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331</v>
      </c>
      <c r="L4913">
        <v>37604</v>
      </c>
      <c r="M4913" t="s">
        <v>26</v>
      </c>
      <c r="N4913" t="s">
        <v>1673</v>
      </c>
      <c r="O4913" t="s">
        <v>67</v>
      </c>
      <c r="P4913" t="s">
        <v>68</v>
      </c>
      <c r="Q4913" t="s">
        <v>1674</v>
      </c>
      <c r="R4913">
        <v>111.98399999999999</v>
      </c>
    </row>
    <row r="4914" spans="1:18" x14ac:dyDescent="0.3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331</v>
      </c>
      <c r="L4915">
        <v>37604</v>
      </c>
      <c r="M4915" t="s">
        <v>26</v>
      </c>
      <c r="N4915" t="s">
        <v>3173</v>
      </c>
      <c r="O4915" t="s">
        <v>42</v>
      </c>
      <c r="P4915" t="s">
        <v>71</v>
      </c>
      <c r="Q4915" t="s">
        <v>3174</v>
      </c>
      <c r="R4915">
        <v>2.508</v>
      </c>
    </row>
    <row r="4916" spans="1:18" x14ac:dyDescent="0.3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3130</v>
      </c>
      <c r="O4917" t="s">
        <v>42</v>
      </c>
      <c r="P4917" t="s">
        <v>71</v>
      </c>
      <c r="Q4917" t="s">
        <v>3131</v>
      </c>
      <c r="R4917">
        <v>14.952</v>
      </c>
    </row>
    <row r="4918" spans="1:18" x14ac:dyDescent="0.3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1458</v>
      </c>
      <c r="O4918" t="s">
        <v>42</v>
      </c>
      <c r="P4918" t="s">
        <v>64</v>
      </c>
      <c r="Q4918" t="s">
        <v>1459</v>
      </c>
      <c r="R4918">
        <v>67.144000000000005</v>
      </c>
    </row>
    <row r="4919" spans="1:18" x14ac:dyDescent="0.3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7867</v>
      </c>
      <c r="K4920" t="s">
        <v>2739</v>
      </c>
      <c r="L4920">
        <v>20877</v>
      </c>
      <c r="M4920" t="s">
        <v>144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</row>
    <row r="4921" spans="1:18" x14ac:dyDescent="0.3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7867</v>
      </c>
      <c r="K4921" t="s">
        <v>2739</v>
      </c>
      <c r="L4921">
        <v>20877</v>
      </c>
      <c r="M4921" t="s">
        <v>144</v>
      </c>
      <c r="N4921" t="s">
        <v>4538</v>
      </c>
      <c r="O4921" t="s">
        <v>67</v>
      </c>
      <c r="P4921" t="s">
        <v>68</v>
      </c>
      <c r="Q4921" t="s">
        <v>4539</v>
      </c>
      <c r="R4921">
        <v>231.98</v>
      </c>
    </row>
    <row r="4922" spans="1:18" x14ac:dyDescent="0.3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4861</v>
      </c>
      <c r="O4922" t="s">
        <v>42</v>
      </c>
      <c r="P4922" t="s">
        <v>71</v>
      </c>
      <c r="Q4922" t="s">
        <v>4862</v>
      </c>
      <c r="R4922">
        <v>2.2959999999999998</v>
      </c>
    </row>
    <row r="4923" spans="1:18" x14ac:dyDescent="0.3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98</v>
      </c>
      <c r="I4923" t="s">
        <v>23</v>
      </c>
      <c r="J4923" t="s">
        <v>1683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98</v>
      </c>
      <c r="I4924" t="s">
        <v>23</v>
      </c>
      <c r="J4924" t="s">
        <v>1683</v>
      </c>
      <c r="K4924" t="s">
        <v>354</v>
      </c>
      <c r="L4924">
        <v>35810</v>
      </c>
      <c r="M4924" t="s">
        <v>26</v>
      </c>
      <c r="N4924" t="s">
        <v>3147</v>
      </c>
      <c r="O4924" t="s">
        <v>42</v>
      </c>
      <c r="P4924" t="s">
        <v>265</v>
      </c>
      <c r="Q4924" t="s">
        <v>3148</v>
      </c>
      <c r="R4924">
        <v>3.62</v>
      </c>
    </row>
    <row r="4925" spans="1:18" x14ac:dyDescent="0.3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98</v>
      </c>
      <c r="I4925" t="s">
        <v>23</v>
      </c>
      <c r="J4925" t="s">
        <v>1683</v>
      </c>
      <c r="K4925" t="s">
        <v>354</v>
      </c>
      <c r="L4925">
        <v>35810</v>
      </c>
      <c r="M4925" t="s">
        <v>26</v>
      </c>
      <c r="N4925" t="s">
        <v>3575</v>
      </c>
      <c r="O4925" t="s">
        <v>42</v>
      </c>
      <c r="P4925" t="s">
        <v>86</v>
      </c>
      <c r="Q4925" t="s">
        <v>3576</v>
      </c>
      <c r="R4925">
        <v>629.1</v>
      </c>
    </row>
    <row r="4926" spans="1:18" x14ac:dyDescent="0.3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98</v>
      </c>
      <c r="I4926" t="s">
        <v>23</v>
      </c>
      <c r="J4926" t="s">
        <v>1683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</row>
    <row r="4929" spans="1:18" x14ac:dyDescent="0.3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4791</v>
      </c>
      <c r="O4929" t="s">
        <v>42</v>
      </c>
      <c r="P4929" t="s">
        <v>86</v>
      </c>
      <c r="Q4929" t="s">
        <v>4792</v>
      </c>
      <c r="R4929">
        <v>19.440000000000001</v>
      </c>
    </row>
    <row r="4930" spans="1:18" x14ac:dyDescent="0.3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</row>
    <row r="4931" spans="1:18" x14ac:dyDescent="0.3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1314</v>
      </c>
      <c r="O4931" t="s">
        <v>42</v>
      </c>
      <c r="P4931" t="s">
        <v>64</v>
      </c>
      <c r="Q4931" t="s">
        <v>1315</v>
      </c>
      <c r="R4931">
        <v>57.75</v>
      </c>
    </row>
    <row r="4932" spans="1:18" x14ac:dyDescent="0.3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3190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4717</v>
      </c>
      <c r="O4933" t="s">
        <v>42</v>
      </c>
      <c r="P4933" t="s">
        <v>64</v>
      </c>
      <c r="Q4933" t="s">
        <v>4718</v>
      </c>
      <c r="R4933">
        <v>23.1</v>
      </c>
    </row>
    <row r="4934" spans="1:18" x14ac:dyDescent="0.3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</row>
    <row r="4935" spans="1:18" x14ac:dyDescent="0.3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2940</v>
      </c>
      <c r="O4935" t="s">
        <v>42</v>
      </c>
      <c r="P4935" t="s">
        <v>71</v>
      </c>
      <c r="Q4935" t="s">
        <v>2941</v>
      </c>
      <c r="R4935">
        <v>1.08</v>
      </c>
    </row>
    <row r="4936" spans="1:18" x14ac:dyDescent="0.3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3995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2108</v>
      </c>
      <c r="O4938" t="s">
        <v>42</v>
      </c>
      <c r="P4938" t="s">
        <v>71</v>
      </c>
      <c r="Q4938" t="s">
        <v>2109</v>
      </c>
      <c r="R4938">
        <v>33.74</v>
      </c>
    </row>
    <row r="4939" spans="1:18" x14ac:dyDescent="0.3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</row>
    <row r="4940" spans="1:18" x14ac:dyDescent="0.3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</row>
    <row r="4941" spans="1:18" x14ac:dyDescent="0.3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64</v>
      </c>
      <c r="Q4941" t="s">
        <v>770</v>
      </c>
      <c r="R4941">
        <v>19.899999999999999</v>
      </c>
    </row>
    <row r="4942" spans="1:18" x14ac:dyDescent="0.3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</row>
    <row r="4943" spans="1:18" x14ac:dyDescent="0.3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3453</v>
      </c>
      <c r="O4944" t="s">
        <v>42</v>
      </c>
      <c r="P4944" t="s">
        <v>64</v>
      </c>
      <c r="Q4944" t="s">
        <v>3454</v>
      </c>
      <c r="R4944">
        <v>5.68</v>
      </c>
    </row>
    <row r="4945" spans="1:18" x14ac:dyDescent="0.3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250</v>
      </c>
      <c r="L4945">
        <v>47905</v>
      </c>
      <c r="M4945" t="s">
        <v>101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</row>
    <row r="4946" spans="1:18" x14ac:dyDescent="0.3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829</v>
      </c>
      <c r="G4946" t="s">
        <v>830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829</v>
      </c>
      <c r="G4947" t="s">
        <v>830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71</v>
      </c>
      <c r="Q4947" t="s">
        <v>1374</v>
      </c>
      <c r="R4947">
        <v>11.68</v>
      </c>
    </row>
    <row r="4948" spans="1:18" x14ac:dyDescent="0.3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829</v>
      </c>
      <c r="G4948" t="s">
        <v>830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71</v>
      </c>
      <c r="Q4950" t="s">
        <v>2103</v>
      </c>
      <c r="R4950">
        <v>117.488</v>
      </c>
    </row>
    <row r="4951" spans="1:18" x14ac:dyDescent="0.3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</row>
    <row r="4952" spans="1:18" x14ac:dyDescent="0.3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3363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</row>
    <row r="4956" spans="1:18" x14ac:dyDescent="0.3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64</v>
      </c>
      <c r="Q4956" t="s">
        <v>2645</v>
      </c>
      <c r="R4956">
        <v>18.059999999999999</v>
      </c>
    </row>
    <row r="4957" spans="1:18" x14ac:dyDescent="0.3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86</v>
      </c>
      <c r="Q4957" t="s">
        <v>3740</v>
      </c>
      <c r="R4957">
        <v>79.14</v>
      </c>
    </row>
    <row r="4958" spans="1:18" x14ac:dyDescent="0.3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2370</v>
      </c>
      <c r="R4959">
        <v>2.512</v>
      </c>
    </row>
    <row r="4960" spans="1:18" x14ac:dyDescent="0.3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67</v>
      </c>
      <c r="P4961" t="s">
        <v>68</v>
      </c>
      <c r="Q4961" t="s">
        <v>4308</v>
      </c>
      <c r="R4961">
        <v>61.192</v>
      </c>
    </row>
    <row r="4962" spans="1:18" x14ac:dyDescent="0.3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</row>
    <row r="4964" spans="1:18" x14ac:dyDescent="0.3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1030</v>
      </c>
      <c r="O4964" t="s">
        <v>42</v>
      </c>
      <c r="P4964" t="s">
        <v>64</v>
      </c>
      <c r="Q4964" t="s">
        <v>1031</v>
      </c>
      <c r="R4964">
        <v>17.940000000000001</v>
      </c>
    </row>
    <row r="4965" spans="1:18" x14ac:dyDescent="0.3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</row>
    <row r="4966" spans="1:18" x14ac:dyDescent="0.3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71</v>
      </c>
      <c r="Q4966" t="s">
        <v>2447</v>
      </c>
      <c r="R4966">
        <v>7.7640000000000002</v>
      </c>
    </row>
    <row r="4967" spans="1:18" x14ac:dyDescent="0.3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</row>
    <row r="4968" spans="1:18" x14ac:dyDescent="0.3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98</v>
      </c>
      <c r="I4968" t="s">
        <v>23</v>
      </c>
      <c r="J4968" t="s">
        <v>3583</v>
      </c>
      <c r="K4968" t="s">
        <v>1400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</row>
    <row r="4969" spans="1:18" x14ac:dyDescent="0.3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98</v>
      </c>
      <c r="I4969" t="s">
        <v>23</v>
      </c>
      <c r="J4969" t="s">
        <v>3583</v>
      </c>
      <c r="K4969" t="s">
        <v>1400</v>
      </c>
      <c r="L4969">
        <v>2908</v>
      </c>
      <c r="M4969" t="s">
        <v>144</v>
      </c>
      <c r="N4969" t="s">
        <v>3116</v>
      </c>
      <c r="O4969" t="s">
        <v>42</v>
      </c>
      <c r="P4969" t="s">
        <v>86</v>
      </c>
      <c r="Q4969" t="s">
        <v>3117</v>
      </c>
      <c r="R4969">
        <v>8.4</v>
      </c>
    </row>
    <row r="4970" spans="1:18" x14ac:dyDescent="0.3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98</v>
      </c>
      <c r="I4970" t="s">
        <v>23</v>
      </c>
      <c r="J4970" t="s">
        <v>3583</v>
      </c>
      <c r="K4970" t="s">
        <v>1400</v>
      </c>
      <c r="L4970">
        <v>2908</v>
      </c>
      <c r="M4970" t="s">
        <v>144</v>
      </c>
      <c r="N4970" t="s">
        <v>1596</v>
      </c>
      <c r="O4970" t="s">
        <v>67</v>
      </c>
      <c r="P4970" t="s">
        <v>157</v>
      </c>
      <c r="Q4970" t="s">
        <v>1597</v>
      </c>
      <c r="R4970">
        <v>199.98</v>
      </c>
    </row>
    <row r="4971" spans="1:18" x14ac:dyDescent="0.3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98</v>
      </c>
      <c r="I4971" t="s">
        <v>23</v>
      </c>
      <c r="J4971" t="s">
        <v>3583</v>
      </c>
      <c r="K4971" t="s">
        <v>1400</v>
      </c>
      <c r="L4971">
        <v>2908</v>
      </c>
      <c r="M4971" t="s">
        <v>144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</row>
    <row r="4972" spans="1:18" x14ac:dyDescent="0.3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</row>
    <row r="4975" spans="1:18" x14ac:dyDescent="0.3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86</v>
      </c>
      <c r="Q4975" t="s">
        <v>1627</v>
      </c>
      <c r="R4975">
        <v>88.768000000000001</v>
      </c>
    </row>
    <row r="4976" spans="1:18" x14ac:dyDescent="0.3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98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67</v>
      </c>
      <c r="P4977" t="s">
        <v>157</v>
      </c>
      <c r="Q4977" t="s">
        <v>3026</v>
      </c>
      <c r="R4977">
        <v>717.12</v>
      </c>
    </row>
    <row r="4978" spans="1:18" x14ac:dyDescent="0.3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989</v>
      </c>
      <c r="G4978" t="s">
        <v>990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3430</v>
      </c>
      <c r="O4978" t="s">
        <v>42</v>
      </c>
      <c r="P4978" t="s">
        <v>71</v>
      </c>
      <c r="Q4978" t="s">
        <v>3431</v>
      </c>
      <c r="R4978">
        <v>21.36</v>
      </c>
    </row>
    <row r="4979" spans="1:18" x14ac:dyDescent="0.3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989</v>
      </c>
      <c r="G4979" t="s">
        <v>990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3173</v>
      </c>
      <c r="O4979" t="s">
        <v>42</v>
      </c>
      <c r="P4979" t="s">
        <v>71</v>
      </c>
      <c r="Q4979" t="s">
        <v>3174</v>
      </c>
      <c r="R4979">
        <v>6.6879999999999997</v>
      </c>
    </row>
    <row r="4980" spans="1:18" x14ac:dyDescent="0.3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989</v>
      </c>
      <c r="G4980" t="s">
        <v>990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3754</v>
      </c>
      <c r="O4980" t="s">
        <v>67</v>
      </c>
      <c r="P4980" t="s">
        <v>68</v>
      </c>
      <c r="Q4980" t="s">
        <v>3755</v>
      </c>
      <c r="R4980">
        <v>773.94</v>
      </c>
    </row>
    <row r="4981" spans="1:18" x14ac:dyDescent="0.3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5071</v>
      </c>
      <c r="O4981" t="s">
        <v>42</v>
      </c>
      <c r="P4981" t="s">
        <v>575</v>
      </c>
      <c r="Q4981" t="s">
        <v>5072</v>
      </c>
      <c r="R4981">
        <v>20.568000000000001</v>
      </c>
    </row>
    <row r="4982" spans="1:18" x14ac:dyDescent="0.3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3625</v>
      </c>
      <c r="O4982" t="s">
        <v>42</v>
      </c>
      <c r="P4982" t="s">
        <v>74</v>
      </c>
      <c r="Q4982" t="s">
        <v>3626</v>
      </c>
      <c r="R4982">
        <v>4.3559999999999999</v>
      </c>
    </row>
    <row r="4983" spans="1:18" x14ac:dyDescent="0.3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</row>
    <row r="4985" spans="1:18" x14ac:dyDescent="0.3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3147</v>
      </c>
      <c r="O4986" t="s">
        <v>42</v>
      </c>
      <c r="P4986" t="s">
        <v>265</v>
      </c>
      <c r="Q4986" t="s">
        <v>3148</v>
      </c>
      <c r="R4986">
        <v>7.24</v>
      </c>
    </row>
    <row r="4987" spans="1:18" x14ac:dyDescent="0.35">
      <c r="A4987">
        <v>4986</v>
      </c>
      <c r="B4987" t="s">
        <v>7916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</row>
    <row r="4988" spans="1:18" x14ac:dyDescent="0.3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1081</v>
      </c>
      <c r="K4988" t="s">
        <v>453</v>
      </c>
      <c r="L4988">
        <v>80906</v>
      </c>
      <c r="M4988" t="s">
        <v>40</v>
      </c>
      <c r="N4988" t="s">
        <v>1900</v>
      </c>
      <c r="O4988" t="s">
        <v>42</v>
      </c>
      <c r="P4988" t="s">
        <v>86</v>
      </c>
      <c r="Q4988" t="s">
        <v>1901</v>
      </c>
      <c r="R4988">
        <v>15.552</v>
      </c>
    </row>
    <row r="4989" spans="1:18" x14ac:dyDescent="0.3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1081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1081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71</v>
      </c>
      <c r="Q4991" t="s">
        <v>2968</v>
      </c>
      <c r="R4991">
        <v>6.6719999999999997</v>
      </c>
    </row>
    <row r="4992" spans="1:18" x14ac:dyDescent="0.3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3439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2960</v>
      </c>
      <c r="O4994" t="s">
        <v>42</v>
      </c>
      <c r="P4994" t="s">
        <v>169</v>
      </c>
      <c r="Q4994" t="s">
        <v>2961</v>
      </c>
      <c r="R4994">
        <v>55.936</v>
      </c>
    </row>
    <row r="4995" spans="1:18" x14ac:dyDescent="0.3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</row>
    <row r="4996" spans="1:18" x14ac:dyDescent="0.3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</row>
    <row r="4997" spans="1:18" x14ac:dyDescent="0.3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4594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4594</v>
      </c>
      <c r="K4999" t="s">
        <v>84</v>
      </c>
      <c r="L4999">
        <v>27604</v>
      </c>
      <c r="M4999" t="s">
        <v>26</v>
      </c>
      <c r="N4999" t="s">
        <v>2474</v>
      </c>
      <c r="O4999" t="s">
        <v>42</v>
      </c>
      <c r="P4999" t="s">
        <v>71</v>
      </c>
      <c r="Q4999" t="s">
        <v>2475</v>
      </c>
      <c r="R4999">
        <v>13.092000000000001</v>
      </c>
    </row>
    <row r="5000" spans="1:18" x14ac:dyDescent="0.3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67</v>
      </c>
      <c r="P5002" t="s">
        <v>157</v>
      </c>
      <c r="Q5002" t="s">
        <v>4422</v>
      </c>
      <c r="R5002">
        <v>79.989999999999995</v>
      </c>
    </row>
    <row r="5003" spans="1:18" x14ac:dyDescent="0.35">
      <c r="A5003">
        <v>5002</v>
      </c>
      <c r="B5003" t="s">
        <v>7928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4831</v>
      </c>
      <c r="O5003" t="s">
        <v>42</v>
      </c>
      <c r="P5003" t="s">
        <v>575</v>
      </c>
      <c r="Q5003" t="s">
        <v>4832</v>
      </c>
      <c r="R5003">
        <v>69.5</v>
      </c>
    </row>
    <row r="5004" spans="1:18" x14ac:dyDescent="0.35">
      <c r="A5004">
        <v>5003</v>
      </c>
      <c r="B5004" t="s">
        <v>7928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1489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</row>
    <row r="5007" spans="1:18" x14ac:dyDescent="0.3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250</v>
      </c>
      <c r="L5007">
        <v>47374</v>
      </c>
      <c r="M5007" t="s">
        <v>101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</row>
    <row r="5008" spans="1:18" x14ac:dyDescent="0.3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</row>
    <row r="5010" spans="1:18" x14ac:dyDescent="0.3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1635</v>
      </c>
      <c r="O5011" t="s">
        <v>67</v>
      </c>
      <c r="P5011" t="s">
        <v>68</v>
      </c>
      <c r="Q5011" t="s">
        <v>1636</v>
      </c>
      <c r="R5011">
        <v>791.96400000000006</v>
      </c>
    </row>
    <row r="5012" spans="1:18" x14ac:dyDescent="0.3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2020</v>
      </c>
      <c r="O5012" t="s">
        <v>42</v>
      </c>
      <c r="P5012" t="s">
        <v>71</v>
      </c>
      <c r="Q5012" t="s">
        <v>2021</v>
      </c>
      <c r="R5012">
        <v>4.923</v>
      </c>
    </row>
    <row r="5013" spans="1:18" x14ac:dyDescent="0.3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4008</v>
      </c>
      <c r="G5013" t="s">
        <v>4009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</row>
    <row r="5014" spans="1:18" x14ac:dyDescent="0.3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2182</v>
      </c>
      <c r="K5014" t="s">
        <v>494</v>
      </c>
      <c r="L5014">
        <v>44105</v>
      </c>
      <c r="M5014" t="s">
        <v>144</v>
      </c>
      <c r="N5014" t="s">
        <v>1724</v>
      </c>
      <c r="O5014" t="s">
        <v>42</v>
      </c>
      <c r="P5014" t="s">
        <v>71</v>
      </c>
      <c r="Q5014" t="s">
        <v>1725</v>
      </c>
      <c r="R5014">
        <v>33.93</v>
      </c>
    </row>
    <row r="5015" spans="1:18" x14ac:dyDescent="0.3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2182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2182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494</v>
      </c>
      <c r="L5017">
        <v>43615</v>
      </c>
      <c r="M5017" t="s">
        <v>144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</row>
    <row r="5018" spans="1:18" x14ac:dyDescent="0.3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</row>
    <row r="5020" spans="1:18" x14ac:dyDescent="0.3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67</v>
      </c>
      <c r="P5020" t="s">
        <v>157</v>
      </c>
      <c r="Q5020" t="s">
        <v>907</v>
      </c>
      <c r="R5020">
        <v>772.47</v>
      </c>
    </row>
    <row r="5021" spans="1:18" x14ac:dyDescent="0.3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575</v>
      </c>
      <c r="Q5021" t="s">
        <v>2656</v>
      </c>
      <c r="R5021">
        <v>20.46</v>
      </c>
    </row>
    <row r="5022" spans="1:18" x14ac:dyDescent="0.3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1607</v>
      </c>
      <c r="O5022" t="s">
        <v>42</v>
      </c>
      <c r="P5022" t="s">
        <v>575</v>
      </c>
      <c r="Q5022" t="s">
        <v>1608</v>
      </c>
      <c r="R5022">
        <v>347.58</v>
      </c>
    </row>
    <row r="5023" spans="1:18" x14ac:dyDescent="0.3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67</v>
      </c>
      <c r="P5023" t="s">
        <v>157</v>
      </c>
      <c r="Q5023" t="s">
        <v>1857</v>
      </c>
      <c r="R5023">
        <v>72.64</v>
      </c>
    </row>
    <row r="5024" spans="1:18" x14ac:dyDescent="0.3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67</v>
      </c>
      <c r="P5024" t="s">
        <v>157</v>
      </c>
      <c r="Q5024" t="s">
        <v>907</v>
      </c>
      <c r="R5024">
        <v>772.47</v>
      </c>
    </row>
    <row r="5025" spans="1:18" x14ac:dyDescent="0.3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646</v>
      </c>
      <c r="L5027">
        <v>73120</v>
      </c>
      <c r="M5027" t="s">
        <v>101</v>
      </c>
      <c r="N5027" t="s">
        <v>1379</v>
      </c>
      <c r="O5027" t="s">
        <v>67</v>
      </c>
      <c r="P5027" t="s">
        <v>68</v>
      </c>
      <c r="Q5027" t="s">
        <v>1380</v>
      </c>
      <c r="R5027">
        <v>461.97</v>
      </c>
    </row>
    <row r="5028" spans="1:18" x14ac:dyDescent="0.3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2300</v>
      </c>
      <c r="O5030" t="s">
        <v>67</v>
      </c>
      <c r="P5030" t="s">
        <v>157</v>
      </c>
      <c r="Q5030" t="s">
        <v>2301</v>
      </c>
      <c r="R5030">
        <v>239.976</v>
      </c>
    </row>
    <row r="5031" spans="1:18" x14ac:dyDescent="0.3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575</v>
      </c>
      <c r="Q5032" t="s">
        <v>5072</v>
      </c>
      <c r="R5032">
        <v>8.57</v>
      </c>
    </row>
    <row r="5033" spans="1:18" x14ac:dyDescent="0.3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71</v>
      </c>
      <c r="Q5033" t="s">
        <v>1715</v>
      </c>
      <c r="R5033">
        <v>119.616</v>
      </c>
    </row>
    <row r="5034" spans="1:18" x14ac:dyDescent="0.3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144</v>
      </c>
      <c r="N5035" t="s">
        <v>5197</v>
      </c>
      <c r="O5035" t="s">
        <v>42</v>
      </c>
      <c r="P5035" t="s">
        <v>74</v>
      </c>
      <c r="Q5035" t="s">
        <v>5198</v>
      </c>
      <c r="R5035">
        <v>26.49</v>
      </c>
    </row>
    <row r="5036" spans="1:18" x14ac:dyDescent="0.3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98</v>
      </c>
      <c r="I5036" t="s">
        <v>23</v>
      </c>
      <c r="J5036" t="s">
        <v>2551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</row>
    <row r="5038" spans="1:18" x14ac:dyDescent="0.3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2572</v>
      </c>
      <c r="O5038" t="s">
        <v>67</v>
      </c>
      <c r="P5038" t="s">
        <v>157</v>
      </c>
      <c r="Q5038" t="s">
        <v>2573</v>
      </c>
      <c r="R5038">
        <v>33.9</v>
      </c>
    </row>
    <row r="5039" spans="1:18" x14ac:dyDescent="0.3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2355</v>
      </c>
      <c r="O5039" t="s">
        <v>67</v>
      </c>
      <c r="P5039" t="s">
        <v>157</v>
      </c>
      <c r="Q5039" t="s">
        <v>2356</v>
      </c>
      <c r="R5039">
        <v>239.96</v>
      </c>
    </row>
    <row r="5040" spans="1:18" x14ac:dyDescent="0.3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4008</v>
      </c>
      <c r="G5040" t="s">
        <v>4009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</row>
    <row r="5041" spans="1:18" x14ac:dyDescent="0.3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4008</v>
      </c>
      <c r="G5041" t="s">
        <v>4009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4470</v>
      </c>
      <c r="O5041" t="s">
        <v>67</v>
      </c>
      <c r="P5041" t="s">
        <v>68</v>
      </c>
      <c r="Q5041" t="s">
        <v>4471</v>
      </c>
      <c r="R5041">
        <v>716</v>
      </c>
    </row>
    <row r="5042" spans="1:18" x14ac:dyDescent="0.3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4008</v>
      </c>
      <c r="G5042" t="s">
        <v>4009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1394</v>
      </c>
      <c r="O5042" t="s">
        <v>42</v>
      </c>
      <c r="P5042" t="s">
        <v>71</v>
      </c>
      <c r="Q5042" t="s">
        <v>1395</v>
      </c>
      <c r="R5042">
        <v>221.06</v>
      </c>
    </row>
    <row r="5043" spans="1:18" x14ac:dyDescent="0.3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74</v>
      </c>
      <c r="Q5044" t="s">
        <v>3104</v>
      </c>
      <c r="R5044">
        <v>129.91999999999999</v>
      </c>
    </row>
    <row r="5045" spans="1:18" x14ac:dyDescent="0.3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</row>
    <row r="5046" spans="1:18" x14ac:dyDescent="0.3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</row>
    <row r="5048" spans="1:18" x14ac:dyDescent="0.3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71</v>
      </c>
      <c r="Q5048" t="s">
        <v>3398</v>
      </c>
      <c r="R5048">
        <v>5.1840000000000002</v>
      </c>
    </row>
    <row r="5049" spans="1:18" x14ac:dyDescent="0.3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2731</v>
      </c>
      <c r="O5050" t="s">
        <v>42</v>
      </c>
      <c r="P5050" t="s">
        <v>71</v>
      </c>
      <c r="Q5050" t="s">
        <v>2732</v>
      </c>
      <c r="R5050">
        <v>8.1340000000000003</v>
      </c>
    </row>
    <row r="5051" spans="1:18" x14ac:dyDescent="0.3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2534</v>
      </c>
      <c r="O5051" t="s">
        <v>67</v>
      </c>
      <c r="P5051" t="s">
        <v>157</v>
      </c>
      <c r="Q5051" t="s">
        <v>2535</v>
      </c>
      <c r="R5051">
        <v>79.983999999999995</v>
      </c>
    </row>
    <row r="5052" spans="1:18" x14ac:dyDescent="0.3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98</v>
      </c>
      <c r="I5052" t="s">
        <v>23</v>
      </c>
      <c r="J5052" t="s">
        <v>1378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</row>
    <row r="5053" spans="1:18" x14ac:dyDescent="0.3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1472</v>
      </c>
      <c r="O5053" t="s">
        <v>42</v>
      </c>
      <c r="P5053" t="s">
        <v>169</v>
      </c>
      <c r="Q5053" t="s">
        <v>1473</v>
      </c>
      <c r="R5053">
        <v>24.4</v>
      </c>
    </row>
    <row r="5054" spans="1:18" x14ac:dyDescent="0.35">
      <c r="A5054">
        <v>5053</v>
      </c>
      <c r="B5054" t="s">
        <v>7968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86</v>
      </c>
      <c r="Q5054" t="s">
        <v>4644</v>
      </c>
      <c r="R5054">
        <v>195.64</v>
      </c>
    </row>
    <row r="5055" spans="1:18" x14ac:dyDescent="0.3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814</v>
      </c>
      <c r="K5055" t="s">
        <v>100</v>
      </c>
      <c r="L5055">
        <v>75217</v>
      </c>
      <c r="M5055" t="s">
        <v>101</v>
      </c>
      <c r="N5055" t="s">
        <v>3025</v>
      </c>
      <c r="O5055" t="s">
        <v>67</v>
      </c>
      <c r="P5055" t="s">
        <v>157</v>
      </c>
      <c r="Q5055" t="s">
        <v>3026</v>
      </c>
      <c r="R5055">
        <v>398.4</v>
      </c>
    </row>
    <row r="5056" spans="1:18" x14ac:dyDescent="0.3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814</v>
      </c>
      <c r="K5056" t="s">
        <v>100</v>
      </c>
      <c r="L5056">
        <v>75217</v>
      </c>
      <c r="M5056" t="s">
        <v>101</v>
      </c>
      <c r="N5056" t="s">
        <v>1760</v>
      </c>
      <c r="O5056" t="s">
        <v>42</v>
      </c>
      <c r="P5056" t="s">
        <v>64</v>
      </c>
      <c r="Q5056" t="s">
        <v>1761</v>
      </c>
      <c r="R5056">
        <v>7.056</v>
      </c>
    </row>
    <row r="5057" spans="1:18" x14ac:dyDescent="0.3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814</v>
      </c>
      <c r="K5057" t="s">
        <v>100</v>
      </c>
      <c r="L5057">
        <v>75217</v>
      </c>
      <c r="M5057" t="s">
        <v>101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</row>
    <row r="5058" spans="1:18" x14ac:dyDescent="0.3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</row>
    <row r="5060" spans="1:18" x14ac:dyDescent="0.3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3149</v>
      </c>
      <c r="O5060" t="s">
        <v>42</v>
      </c>
      <c r="P5060" t="s">
        <v>71</v>
      </c>
      <c r="Q5060" t="s">
        <v>3150</v>
      </c>
      <c r="R5060">
        <v>99.846000000000004</v>
      </c>
    </row>
    <row r="5061" spans="1:18" x14ac:dyDescent="0.3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2955</v>
      </c>
      <c r="O5061" t="s">
        <v>67</v>
      </c>
      <c r="P5061" t="s">
        <v>68</v>
      </c>
      <c r="Q5061" t="s">
        <v>2956</v>
      </c>
      <c r="R5061">
        <v>699.98</v>
      </c>
    </row>
    <row r="5062" spans="1:18" x14ac:dyDescent="0.3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</row>
    <row r="5063" spans="1:18" x14ac:dyDescent="0.3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2790</v>
      </c>
      <c r="O5063" t="s">
        <v>42</v>
      </c>
      <c r="P5063" t="s">
        <v>71</v>
      </c>
      <c r="Q5063" t="s">
        <v>2791</v>
      </c>
      <c r="R5063">
        <v>43.98</v>
      </c>
    </row>
    <row r="5064" spans="1:18" x14ac:dyDescent="0.3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4244</v>
      </c>
      <c r="O5064" t="s">
        <v>67</v>
      </c>
      <c r="P5064" t="s">
        <v>68</v>
      </c>
      <c r="Q5064" t="s">
        <v>4245</v>
      </c>
      <c r="R5064">
        <v>377.97</v>
      </c>
    </row>
    <row r="5065" spans="1:18" x14ac:dyDescent="0.3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</row>
    <row r="5066" spans="1:18" x14ac:dyDescent="0.3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2054</v>
      </c>
      <c r="G5066" t="s">
        <v>2055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84</v>
      </c>
      <c r="L5067">
        <v>27217</v>
      </c>
      <c r="M5067" t="s">
        <v>26</v>
      </c>
      <c r="N5067" t="s">
        <v>1074</v>
      </c>
      <c r="O5067" t="s">
        <v>67</v>
      </c>
      <c r="P5067" t="s">
        <v>157</v>
      </c>
      <c r="Q5067" t="s">
        <v>1075</v>
      </c>
      <c r="R5067">
        <v>383.976</v>
      </c>
    </row>
    <row r="5068" spans="1:18" x14ac:dyDescent="0.3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84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</row>
    <row r="5069" spans="1:18" x14ac:dyDescent="0.3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64</v>
      </c>
      <c r="Q5069" t="s">
        <v>4169</v>
      </c>
      <c r="R5069">
        <v>21.4</v>
      </c>
    </row>
    <row r="5070" spans="1:18" x14ac:dyDescent="0.3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2388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1216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2388</v>
      </c>
      <c r="K5071" t="s">
        <v>234</v>
      </c>
      <c r="L5071">
        <v>48183</v>
      </c>
      <c r="M5071" t="s">
        <v>101</v>
      </c>
      <c r="N5071" t="s">
        <v>4371</v>
      </c>
      <c r="O5071" t="s">
        <v>42</v>
      </c>
      <c r="P5071" t="s">
        <v>74</v>
      </c>
      <c r="Q5071" t="s">
        <v>4372</v>
      </c>
      <c r="R5071">
        <v>167.535</v>
      </c>
    </row>
    <row r="5072" spans="1:18" x14ac:dyDescent="0.3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2388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2388</v>
      </c>
      <c r="K5073" t="s">
        <v>234</v>
      </c>
      <c r="L5073">
        <v>48183</v>
      </c>
      <c r="M5073" t="s">
        <v>101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</row>
    <row r="5074" spans="1:18" x14ac:dyDescent="0.3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2388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</row>
    <row r="5076" spans="1:18" x14ac:dyDescent="0.3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71</v>
      </c>
      <c r="Q5076" t="s">
        <v>2057</v>
      </c>
      <c r="R5076">
        <v>13.904</v>
      </c>
    </row>
    <row r="5077" spans="1:18" x14ac:dyDescent="0.3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</row>
    <row r="5078" spans="1:18" x14ac:dyDescent="0.3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</row>
    <row r="5079" spans="1:18" x14ac:dyDescent="0.3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98</v>
      </c>
      <c r="I5080" t="s">
        <v>23</v>
      </c>
      <c r="J5080" t="s">
        <v>2551</v>
      </c>
      <c r="K5080" t="s">
        <v>110</v>
      </c>
      <c r="L5080">
        <v>53209</v>
      </c>
      <c r="M5080" t="s">
        <v>101</v>
      </c>
      <c r="N5080" t="s">
        <v>2040</v>
      </c>
      <c r="O5080" t="s">
        <v>42</v>
      </c>
      <c r="P5080" t="s">
        <v>71</v>
      </c>
      <c r="Q5080" t="s">
        <v>2041</v>
      </c>
      <c r="R5080">
        <v>18.239999999999998</v>
      </c>
    </row>
    <row r="5081" spans="1:18" x14ac:dyDescent="0.3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3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</row>
    <row r="5083" spans="1:18" x14ac:dyDescent="0.35">
      <c r="A5083">
        <v>5082</v>
      </c>
      <c r="B5083" t="s">
        <v>7985</v>
      </c>
      <c r="C5083" s="1">
        <v>42722</v>
      </c>
      <c r="D5083" s="1">
        <v>42722</v>
      </c>
      <c r="E5083" t="s">
        <v>1290</v>
      </c>
      <c r="F5083" t="s">
        <v>719</v>
      </c>
      <c r="G5083" t="s">
        <v>720</v>
      </c>
      <c r="H5083" t="s">
        <v>98</v>
      </c>
      <c r="I5083" t="s">
        <v>23</v>
      </c>
      <c r="J5083" t="s">
        <v>2182</v>
      </c>
      <c r="K5083" t="s">
        <v>494</v>
      </c>
      <c r="L5083">
        <v>44105</v>
      </c>
      <c r="M5083" t="s">
        <v>144</v>
      </c>
      <c r="N5083" t="s">
        <v>1900</v>
      </c>
      <c r="O5083" t="s">
        <v>42</v>
      </c>
      <c r="P5083" t="s">
        <v>86</v>
      </c>
      <c r="Q5083" t="s">
        <v>1901</v>
      </c>
      <c r="R5083">
        <v>20.736000000000001</v>
      </c>
    </row>
    <row r="5084" spans="1:18" x14ac:dyDescent="0.3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3562</v>
      </c>
      <c r="O5084" t="s">
        <v>67</v>
      </c>
      <c r="P5084" t="s">
        <v>157</v>
      </c>
      <c r="Q5084" t="s">
        <v>3563</v>
      </c>
      <c r="R5084">
        <v>35.167999999999999</v>
      </c>
    </row>
    <row r="5085" spans="1:18" x14ac:dyDescent="0.3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3855</v>
      </c>
      <c r="O5085" t="s">
        <v>42</v>
      </c>
      <c r="P5085" t="s">
        <v>86</v>
      </c>
      <c r="Q5085" t="s">
        <v>3856</v>
      </c>
      <c r="R5085">
        <v>64.703999999999994</v>
      </c>
    </row>
    <row r="5086" spans="1:18" x14ac:dyDescent="0.3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144</v>
      </c>
      <c r="N5086" t="s">
        <v>3058</v>
      </c>
      <c r="O5086" t="s">
        <v>42</v>
      </c>
      <c r="P5086" t="s">
        <v>86</v>
      </c>
      <c r="Q5086" t="s">
        <v>3059</v>
      </c>
      <c r="R5086">
        <v>105.52</v>
      </c>
    </row>
    <row r="5087" spans="1:18" x14ac:dyDescent="0.3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98</v>
      </c>
      <c r="I5087" t="s">
        <v>23</v>
      </c>
      <c r="J5087" t="s">
        <v>814</v>
      </c>
      <c r="K5087" t="s">
        <v>100</v>
      </c>
      <c r="L5087">
        <v>75081</v>
      </c>
      <c r="M5087" t="s">
        <v>101</v>
      </c>
      <c r="N5087" t="s">
        <v>1929</v>
      </c>
      <c r="O5087" t="s">
        <v>42</v>
      </c>
      <c r="P5087" t="s">
        <v>71</v>
      </c>
      <c r="Q5087" t="s">
        <v>1930</v>
      </c>
      <c r="R5087">
        <v>5.7919999999999998</v>
      </c>
    </row>
    <row r="5088" spans="1:18" x14ac:dyDescent="0.3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2151</v>
      </c>
      <c r="O5089" t="s">
        <v>67</v>
      </c>
      <c r="P5089" t="s">
        <v>157</v>
      </c>
      <c r="Q5089" t="s">
        <v>2152</v>
      </c>
      <c r="R5089">
        <v>10.311999999999999</v>
      </c>
    </row>
    <row r="5090" spans="1:18" x14ac:dyDescent="0.3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3127</v>
      </c>
      <c r="O5090" t="s">
        <v>42</v>
      </c>
      <c r="P5090" t="s">
        <v>71</v>
      </c>
      <c r="Q5090" t="s">
        <v>3128</v>
      </c>
      <c r="R5090">
        <v>2.556</v>
      </c>
    </row>
    <row r="5091" spans="1:18" x14ac:dyDescent="0.3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2338</v>
      </c>
      <c r="O5092" t="s">
        <v>42</v>
      </c>
      <c r="P5092" t="s">
        <v>169</v>
      </c>
      <c r="Q5092" t="s">
        <v>2339</v>
      </c>
      <c r="R5092">
        <v>8.7840000000000007</v>
      </c>
    </row>
    <row r="5093" spans="1:18" x14ac:dyDescent="0.3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1002</v>
      </c>
      <c r="O5093" t="s">
        <v>42</v>
      </c>
      <c r="P5093" t="s">
        <v>265</v>
      </c>
      <c r="Q5093" t="s">
        <v>1003</v>
      </c>
      <c r="R5093">
        <v>3.024</v>
      </c>
    </row>
    <row r="5094" spans="1:18" x14ac:dyDescent="0.3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7131</v>
      </c>
      <c r="K5094" t="s">
        <v>1400</v>
      </c>
      <c r="L5094">
        <v>2895</v>
      </c>
      <c r="M5094" t="s">
        <v>144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</row>
    <row r="5095" spans="1:18" x14ac:dyDescent="0.3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</row>
    <row r="5096" spans="1:18" x14ac:dyDescent="0.3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</row>
    <row r="5097" spans="1:18" x14ac:dyDescent="0.3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3315</v>
      </c>
      <c r="O5097" t="s">
        <v>67</v>
      </c>
      <c r="P5097" t="s">
        <v>68</v>
      </c>
      <c r="Q5097" t="s">
        <v>3316</v>
      </c>
      <c r="R5097">
        <v>35.04</v>
      </c>
    </row>
    <row r="5098" spans="1:18" x14ac:dyDescent="0.3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</row>
    <row r="5099" spans="1:18" x14ac:dyDescent="0.3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4041</v>
      </c>
      <c r="O5099" t="s">
        <v>42</v>
      </c>
      <c r="P5099" t="s">
        <v>71</v>
      </c>
      <c r="Q5099" t="s">
        <v>4042</v>
      </c>
      <c r="R5099">
        <v>4.5999999999999996</v>
      </c>
    </row>
    <row r="5100" spans="1:18" x14ac:dyDescent="0.3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</row>
    <row r="5101" spans="1:18" x14ac:dyDescent="0.3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71</v>
      </c>
      <c r="Q5101" t="s">
        <v>1621</v>
      </c>
      <c r="R5101">
        <v>19.152000000000001</v>
      </c>
    </row>
    <row r="5102" spans="1:18" x14ac:dyDescent="0.35">
      <c r="A5102">
        <v>5101</v>
      </c>
      <c r="B5102" t="s">
        <v>8000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100</v>
      </c>
      <c r="L5102">
        <v>75217</v>
      </c>
      <c r="M5102" t="s">
        <v>101</v>
      </c>
      <c r="N5102" t="s">
        <v>1282</v>
      </c>
      <c r="O5102" t="s">
        <v>42</v>
      </c>
      <c r="P5102" t="s">
        <v>64</v>
      </c>
      <c r="Q5102" t="s">
        <v>1283</v>
      </c>
      <c r="R5102">
        <v>4.4480000000000004</v>
      </c>
    </row>
    <row r="5103" spans="1:18" x14ac:dyDescent="0.35">
      <c r="A5103">
        <v>5102</v>
      </c>
      <c r="B5103" t="s">
        <v>8000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100</v>
      </c>
      <c r="L5103">
        <v>75217</v>
      </c>
      <c r="M5103" t="s">
        <v>101</v>
      </c>
      <c r="N5103" t="s">
        <v>2845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759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3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493</v>
      </c>
      <c r="K5108" t="s">
        <v>1272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</row>
    <row r="5109" spans="1:18" x14ac:dyDescent="0.3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1989</v>
      </c>
      <c r="O5109" t="s">
        <v>42</v>
      </c>
      <c r="P5109" t="s">
        <v>64</v>
      </c>
      <c r="Q5109" t="s">
        <v>1990</v>
      </c>
      <c r="R5109">
        <v>42.048000000000002</v>
      </c>
    </row>
    <row r="5110" spans="1:18" x14ac:dyDescent="0.3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874</v>
      </c>
      <c r="O5110" t="s">
        <v>42</v>
      </c>
      <c r="P5110" t="s">
        <v>64</v>
      </c>
      <c r="Q5110" t="s">
        <v>875</v>
      </c>
      <c r="R5110">
        <v>67.92</v>
      </c>
    </row>
    <row r="5111" spans="1:18" x14ac:dyDescent="0.3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1804</v>
      </c>
      <c r="O5111" t="s">
        <v>42</v>
      </c>
      <c r="P5111" t="s">
        <v>169</v>
      </c>
      <c r="Q5111" t="s">
        <v>1805</v>
      </c>
      <c r="R5111">
        <v>52.512</v>
      </c>
    </row>
    <row r="5112" spans="1:18" x14ac:dyDescent="0.3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</row>
    <row r="5116" spans="1:18" x14ac:dyDescent="0.3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1218</v>
      </c>
      <c r="O5116" t="s">
        <v>42</v>
      </c>
      <c r="P5116" t="s">
        <v>71</v>
      </c>
      <c r="Q5116" t="s">
        <v>1219</v>
      </c>
      <c r="R5116">
        <v>10.776</v>
      </c>
    </row>
    <row r="5117" spans="1:18" x14ac:dyDescent="0.3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</row>
    <row r="5119" spans="1:18" x14ac:dyDescent="0.3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263</v>
      </c>
      <c r="L5119">
        <v>11572</v>
      </c>
      <c r="M5119" t="s">
        <v>144</v>
      </c>
      <c r="N5119" t="s">
        <v>1090</v>
      </c>
      <c r="O5119" t="s">
        <v>42</v>
      </c>
      <c r="P5119" t="s">
        <v>265</v>
      </c>
      <c r="Q5119" t="s">
        <v>1091</v>
      </c>
      <c r="R5119">
        <v>34.44</v>
      </c>
    </row>
    <row r="5120" spans="1:18" x14ac:dyDescent="0.3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263</v>
      </c>
      <c r="L5121">
        <v>11572</v>
      </c>
      <c r="M5121" t="s">
        <v>144</v>
      </c>
      <c r="N5121" t="s">
        <v>4164</v>
      </c>
      <c r="O5121" t="s">
        <v>42</v>
      </c>
      <c r="P5121" t="s">
        <v>71</v>
      </c>
      <c r="Q5121" t="s">
        <v>4165</v>
      </c>
      <c r="R5121">
        <v>79.055999999999997</v>
      </c>
    </row>
    <row r="5122" spans="1:18" x14ac:dyDescent="0.3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4274</v>
      </c>
      <c r="K5122" t="s">
        <v>734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</row>
    <row r="5123" spans="1:18" x14ac:dyDescent="0.3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4274</v>
      </c>
      <c r="K5123" t="s">
        <v>734</v>
      </c>
      <c r="L5123">
        <v>70506</v>
      </c>
      <c r="M5123" t="s">
        <v>26</v>
      </c>
      <c r="N5123" t="s">
        <v>4548</v>
      </c>
      <c r="O5123" t="s">
        <v>67</v>
      </c>
      <c r="P5123" t="s">
        <v>157</v>
      </c>
      <c r="Q5123" t="s">
        <v>4549</v>
      </c>
      <c r="R5123">
        <v>99.98</v>
      </c>
    </row>
    <row r="5124" spans="1:18" x14ac:dyDescent="0.3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4274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4274</v>
      </c>
      <c r="K5125" t="s">
        <v>734</v>
      </c>
      <c r="L5125">
        <v>70506</v>
      </c>
      <c r="M5125" t="s">
        <v>26</v>
      </c>
      <c r="N5125" t="s">
        <v>2845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>
        <v>42261</v>
      </c>
      <c r="D5126" s="1">
        <v>42261</v>
      </c>
      <c r="E5126" t="s">
        <v>1290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</row>
    <row r="5127" spans="1:18" x14ac:dyDescent="0.35">
      <c r="A5127">
        <v>5126</v>
      </c>
      <c r="B5127" t="s">
        <v>8019</v>
      </c>
      <c r="C5127" s="1">
        <v>42261</v>
      </c>
      <c r="D5127" s="1">
        <v>42261</v>
      </c>
      <c r="E5127" t="s">
        <v>1290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2759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>
        <v>42261</v>
      </c>
      <c r="D5128" s="1">
        <v>42261</v>
      </c>
      <c r="E5128" t="s">
        <v>1290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3196</v>
      </c>
      <c r="O5128" t="s">
        <v>67</v>
      </c>
      <c r="P5128" t="s">
        <v>680</v>
      </c>
      <c r="Q5128" t="s">
        <v>3197</v>
      </c>
      <c r="R5128">
        <v>2799.96</v>
      </c>
    </row>
    <row r="5129" spans="1:18" x14ac:dyDescent="0.35">
      <c r="A5129">
        <v>5128</v>
      </c>
      <c r="B5129" t="s">
        <v>8019</v>
      </c>
      <c r="C5129" s="1">
        <v>42261</v>
      </c>
      <c r="D5129" s="1">
        <v>42261</v>
      </c>
      <c r="E5129" t="s">
        <v>1290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937</v>
      </c>
      <c r="O5129" t="s">
        <v>42</v>
      </c>
      <c r="P5129" t="s">
        <v>74</v>
      </c>
      <c r="Q5129" t="s">
        <v>938</v>
      </c>
      <c r="R5129">
        <v>601.29999999999995</v>
      </c>
    </row>
    <row r="5130" spans="1:18" x14ac:dyDescent="0.35">
      <c r="A5130">
        <v>5129</v>
      </c>
      <c r="B5130" t="s">
        <v>8019</v>
      </c>
      <c r="C5130" s="1">
        <v>42261</v>
      </c>
      <c r="D5130" s="1">
        <v>42261</v>
      </c>
      <c r="E5130" t="s">
        <v>1290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5080</v>
      </c>
      <c r="O5130" t="s">
        <v>67</v>
      </c>
      <c r="P5130" t="s">
        <v>68</v>
      </c>
      <c r="Q5130" t="s">
        <v>5081</v>
      </c>
      <c r="R5130">
        <v>16.989999999999998</v>
      </c>
    </row>
    <row r="5131" spans="1:18" x14ac:dyDescent="0.35">
      <c r="A5131">
        <v>5130</v>
      </c>
      <c r="B5131" t="s">
        <v>8019</v>
      </c>
      <c r="C5131" s="1">
        <v>42261</v>
      </c>
      <c r="D5131" s="1">
        <v>42261</v>
      </c>
      <c r="E5131" t="s">
        <v>1290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>
        <v>42261</v>
      </c>
      <c r="D5132" s="1">
        <v>42261</v>
      </c>
      <c r="E5132" t="s">
        <v>1290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3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67</v>
      </c>
      <c r="P5134" t="s">
        <v>68</v>
      </c>
      <c r="Q5134" t="s">
        <v>3209</v>
      </c>
      <c r="R5134">
        <v>107.976</v>
      </c>
    </row>
    <row r="5135" spans="1:18" x14ac:dyDescent="0.3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2754</v>
      </c>
      <c r="O5136" t="s">
        <v>42</v>
      </c>
      <c r="P5136" t="s">
        <v>71</v>
      </c>
      <c r="Q5136" t="s">
        <v>2755</v>
      </c>
      <c r="R5136">
        <v>93.343999999999994</v>
      </c>
    </row>
    <row r="5137" spans="1:18" x14ac:dyDescent="0.3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1070</v>
      </c>
      <c r="O5137" t="s">
        <v>42</v>
      </c>
      <c r="P5137" t="s">
        <v>265</v>
      </c>
      <c r="Q5137" t="s">
        <v>1071</v>
      </c>
      <c r="R5137">
        <v>17.05</v>
      </c>
    </row>
    <row r="5138" spans="1:18" x14ac:dyDescent="0.3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71</v>
      </c>
      <c r="Q5138" t="s">
        <v>3436</v>
      </c>
      <c r="R5138">
        <v>8.0960000000000001</v>
      </c>
    </row>
    <row r="5139" spans="1:18" x14ac:dyDescent="0.3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4853</v>
      </c>
      <c r="K5139" t="s">
        <v>646</v>
      </c>
      <c r="L5139">
        <v>73120</v>
      </c>
      <c r="M5139" t="s">
        <v>101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</row>
    <row r="5140" spans="1:18" x14ac:dyDescent="0.3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263</v>
      </c>
      <c r="L5140">
        <v>10550</v>
      </c>
      <c r="M5140" t="s">
        <v>144</v>
      </c>
      <c r="N5140" t="s">
        <v>3275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1055</v>
      </c>
      <c r="O5142" t="s">
        <v>67</v>
      </c>
      <c r="P5142" t="s">
        <v>157</v>
      </c>
      <c r="Q5142" t="s">
        <v>1056</v>
      </c>
      <c r="R5142">
        <v>119.9</v>
      </c>
    </row>
    <row r="5143" spans="1:18" x14ac:dyDescent="0.3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1297</v>
      </c>
      <c r="R5144">
        <v>63.84</v>
      </c>
    </row>
    <row r="5145" spans="1:18" x14ac:dyDescent="0.3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1218</v>
      </c>
      <c r="O5145" t="s">
        <v>42</v>
      </c>
      <c r="P5145" t="s">
        <v>71</v>
      </c>
      <c r="Q5145" t="s">
        <v>1219</v>
      </c>
      <c r="R5145">
        <v>3.5920000000000001</v>
      </c>
    </row>
    <row r="5146" spans="1:18" x14ac:dyDescent="0.3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</row>
    <row r="5147" spans="1:18" x14ac:dyDescent="0.3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</row>
    <row r="5148" spans="1:18" x14ac:dyDescent="0.3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74</v>
      </c>
      <c r="Q5148" t="s">
        <v>5141</v>
      </c>
      <c r="R5148">
        <v>46.8</v>
      </c>
    </row>
    <row r="5149" spans="1:18" x14ac:dyDescent="0.3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</row>
    <row r="5151" spans="1:18" x14ac:dyDescent="0.35">
      <c r="A5151">
        <v>5150</v>
      </c>
      <c r="B5151" t="s">
        <v>8032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263</v>
      </c>
      <c r="L5151">
        <v>11561</v>
      </c>
      <c r="M5151" t="s">
        <v>144</v>
      </c>
      <c r="N5151" t="s">
        <v>5021</v>
      </c>
      <c r="O5151" t="s">
        <v>67</v>
      </c>
      <c r="P5151" t="s">
        <v>68</v>
      </c>
      <c r="Q5151" t="s">
        <v>5022</v>
      </c>
      <c r="R5151">
        <v>1214.8499999999999</v>
      </c>
    </row>
    <row r="5152" spans="1:18" x14ac:dyDescent="0.3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</row>
    <row r="5153" spans="1:18" x14ac:dyDescent="0.3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8035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</row>
    <row r="5154" spans="1:18" x14ac:dyDescent="0.3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1834</v>
      </c>
      <c r="O5154" t="s">
        <v>42</v>
      </c>
      <c r="P5154" t="s">
        <v>71</v>
      </c>
      <c r="Q5154" t="s">
        <v>1835</v>
      </c>
      <c r="R5154">
        <v>2.6880000000000002</v>
      </c>
    </row>
    <row r="5155" spans="1:18" x14ac:dyDescent="0.3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880</v>
      </c>
      <c r="O5155" t="s">
        <v>42</v>
      </c>
      <c r="P5155" t="s">
        <v>64</v>
      </c>
      <c r="Q5155" t="s">
        <v>881</v>
      </c>
      <c r="R5155">
        <v>6.6</v>
      </c>
    </row>
    <row r="5156" spans="1:18" x14ac:dyDescent="0.3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306</v>
      </c>
      <c r="L5161">
        <v>85345</v>
      </c>
      <c r="M5161" t="s">
        <v>40</v>
      </c>
      <c r="N5161" t="s">
        <v>834</v>
      </c>
      <c r="O5161" t="s">
        <v>67</v>
      </c>
      <c r="P5161" t="s">
        <v>68</v>
      </c>
      <c r="Q5161" t="s">
        <v>835</v>
      </c>
      <c r="R5161">
        <v>105.584</v>
      </c>
    </row>
    <row r="5162" spans="1:18" x14ac:dyDescent="0.3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</row>
    <row r="5163" spans="1:18" x14ac:dyDescent="0.3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3987</v>
      </c>
      <c r="O5167" t="s">
        <v>42</v>
      </c>
      <c r="P5167" t="s">
        <v>86</v>
      </c>
      <c r="Q5167" t="s">
        <v>3988</v>
      </c>
      <c r="R5167">
        <v>12.84</v>
      </c>
    </row>
    <row r="5168" spans="1:18" x14ac:dyDescent="0.3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912</v>
      </c>
      <c r="O5168" t="s">
        <v>42</v>
      </c>
      <c r="P5168" t="s">
        <v>86</v>
      </c>
      <c r="Q5168" t="s">
        <v>913</v>
      </c>
      <c r="R5168">
        <v>15.84</v>
      </c>
    </row>
    <row r="5169" spans="1:18" x14ac:dyDescent="0.3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</row>
    <row r="5170" spans="1:18" x14ac:dyDescent="0.3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</row>
    <row r="5171" spans="1:18" x14ac:dyDescent="0.3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</row>
    <row r="5172" spans="1:18" x14ac:dyDescent="0.3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234</v>
      </c>
      <c r="L5172">
        <v>48205</v>
      </c>
      <c r="M5172" t="s">
        <v>101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</row>
    <row r="5173" spans="1:18" x14ac:dyDescent="0.3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234</v>
      </c>
      <c r="L5173">
        <v>48205</v>
      </c>
      <c r="M5173" t="s">
        <v>101</v>
      </c>
      <c r="N5173" t="s">
        <v>2705</v>
      </c>
      <c r="O5173" t="s">
        <v>42</v>
      </c>
      <c r="P5173" t="s">
        <v>86</v>
      </c>
      <c r="Q5173" t="s">
        <v>2706</v>
      </c>
      <c r="R5173">
        <v>144.12</v>
      </c>
    </row>
    <row r="5174" spans="1:18" x14ac:dyDescent="0.3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234</v>
      </c>
      <c r="L5174">
        <v>48205</v>
      </c>
      <c r="M5174" t="s">
        <v>101</v>
      </c>
      <c r="N5174" t="s">
        <v>3575</v>
      </c>
      <c r="O5174" t="s">
        <v>42</v>
      </c>
      <c r="P5174" t="s">
        <v>86</v>
      </c>
      <c r="Q5174" t="s">
        <v>3576</v>
      </c>
      <c r="R5174">
        <v>314.55</v>
      </c>
    </row>
    <row r="5175" spans="1:18" x14ac:dyDescent="0.3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3601</v>
      </c>
      <c r="K5175" t="s">
        <v>453</v>
      </c>
      <c r="L5175">
        <v>81001</v>
      </c>
      <c r="M5175" t="s">
        <v>40</v>
      </c>
      <c r="N5175" t="s">
        <v>1264</v>
      </c>
      <c r="O5175" t="s">
        <v>42</v>
      </c>
      <c r="P5175" t="s">
        <v>64</v>
      </c>
      <c r="Q5175" t="s">
        <v>1265</v>
      </c>
      <c r="R5175">
        <v>3.4079999999999999</v>
      </c>
    </row>
    <row r="5176" spans="1:18" x14ac:dyDescent="0.3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829</v>
      </c>
      <c r="G5178" t="s">
        <v>830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71</v>
      </c>
      <c r="Q5178" t="s">
        <v>4808</v>
      </c>
      <c r="R5178">
        <v>53.247999999999998</v>
      </c>
    </row>
    <row r="5179" spans="1:18" x14ac:dyDescent="0.3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1044</v>
      </c>
      <c r="O5179" t="s">
        <v>42</v>
      </c>
      <c r="P5179" t="s">
        <v>71</v>
      </c>
      <c r="Q5179" t="s">
        <v>1045</v>
      </c>
      <c r="R5179">
        <v>4.992</v>
      </c>
    </row>
    <row r="5180" spans="1:18" x14ac:dyDescent="0.3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</row>
    <row r="5181" spans="1:18" x14ac:dyDescent="0.3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67</v>
      </c>
      <c r="P5181" t="s">
        <v>68</v>
      </c>
      <c r="Q5181" t="s">
        <v>1192</v>
      </c>
      <c r="R5181">
        <v>258.57600000000002</v>
      </c>
    </row>
    <row r="5182" spans="1:18" x14ac:dyDescent="0.3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74</v>
      </c>
      <c r="Q5182" t="s">
        <v>3858</v>
      </c>
      <c r="R5182">
        <v>75.84</v>
      </c>
    </row>
    <row r="5183" spans="1:18" x14ac:dyDescent="0.3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7131</v>
      </c>
      <c r="K5183" t="s">
        <v>1400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7131</v>
      </c>
      <c r="K5184" t="s">
        <v>1400</v>
      </c>
      <c r="L5184">
        <v>2895</v>
      </c>
      <c r="M5184" t="s">
        <v>144</v>
      </c>
      <c r="N5184" t="s">
        <v>3079</v>
      </c>
      <c r="O5184" t="s">
        <v>42</v>
      </c>
      <c r="P5184" t="s">
        <v>71</v>
      </c>
      <c r="Q5184" t="s">
        <v>3080</v>
      </c>
      <c r="R5184">
        <v>45.78</v>
      </c>
    </row>
    <row r="5185" spans="1:18" x14ac:dyDescent="0.3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1409</v>
      </c>
      <c r="G5185" t="s">
        <v>1410</v>
      </c>
      <c r="H5185" t="s">
        <v>22</v>
      </c>
      <c r="I5185" t="s">
        <v>23</v>
      </c>
      <c r="J5185" t="s">
        <v>493</v>
      </c>
      <c r="K5185" t="s">
        <v>1272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1409</v>
      </c>
      <c r="G5186" t="s">
        <v>1410</v>
      </c>
      <c r="H5186" t="s">
        <v>22</v>
      </c>
      <c r="I5186" t="s">
        <v>23</v>
      </c>
      <c r="J5186" t="s">
        <v>493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71</v>
      </c>
      <c r="Q5186" t="s">
        <v>2159</v>
      </c>
      <c r="R5186">
        <v>38.71</v>
      </c>
    </row>
    <row r="5187" spans="1:18" x14ac:dyDescent="0.3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</row>
    <row r="5188" spans="1:18" x14ac:dyDescent="0.3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3761</v>
      </c>
      <c r="O5189" t="s">
        <v>67</v>
      </c>
      <c r="P5189" t="s">
        <v>157</v>
      </c>
      <c r="Q5189" t="s">
        <v>3762</v>
      </c>
      <c r="R5189">
        <v>199.96</v>
      </c>
    </row>
    <row r="5190" spans="1:18" x14ac:dyDescent="0.3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</row>
    <row r="5191" spans="1:18" x14ac:dyDescent="0.3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4248</v>
      </c>
      <c r="O5191" t="s">
        <v>67</v>
      </c>
      <c r="P5191" t="s">
        <v>157</v>
      </c>
      <c r="Q5191" t="s">
        <v>4249</v>
      </c>
      <c r="R5191">
        <v>167.952</v>
      </c>
    </row>
    <row r="5192" spans="1:18" x14ac:dyDescent="0.3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1368</v>
      </c>
      <c r="O5196" t="s">
        <v>42</v>
      </c>
      <c r="P5196" t="s">
        <v>64</v>
      </c>
      <c r="Q5196" t="s">
        <v>1369</v>
      </c>
      <c r="R5196">
        <v>13.12</v>
      </c>
    </row>
    <row r="5197" spans="1:18" x14ac:dyDescent="0.3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1336</v>
      </c>
      <c r="O5197" t="s">
        <v>42</v>
      </c>
      <c r="P5197" t="s">
        <v>71</v>
      </c>
      <c r="Q5197" t="s">
        <v>1337</v>
      </c>
      <c r="R5197">
        <v>45.66</v>
      </c>
    </row>
    <row r="5198" spans="1:18" x14ac:dyDescent="0.3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92</v>
      </c>
      <c r="L5198">
        <v>98031</v>
      </c>
      <c r="M5198" t="s">
        <v>40</v>
      </c>
      <c r="N5198" t="s">
        <v>1710</v>
      </c>
      <c r="O5198" t="s">
        <v>42</v>
      </c>
      <c r="P5198" t="s">
        <v>169</v>
      </c>
      <c r="Q5198" t="s">
        <v>1711</v>
      </c>
      <c r="R5198">
        <v>158.13</v>
      </c>
    </row>
    <row r="5199" spans="1:18" x14ac:dyDescent="0.3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</row>
    <row r="5201" spans="1:18" x14ac:dyDescent="0.3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100</v>
      </c>
      <c r="L5202">
        <v>78664</v>
      </c>
      <c r="M5202" t="s">
        <v>101</v>
      </c>
      <c r="N5202" t="s">
        <v>4605</v>
      </c>
      <c r="O5202" t="s">
        <v>67</v>
      </c>
      <c r="P5202" t="s">
        <v>68</v>
      </c>
      <c r="Q5202" t="s">
        <v>4606</v>
      </c>
      <c r="R5202">
        <v>431.976</v>
      </c>
    </row>
    <row r="5203" spans="1:18" x14ac:dyDescent="0.3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100</v>
      </c>
      <c r="L5203">
        <v>78664</v>
      </c>
      <c r="M5203" t="s">
        <v>101</v>
      </c>
      <c r="N5203" t="s">
        <v>2091</v>
      </c>
      <c r="O5203" t="s">
        <v>67</v>
      </c>
      <c r="P5203" t="s">
        <v>157</v>
      </c>
      <c r="Q5203" t="s">
        <v>2092</v>
      </c>
      <c r="R5203">
        <v>41.72</v>
      </c>
    </row>
    <row r="5204" spans="1:18" x14ac:dyDescent="0.3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</row>
    <row r="5205" spans="1:18" x14ac:dyDescent="0.3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</row>
    <row r="5206" spans="1:18" x14ac:dyDescent="0.3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263</v>
      </c>
      <c r="L5206">
        <v>13021</v>
      </c>
      <c r="M5206" t="s">
        <v>144</v>
      </c>
      <c r="N5206" t="s">
        <v>779</v>
      </c>
      <c r="O5206" t="s">
        <v>42</v>
      </c>
      <c r="P5206" t="s">
        <v>64</v>
      </c>
      <c r="Q5206" t="s">
        <v>780</v>
      </c>
      <c r="R5206">
        <v>9.26</v>
      </c>
    </row>
    <row r="5207" spans="1:18" x14ac:dyDescent="0.3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263</v>
      </c>
      <c r="L5208">
        <v>13021</v>
      </c>
      <c r="M5208" t="s">
        <v>144</v>
      </c>
      <c r="N5208" t="s">
        <v>1229</v>
      </c>
      <c r="O5208" t="s">
        <v>42</v>
      </c>
      <c r="P5208" t="s">
        <v>265</v>
      </c>
      <c r="Q5208" t="s">
        <v>1230</v>
      </c>
      <c r="R5208">
        <v>1.24</v>
      </c>
    </row>
    <row r="5209" spans="1:18" x14ac:dyDescent="0.3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263</v>
      </c>
      <c r="L5209">
        <v>13021</v>
      </c>
      <c r="M5209" t="s">
        <v>144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</row>
    <row r="5210" spans="1:18" x14ac:dyDescent="0.3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263</v>
      </c>
      <c r="L5210">
        <v>13021</v>
      </c>
      <c r="M5210" t="s">
        <v>144</v>
      </c>
      <c r="N5210" t="s">
        <v>3982</v>
      </c>
      <c r="O5210" t="s">
        <v>42</v>
      </c>
      <c r="P5210" t="s">
        <v>86</v>
      </c>
      <c r="Q5210" t="s">
        <v>3983</v>
      </c>
      <c r="R5210">
        <v>28.9</v>
      </c>
    </row>
    <row r="5211" spans="1:18" x14ac:dyDescent="0.3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</row>
    <row r="5214" spans="1:18" x14ac:dyDescent="0.35">
      <c r="A5214">
        <v>5213</v>
      </c>
      <c r="B5214" t="s">
        <v>8068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</row>
    <row r="5215" spans="1:18" x14ac:dyDescent="0.35">
      <c r="A5215">
        <v>5214</v>
      </c>
      <c r="B5215" t="s">
        <v>8068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</row>
    <row r="5216" spans="1:18" x14ac:dyDescent="0.35">
      <c r="A5216">
        <v>5215</v>
      </c>
      <c r="B5216" t="s">
        <v>8068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86</v>
      </c>
      <c r="Q5217" t="s">
        <v>1770</v>
      </c>
      <c r="R5217">
        <v>29.9</v>
      </c>
    </row>
    <row r="5218" spans="1:18" x14ac:dyDescent="0.3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2960</v>
      </c>
      <c r="O5218" t="s">
        <v>42</v>
      </c>
      <c r="P5218" t="s">
        <v>169</v>
      </c>
      <c r="Q5218" t="s">
        <v>2961</v>
      </c>
      <c r="R5218">
        <v>17.48</v>
      </c>
    </row>
    <row r="5219" spans="1:18" x14ac:dyDescent="0.3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879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1784</v>
      </c>
      <c r="O5224" t="s">
        <v>67</v>
      </c>
      <c r="P5224" t="s">
        <v>68</v>
      </c>
      <c r="Q5224" t="s">
        <v>1785</v>
      </c>
      <c r="R5224">
        <v>114.95</v>
      </c>
    </row>
    <row r="5225" spans="1:18" x14ac:dyDescent="0.3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86</v>
      </c>
      <c r="Q5226" t="s">
        <v>1627</v>
      </c>
      <c r="R5226">
        <v>166.44</v>
      </c>
    </row>
    <row r="5227" spans="1:18" x14ac:dyDescent="0.3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</row>
    <row r="5228" spans="1:18" x14ac:dyDescent="0.3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</row>
    <row r="5230" spans="1:18" x14ac:dyDescent="0.3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</row>
    <row r="5232" spans="1:18" x14ac:dyDescent="0.3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</row>
    <row r="5233" spans="1:18" x14ac:dyDescent="0.3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71</v>
      </c>
      <c r="Q5234" t="s">
        <v>794</v>
      </c>
      <c r="R5234">
        <v>27.495999999999999</v>
      </c>
    </row>
    <row r="5235" spans="1:18" x14ac:dyDescent="0.3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7040</v>
      </c>
      <c r="K5235" t="s">
        <v>1709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4380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2739</v>
      </c>
      <c r="L5238">
        <v>21044</v>
      </c>
      <c r="M5238" t="s">
        <v>144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</row>
    <row r="5239" spans="1:18" x14ac:dyDescent="0.3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2739</v>
      </c>
      <c r="L5239">
        <v>21044</v>
      </c>
      <c r="M5239" t="s">
        <v>144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</row>
    <row r="5240" spans="1:18" x14ac:dyDescent="0.3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2739</v>
      </c>
      <c r="L5240">
        <v>21044</v>
      </c>
      <c r="M5240" t="s">
        <v>144</v>
      </c>
      <c r="N5240" t="s">
        <v>1018</v>
      </c>
      <c r="O5240" t="s">
        <v>67</v>
      </c>
      <c r="P5240" t="s">
        <v>157</v>
      </c>
      <c r="Q5240" t="s">
        <v>1019</v>
      </c>
      <c r="R5240">
        <v>59.98</v>
      </c>
    </row>
    <row r="5241" spans="1:18" x14ac:dyDescent="0.3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71</v>
      </c>
      <c r="Q5242" t="s">
        <v>1727</v>
      </c>
      <c r="R5242">
        <v>39.872</v>
      </c>
    </row>
    <row r="5243" spans="1:18" x14ac:dyDescent="0.3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100</v>
      </c>
      <c r="L5244">
        <v>75007</v>
      </c>
      <c r="M5244" t="s">
        <v>101</v>
      </c>
      <c r="N5244" t="s">
        <v>2158</v>
      </c>
      <c r="O5244" t="s">
        <v>42</v>
      </c>
      <c r="P5244" t="s">
        <v>71</v>
      </c>
      <c r="Q5244" t="s">
        <v>2159</v>
      </c>
      <c r="R5244">
        <v>3.3180000000000001</v>
      </c>
    </row>
    <row r="5245" spans="1:18" x14ac:dyDescent="0.3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3820</v>
      </c>
      <c r="G5245" t="s">
        <v>3821</v>
      </c>
      <c r="H5245" t="s">
        <v>98</v>
      </c>
      <c r="I5245" t="s">
        <v>23</v>
      </c>
      <c r="J5245" t="s">
        <v>1127</v>
      </c>
      <c r="K5245" t="s">
        <v>315</v>
      </c>
      <c r="L5245">
        <v>22204</v>
      </c>
      <c r="M5245" t="s">
        <v>26</v>
      </c>
      <c r="N5245" t="s">
        <v>3371</v>
      </c>
      <c r="O5245" t="s">
        <v>42</v>
      </c>
      <c r="P5245" t="s">
        <v>71</v>
      </c>
      <c r="Q5245" t="s">
        <v>3372</v>
      </c>
      <c r="R5245">
        <v>10.44</v>
      </c>
    </row>
    <row r="5246" spans="1:18" x14ac:dyDescent="0.3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67</v>
      </c>
      <c r="P5247" t="s">
        <v>68</v>
      </c>
      <c r="Q5247" t="s">
        <v>827</v>
      </c>
      <c r="R5247">
        <v>333.57600000000002</v>
      </c>
    </row>
    <row r="5248" spans="1:18" x14ac:dyDescent="0.3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71</v>
      </c>
      <c r="Q5248" t="s">
        <v>1779</v>
      </c>
      <c r="R5248">
        <v>12.544</v>
      </c>
    </row>
    <row r="5249" spans="1:18" x14ac:dyDescent="0.3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1272</v>
      </c>
      <c r="L5252">
        <v>31907</v>
      </c>
      <c r="M5252" t="s">
        <v>26</v>
      </c>
      <c r="N5252" t="s">
        <v>3761</v>
      </c>
      <c r="O5252" t="s">
        <v>67</v>
      </c>
      <c r="P5252" t="s">
        <v>157</v>
      </c>
      <c r="Q5252" t="s">
        <v>3762</v>
      </c>
      <c r="R5252">
        <v>249.95</v>
      </c>
    </row>
    <row r="5253" spans="1:18" x14ac:dyDescent="0.3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1272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</row>
    <row r="5255" spans="1:18" x14ac:dyDescent="0.3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98</v>
      </c>
      <c r="I5255" t="s">
        <v>23</v>
      </c>
      <c r="J5255" t="s">
        <v>1378</v>
      </c>
      <c r="K5255" t="s">
        <v>92</v>
      </c>
      <c r="L5255">
        <v>98198</v>
      </c>
      <c r="M5255" t="s">
        <v>40</v>
      </c>
      <c r="N5255" t="s">
        <v>4305</v>
      </c>
      <c r="O5255" t="s">
        <v>42</v>
      </c>
      <c r="P5255" t="s">
        <v>71</v>
      </c>
      <c r="Q5255" t="s">
        <v>4306</v>
      </c>
      <c r="R5255">
        <v>107.648</v>
      </c>
    </row>
    <row r="5256" spans="1:18" x14ac:dyDescent="0.3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</row>
    <row r="5257" spans="1:18" x14ac:dyDescent="0.3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86</v>
      </c>
      <c r="Q5259" t="s">
        <v>3255</v>
      </c>
      <c r="R5259">
        <v>38.880000000000003</v>
      </c>
    </row>
    <row r="5260" spans="1:18" x14ac:dyDescent="0.3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86</v>
      </c>
      <c r="Q5260" t="s">
        <v>2851</v>
      </c>
      <c r="R5260">
        <v>35.200000000000003</v>
      </c>
    </row>
    <row r="5261" spans="1:18" x14ac:dyDescent="0.3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2501</v>
      </c>
      <c r="O5261" t="s">
        <v>42</v>
      </c>
      <c r="P5261" t="s">
        <v>86</v>
      </c>
      <c r="Q5261" t="s">
        <v>2502</v>
      </c>
      <c r="R5261">
        <v>45.527999999999999</v>
      </c>
    </row>
    <row r="5262" spans="1:18" x14ac:dyDescent="0.3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3764</v>
      </c>
      <c r="G5262" t="s">
        <v>3765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</row>
    <row r="5263" spans="1:18" x14ac:dyDescent="0.3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3764</v>
      </c>
      <c r="G5263" t="s">
        <v>3765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1373</v>
      </c>
      <c r="O5263" t="s">
        <v>42</v>
      </c>
      <c r="P5263" t="s">
        <v>71</v>
      </c>
      <c r="Q5263" t="s">
        <v>1374</v>
      </c>
      <c r="R5263">
        <v>2.92</v>
      </c>
    </row>
    <row r="5264" spans="1:18" x14ac:dyDescent="0.3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3764</v>
      </c>
      <c r="G5264" t="s">
        <v>3765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</row>
    <row r="5265" spans="1:18" x14ac:dyDescent="0.3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3764</v>
      </c>
      <c r="G5265" t="s">
        <v>3765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4840</v>
      </c>
      <c r="O5265" t="s">
        <v>67</v>
      </c>
      <c r="P5265" t="s">
        <v>157</v>
      </c>
      <c r="Q5265" t="s">
        <v>4841</v>
      </c>
      <c r="R5265">
        <v>46.688000000000002</v>
      </c>
    </row>
    <row r="5266" spans="1:18" x14ac:dyDescent="0.3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3764</v>
      </c>
      <c r="G5266" t="s">
        <v>3765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4010</v>
      </c>
      <c r="O5267" t="s">
        <v>42</v>
      </c>
      <c r="P5267" t="s">
        <v>86</v>
      </c>
      <c r="Q5267" t="s">
        <v>4011</v>
      </c>
      <c r="R5267">
        <v>11.76</v>
      </c>
    </row>
    <row r="5268" spans="1:18" x14ac:dyDescent="0.3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4097</v>
      </c>
      <c r="O5269" t="s">
        <v>42</v>
      </c>
      <c r="P5269" t="s">
        <v>74</v>
      </c>
      <c r="Q5269" t="s">
        <v>4098</v>
      </c>
      <c r="R5269">
        <v>3.89</v>
      </c>
    </row>
    <row r="5270" spans="1:18" x14ac:dyDescent="0.3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98</v>
      </c>
      <c r="I5270" t="s">
        <v>23</v>
      </c>
      <c r="J5270" t="s">
        <v>3194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74</v>
      </c>
      <c r="Q5272" t="s">
        <v>2824</v>
      </c>
      <c r="R5272">
        <v>406.6</v>
      </c>
    </row>
    <row r="5273" spans="1:18" x14ac:dyDescent="0.35">
      <c r="A5273">
        <v>5272</v>
      </c>
      <c r="B5273" t="s">
        <v>8113</v>
      </c>
      <c r="C5273" s="1">
        <v>43116</v>
      </c>
      <c r="D5273" s="1">
        <v>43116</v>
      </c>
      <c r="E5273" t="s">
        <v>1290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>
        <v>43116</v>
      </c>
      <c r="D5274" s="1">
        <v>43116</v>
      </c>
      <c r="E5274" t="s">
        <v>1290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</row>
    <row r="5275" spans="1:18" x14ac:dyDescent="0.3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71</v>
      </c>
      <c r="Q5275" t="s">
        <v>2918</v>
      </c>
      <c r="R5275">
        <v>3.7440000000000002</v>
      </c>
    </row>
    <row r="5276" spans="1:18" x14ac:dyDescent="0.3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2223</v>
      </c>
      <c r="K5276" t="s">
        <v>5209</v>
      </c>
      <c r="M5276" t="s">
        <v>144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</row>
    <row r="5277" spans="1:18" x14ac:dyDescent="0.3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67</v>
      </c>
      <c r="P5277" t="s">
        <v>157</v>
      </c>
      <c r="Q5277" t="s">
        <v>993</v>
      </c>
      <c r="R5277">
        <v>159.80000000000001</v>
      </c>
    </row>
    <row r="5278" spans="1:18" x14ac:dyDescent="0.3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67</v>
      </c>
      <c r="P5278" t="s">
        <v>157</v>
      </c>
      <c r="Q5278" t="s">
        <v>4163</v>
      </c>
      <c r="R5278">
        <v>44.75</v>
      </c>
    </row>
    <row r="5279" spans="1:18" x14ac:dyDescent="0.3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315</v>
      </c>
      <c r="L5280">
        <v>23464</v>
      </c>
      <c r="M5280" t="s">
        <v>26</v>
      </c>
      <c r="N5280" t="s">
        <v>3739</v>
      </c>
      <c r="O5280" t="s">
        <v>42</v>
      </c>
      <c r="P5280" t="s">
        <v>86</v>
      </c>
      <c r="Q5280" t="s">
        <v>3740</v>
      </c>
      <c r="R5280">
        <v>105.52</v>
      </c>
    </row>
    <row r="5281" spans="1:18" x14ac:dyDescent="0.3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3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1251</v>
      </c>
      <c r="O5284" t="s">
        <v>42</v>
      </c>
      <c r="P5284" t="s">
        <v>86</v>
      </c>
      <c r="Q5284" t="s">
        <v>1252</v>
      </c>
      <c r="R5284">
        <v>36.840000000000003</v>
      </c>
    </row>
    <row r="5285" spans="1:18" x14ac:dyDescent="0.3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</row>
    <row r="5287" spans="1:18" x14ac:dyDescent="0.3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453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</row>
    <row r="5290" spans="1:18" x14ac:dyDescent="0.3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86</v>
      </c>
      <c r="Q5290" t="s">
        <v>4507</v>
      </c>
      <c r="R5290">
        <v>163.96</v>
      </c>
    </row>
    <row r="5291" spans="1:18" x14ac:dyDescent="0.3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3364</v>
      </c>
      <c r="O5291" t="s">
        <v>42</v>
      </c>
      <c r="P5291" t="s">
        <v>86</v>
      </c>
      <c r="Q5291" t="s">
        <v>3365</v>
      </c>
      <c r="R5291">
        <v>17.904</v>
      </c>
    </row>
    <row r="5292" spans="1:18" x14ac:dyDescent="0.3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494</v>
      </c>
      <c r="L5295">
        <v>44256</v>
      </c>
      <c r="M5295" t="s">
        <v>144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</row>
    <row r="5296" spans="1:18" x14ac:dyDescent="0.3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3784</v>
      </c>
      <c r="O5297" t="s">
        <v>42</v>
      </c>
      <c r="P5297" t="s">
        <v>86</v>
      </c>
      <c r="Q5297" t="s">
        <v>3785</v>
      </c>
      <c r="R5297">
        <v>89.567999999999998</v>
      </c>
    </row>
    <row r="5298" spans="1:18" x14ac:dyDescent="0.3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3194</v>
      </c>
      <c r="K5298" t="s">
        <v>263</v>
      </c>
      <c r="L5298">
        <v>10701</v>
      </c>
      <c r="M5298" t="s">
        <v>144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</row>
    <row r="5299" spans="1:18" x14ac:dyDescent="0.3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3194</v>
      </c>
      <c r="K5299" t="s">
        <v>263</v>
      </c>
      <c r="L5299">
        <v>10701</v>
      </c>
      <c r="M5299" t="s">
        <v>144</v>
      </c>
      <c r="N5299" t="s">
        <v>2749</v>
      </c>
      <c r="O5299" t="s">
        <v>67</v>
      </c>
      <c r="P5299" t="s">
        <v>68</v>
      </c>
      <c r="Q5299" t="s">
        <v>2750</v>
      </c>
      <c r="R5299">
        <v>543.91999999999996</v>
      </c>
    </row>
    <row r="5300" spans="1:18" x14ac:dyDescent="0.3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3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2997</v>
      </c>
      <c r="O5303" t="s">
        <v>67</v>
      </c>
      <c r="P5303" t="s">
        <v>157</v>
      </c>
      <c r="Q5303" t="s">
        <v>2998</v>
      </c>
      <c r="R5303">
        <v>1979.7</v>
      </c>
    </row>
    <row r="5304" spans="1:18" x14ac:dyDescent="0.3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</row>
    <row r="5305" spans="1:18" x14ac:dyDescent="0.3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1612</v>
      </c>
      <c r="G5306" t="s">
        <v>1613</v>
      </c>
      <c r="H5306" t="s">
        <v>98</v>
      </c>
      <c r="I5306" t="s">
        <v>23</v>
      </c>
      <c r="J5306" t="s">
        <v>2774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263</v>
      </c>
      <c r="L5308">
        <v>11572</v>
      </c>
      <c r="M5308" t="s">
        <v>144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</row>
    <row r="5309" spans="1:18" x14ac:dyDescent="0.3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</row>
    <row r="5311" spans="1:18" x14ac:dyDescent="0.3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1744</v>
      </c>
      <c r="O5312" t="s">
        <v>42</v>
      </c>
      <c r="P5312" t="s">
        <v>71</v>
      </c>
      <c r="Q5312" t="s">
        <v>1745</v>
      </c>
      <c r="R5312">
        <v>1525.1880000000001</v>
      </c>
    </row>
    <row r="5313" spans="1:18" x14ac:dyDescent="0.3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3526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3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3526</v>
      </c>
      <c r="K5314" t="s">
        <v>84</v>
      </c>
      <c r="L5314">
        <v>27834</v>
      </c>
      <c r="M5314" t="s">
        <v>26</v>
      </c>
      <c r="N5314" t="s">
        <v>1406</v>
      </c>
      <c r="O5314" t="s">
        <v>42</v>
      </c>
      <c r="P5314" t="s">
        <v>575</v>
      </c>
      <c r="Q5314" t="s">
        <v>1407</v>
      </c>
      <c r="R5314">
        <v>28.047999999999998</v>
      </c>
    </row>
    <row r="5315" spans="1:18" x14ac:dyDescent="0.3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</row>
    <row r="5316" spans="1:18" x14ac:dyDescent="0.3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169</v>
      </c>
      <c r="Q5316" t="s">
        <v>2293</v>
      </c>
      <c r="R5316">
        <v>30.56</v>
      </c>
    </row>
    <row r="5317" spans="1:18" x14ac:dyDescent="0.3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84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</row>
    <row r="5318" spans="1:18" x14ac:dyDescent="0.3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5143</v>
      </c>
      <c r="K5318" t="s">
        <v>331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</row>
    <row r="5319" spans="1:18" x14ac:dyDescent="0.3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5143</v>
      </c>
      <c r="K5319" t="s">
        <v>331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5143</v>
      </c>
      <c r="K5320" t="s">
        <v>331</v>
      </c>
      <c r="L5320">
        <v>37918</v>
      </c>
      <c r="M5320" t="s">
        <v>26</v>
      </c>
      <c r="N5320" t="s">
        <v>3358</v>
      </c>
      <c r="O5320" t="s">
        <v>42</v>
      </c>
      <c r="P5320" t="s">
        <v>86</v>
      </c>
      <c r="Q5320" t="s">
        <v>3359</v>
      </c>
      <c r="R5320">
        <v>20.736000000000001</v>
      </c>
    </row>
    <row r="5321" spans="1:18" x14ac:dyDescent="0.3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5143</v>
      </c>
      <c r="K5321" t="s">
        <v>331</v>
      </c>
      <c r="L5321">
        <v>37918</v>
      </c>
      <c r="M5321" t="s">
        <v>26</v>
      </c>
      <c r="N5321" t="s">
        <v>3923</v>
      </c>
      <c r="O5321" t="s">
        <v>42</v>
      </c>
      <c r="P5321" t="s">
        <v>71</v>
      </c>
      <c r="Q5321" t="s">
        <v>3924</v>
      </c>
      <c r="R5321">
        <v>27.36</v>
      </c>
    </row>
    <row r="5322" spans="1:18" x14ac:dyDescent="0.3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5143</v>
      </c>
      <c r="K5322" t="s">
        <v>331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</row>
    <row r="5323" spans="1:18" x14ac:dyDescent="0.3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5143</v>
      </c>
      <c r="K5323" t="s">
        <v>331</v>
      </c>
      <c r="L5323">
        <v>37918</v>
      </c>
      <c r="M5323" t="s">
        <v>26</v>
      </c>
      <c r="N5323" t="s">
        <v>2716</v>
      </c>
      <c r="O5323" t="s">
        <v>42</v>
      </c>
      <c r="P5323" t="s">
        <v>71</v>
      </c>
      <c r="Q5323" t="s">
        <v>2717</v>
      </c>
      <c r="R5323">
        <v>34.235999999999997</v>
      </c>
    </row>
    <row r="5324" spans="1:18" x14ac:dyDescent="0.3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5143</v>
      </c>
      <c r="K5324" t="s">
        <v>331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</row>
    <row r="5325" spans="1:18" x14ac:dyDescent="0.3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935</v>
      </c>
      <c r="O5325" t="s">
        <v>42</v>
      </c>
      <c r="P5325" t="s">
        <v>86</v>
      </c>
      <c r="Q5325" t="s">
        <v>936</v>
      </c>
      <c r="R5325">
        <v>15.96</v>
      </c>
    </row>
    <row r="5326" spans="1:18" x14ac:dyDescent="0.3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64</v>
      </c>
      <c r="Q5326" t="s">
        <v>4706</v>
      </c>
      <c r="R5326">
        <v>16.899999999999999</v>
      </c>
    </row>
    <row r="5327" spans="1:18" x14ac:dyDescent="0.3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</row>
    <row r="5328" spans="1:18" x14ac:dyDescent="0.3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86</v>
      </c>
      <c r="Q5329" t="s">
        <v>1982</v>
      </c>
      <c r="R5329">
        <v>19.440000000000001</v>
      </c>
    </row>
    <row r="5330" spans="1:18" x14ac:dyDescent="0.3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1644</v>
      </c>
      <c r="O5330" t="s">
        <v>67</v>
      </c>
      <c r="P5330" t="s">
        <v>68</v>
      </c>
      <c r="Q5330" t="s">
        <v>1645</v>
      </c>
      <c r="R5330">
        <v>31.92</v>
      </c>
    </row>
    <row r="5331" spans="1:18" x14ac:dyDescent="0.3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1199</v>
      </c>
      <c r="O5331" t="s">
        <v>42</v>
      </c>
      <c r="P5331" t="s">
        <v>71</v>
      </c>
      <c r="Q5331" t="s">
        <v>1200</v>
      </c>
      <c r="R5331">
        <v>33.567999999999998</v>
      </c>
    </row>
    <row r="5332" spans="1:18" x14ac:dyDescent="0.3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</row>
    <row r="5333" spans="1:18" x14ac:dyDescent="0.3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2621</v>
      </c>
      <c r="O5334" t="s">
        <v>42</v>
      </c>
      <c r="P5334" t="s">
        <v>575</v>
      </c>
      <c r="Q5334" t="s">
        <v>2622</v>
      </c>
      <c r="R5334">
        <v>22.72</v>
      </c>
    </row>
    <row r="5335" spans="1:18" x14ac:dyDescent="0.3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4866</v>
      </c>
      <c r="O5336" t="s">
        <v>42</v>
      </c>
      <c r="P5336" t="s">
        <v>86</v>
      </c>
      <c r="Q5336" t="s">
        <v>4867</v>
      </c>
      <c r="R5336">
        <v>17.34</v>
      </c>
    </row>
    <row r="5337" spans="1:18" x14ac:dyDescent="0.3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3661</v>
      </c>
      <c r="O5337" t="s">
        <v>42</v>
      </c>
      <c r="P5337" t="s">
        <v>86</v>
      </c>
      <c r="Q5337" t="s">
        <v>3662</v>
      </c>
      <c r="R5337">
        <v>3.38</v>
      </c>
    </row>
    <row r="5338" spans="1:18" x14ac:dyDescent="0.3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2619</v>
      </c>
      <c r="O5338" t="s">
        <v>42</v>
      </c>
      <c r="P5338" t="s">
        <v>71</v>
      </c>
      <c r="Q5338" t="s">
        <v>2620</v>
      </c>
      <c r="R5338">
        <v>26.975999999999999</v>
      </c>
    </row>
    <row r="5339" spans="1:18" x14ac:dyDescent="0.3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263</v>
      </c>
      <c r="L5340">
        <v>11572</v>
      </c>
      <c r="M5340" t="s">
        <v>144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</row>
    <row r="5341" spans="1:18" x14ac:dyDescent="0.3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</row>
    <row r="5344" spans="1:18" x14ac:dyDescent="0.3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814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814</v>
      </c>
      <c r="K5345" t="s">
        <v>100</v>
      </c>
      <c r="L5345">
        <v>75220</v>
      </c>
      <c r="M5345" t="s">
        <v>101</v>
      </c>
      <c r="N5345" t="s">
        <v>4327</v>
      </c>
      <c r="O5345" t="s">
        <v>67</v>
      </c>
      <c r="P5345" t="s">
        <v>68</v>
      </c>
      <c r="Q5345" t="s">
        <v>4328</v>
      </c>
      <c r="R5345">
        <v>267.95999999999998</v>
      </c>
    </row>
    <row r="5346" spans="1:18" x14ac:dyDescent="0.3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</row>
    <row r="5348" spans="1:18" x14ac:dyDescent="0.3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71</v>
      </c>
      <c r="Q5349" t="s">
        <v>3431</v>
      </c>
      <c r="R5349">
        <v>8.5440000000000005</v>
      </c>
    </row>
    <row r="5350" spans="1:18" x14ac:dyDescent="0.3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3247</v>
      </c>
      <c r="O5350" t="s">
        <v>42</v>
      </c>
      <c r="P5350" t="s">
        <v>71</v>
      </c>
      <c r="Q5350" t="s">
        <v>3248</v>
      </c>
      <c r="R5350">
        <v>32.340000000000003</v>
      </c>
    </row>
    <row r="5351" spans="1:18" x14ac:dyDescent="0.3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935</v>
      </c>
      <c r="O5351" t="s">
        <v>42</v>
      </c>
      <c r="P5351" t="s">
        <v>86</v>
      </c>
      <c r="Q5351" t="s">
        <v>936</v>
      </c>
      <c r="R5351">
        <v>39.9</v>
      </c>
    </row>
    <row r="5352" spans="1:18" x14ac:dyDescent="0.3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1614</v>
      </c>
      <c r="K5352" t="s">
        <v>207</v>
      </c>
      <c r="L5352">
        <v>60068</v>
      </c>
      <c r="M5352" t="s">
        <v>101</v>
      </c>
      <c r="N5352" t="s">
        <v>2653</v>
      </c>
      <c r="O5352" t="s">
        <v>42</v>
      </c>
      <c r="P5352" t="s">
        <v>86</v>
      </c>
      <c r="Q5352" t="s">
        <v>2654</v>
      </c>
      <c r="R5352">
        <v>143.85599999999999</v>
      </c>
    </row>
    <row r="5353" spans="1:18" x14ac:dyDescent="0.3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3202</v>
      </c>
      <c r="G5355" t="s">
        <v>3203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2474</v>
      </c>
      <c r="O5355" t="s">
        <v>42</v>
      </c>
      <c r="P5355" t="s">
        <v>71</v>
      </c>
      <c r="Q5355" t="s">
        <v>2475</v>
      </c>
      <c r="R5355">
        <v>87.28</v>
      </c>
    </row>
    <row r="5356" spans="1:18" x14ac:dyDescent="0.3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3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</row>
    <row r="5359" spans="1:18" x14ac:dyDescent="0.3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3771</v>
      </c>
      <c r="O5359" t="s">
        <v>67</v>
      </c>
      <c r="P5359" t="s">
        <v>157</v>
      </c>
      <c r="Q5359" t="s">
        <v>3772</v>
      </c>
      <c r="R5359">
        <v>16.36</v>
      </c>
    </row>
    <row r="5360" spans="1:18" x14ac:dyDescent="0.3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64</v>
      </c>
      <c r="Q5361" t="s">
        <v>5003</v>
      </c>
      <c r="R5361">
        <v>45.98</v>
      </c>
    </row>
    <row r="5362" spans="1:18" x14ac:dyDescent="0.3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1708</v>
      </c>
      <c r="K5362" t="s">
        <v>84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</row>
    <row r="5363" spans="1:18" x14ac:dyDescent="0.3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100</v>
      </c>
      <c r="L5363">
        <v>75217</v>
      </c>
      <c r="M5363" t="s">
        <v>101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</row>
    <row r="5364" spans="1:18" x14ac:dyDescent="0.3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7250</v>
      </c>
      <c r="K5364" t="s">
        <v>4536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7250</v>
      </c>
      <c r="K5365" t="s">
        <v>4536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</row>
    <row r="5366" spans="1:18" x14ac:dyDescent="0.3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5137</v>
      </c>
      <c r="O5366" t="s">
        <v>42</v>
      </c>
      <c r="P5366" t="s">
        <v>74</v>
      </c>
      <c r="Q5366" t="s">
        <v>5138</v>
      </c>
      <c r="R5366">
        <v>64.864000000000004</v>
      </c>
    </row>
    <row r="5367" spans="1:18" x14ac:dyDescent="0.3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3387</v>
      </c>
      <c r="O5367" t="s">
        <v>67</v>
      </c>
      <c r="P5367" t="s">
        <v>68</v>
      </c>
      <c r="Q5367" t="s">
        <v>3388</v>
      </c>
      <c r="R5367">
        <v>151.19200000000001</v>
      </c>
    </row>
    <row r="5368" spans="1:18" x14ac:dyDescent="0.3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2673</v>
      </c>
      <c r="O5368" t="s">
        <v>67</v>
      </c>
      <c r="P5368" t="s">
        <v>68</v>
      </c>
      <c r="Q5368" t="s">
        <v>2674</v>
      </c>
      <c r="R5368">
        <v>88.775999999999996</v>
      </c>
    </row>
    <row r="5369" spans="1:18" x14ac:dyDescent="0.3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</row>
    <row r="5370" spans="1:18" x14ac:dyDescent="0.3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</row>
    <row r="5371" spans="1:18" x14ac:dyDescent="0.3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3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</row>
    <row r="5374" spans="1:18" x14ac:dyDescent="0.3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</row>
    <row r="5376" spans="1:18" x14ac:dyDescent="0.3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3056</v>
      </c>
      <c r="O5376" t="s">
        <v>42</v>
      </c>
      <c r="P5376" t="s">
        <v>86</v>
      </c>
      <c r="Q5376" t="s">
        <v>3057</v>
      </c>
      <c r="R5376">
        <v>10.368</v>
      </c>
    </row>
    <row r="5377" spans="1:18" x14ac:dyDescent="0.3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3771</v>
      </c>
      <c r="O5377" t="s">
        <v>67</v>
      </c>
      <c r="P5377" t="s">
        <v>157</v>
      </c>
      <c r="Q5377" t="s">
        <v>3772</v>
      </c>
      <c r="R5377">
        <v>98.16</v>
      </c>
    </row>
    <row r="5378" spans="1:18" x14ac:dyDescent="0.3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3040</v>
      </c>
      <c r="R5378">
        <v>31.44</v>
      </c>
    </row>
    <row r="5379" spans="1:18" x14ac:dyDescent="0.3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2025</v>
      </c>
      <c r="G5379" t="s">
        <v>2026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2470</v>
      </c>
      <c r="O5379" t="s">
        <v>42</v>
      </c>
      <c r="P5379" t="s">
        <v>169</v>
      </c>
      <c r="Q5379" t="s">
        <v>2471</v>
      </c>
      <c r="R5379">
        <v>348.488</v>
      </c>
    </row>
    <row r="5380" spans="1:18" x14ac:dyDescent="0.3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2025</v>
      </c>
      <c r="G5380" t="s">
        <v>2026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</row>
    <row r="5381" spans="1:18" x14ac:dyDescent="0.3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86</v>
      </c>
      <c r="Q5381" t="s">
        <v>5109</v>
      </c>
      <c r="R5381">
        <v>15.54</v>
      </c>
    </row>
    <row r="5382" spans="1:18" x14ac:dyDescent="0.3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2646</v>
      </c>
      <c r="O5383" t="s">
        <v>42</v>
      </c>
      <c r="P5383" t="s">
        <v>86</v>
      </c>
      <c r="Q5383" t="s">
        <v>2647</v>
      </c>
      <c r="R5383">
        <v>25.92</v>
      </c>
    </row>
    <row r="5384" spans="1:18" x14ac:dyDescent="0.3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4399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1304</v>
      </c>
      <c r="O5385" t="s">
        <v>42</v>
      </c>
      <c r="P5385" t="s">
        <v>86</v>
      </c>
      <c r="Q5385" t="s">
        <v>1305</v>
      </c>
      <c r="R5385">
        <v>10.368</v>
      </c>
    </row>
    <row r="5386" spans="1:18" x14ac:dyDescent="0.3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1046</v>
      </c>
      <c r="O5386" t="s">
        <v>67</v>
      </c>
      <c r="P5386" t="s">
        <v>68</v>
      </c>
      <c r="Q5386" t="s">
        <v>1047</v>
      </c>
      <c r="R5386">
        <v>358.2</v>
      </c>
    </row>
    <row r="5387" spans="1:18" x14ac:dyDescent="0.3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8196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1219</v>
      </c>
      <c r="R5388">
        <v>40.409999999999997</v>
      </c>
    </row>
    <row r="5389" spans="1:18" x14ac:dyDescent="0.3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67</v>
      </c>
      <c r="P5389" t="s">
        <v>68</v>
      </c>
      <c r="Q5389" t="s">
        <v>1674</v>
      </c>
      <c r="R5389">
        <v>167.976</v>
      </c>
    </row>
    <row r="5390" spans="1:18" x14ac:dyDescent="0.3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</row>
    <row r="5391" spans="1:18" x14ac:dyDescent="0.3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</row>
    <row r="5392" spans="1:18" x14ac:dyDescent="0.3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4164</v>
      </c>
      <c r="O5392" t="s">
        <v>42</v>
      </c>
      <c r="P5392" t="s">
        <v>71</v>
      </c>
      <c r="Q5392" t="s">
        <v>4165</v>
      </c>
      <c r="R5392">
        <v>26.352</v>
      </c>
    </row>
    <row r="5393" spans="1:18" x14ac:dyDescent="0.3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</row>
    <row r="5394" spans="1:18" x14ac:dyDescent="0.3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</row>
    <row r="5395" spans="1:18" x14ac:dyDescent="0.3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1831</v>
      </c>
      <c r="O5395" t="s">
        <v>42</v>
      </c>
      <c r="P5395" t="s">
        <v>71</v>
      </c>
      <c r="Q5395" t="s">
        <v>1832</v>
      </c>
      <c r="R5395">
        <v>213.08</v>
      </c>
    </row>
    <row r="5396" spans="1:18" x14ac:dyDescent="0.3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</row>
    <row r="5397" spans="1:18" x14ac:dyDescent="0.3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3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74</v>
      </c>
      <c r="Q5399" t="s">
        <v>810</v>
      </c>
      <c r="R5399">
        <v>39</v>
      </c>
    </row>
    <row r="5400" spans="1:18" x14ac:dyDescent="0.3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494</v>
      </c>
      <c r="L5400">
        <v>43130</v>
      </c>
      <c r="M5400" t="s">
        <v>144</v>
      </c>
      <c r="N5400" t="s">
        <v>1968</v>
      </c>
      <c r="O5400" t="s">
        <v>42</v>
      </c>
      <c r="P5400" t="s">
        <v>71</v>
      </c>
      <c r="Q5400" t="s">
        <v>1969</v>
      </c>
      <c r="R5400">
        <v>2.907</v>
      </c>
    </row>
    <row r="5401" spans="1:18" x14ac:dyDescent="0.3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1415</v>
      </c>
      <c r="O5402" t="s">
        <v>67</v>
      </c>
      <c r="P5402" t="s">
        <v>157</v>
      </c>
      <c r="Q5402" t="s">
        <v>1416</v>
      </c>
      <c r="R5402">
        <v>71.98</v>
      </c>
    </row>
    <row r="5403" spans="1:18" x14ac:dyDescent="0.3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1686</v>
      </c>
      <c r="O5403" t="s">
        <v>67</v>
      </c>
      <c r="P5403" t="s">
        <v>157</v>
      </c>
      <c r="Q5403" t="s">
        <v>1687</v>
      </c>
      <c r="R5403">
        <v>79.98</v>
      </c>
    </row>
    <row r="5404" spans="1:18" x14ac:dyDescent="0.3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2359</v>
      </c>
      <c r="O5405" t="s">
        <v>42</v>
      </c>
      <c r="P5405" t="s">
        <v>71</v>
      </c>
      <c r="Q5405" t="s">
        <v>2360</v>
      </c>
      <c r="R5405">
        <v>3.7440000000000002</v>
      </c>
    </row>
    <row r="5406" spans="1:18" x14ac:dyDescent="0.3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67</v>
      </c>
      <c r="P5406" t="s">
        <v>68</v>
      </c>
      <c r="Q5406" t="s">
        <v>1153</v>
      </c>
      <c r="R5406">
        <v>445.96</v>
      </c>
    </row>
    <row r="5407" spans="1:18" x14ac:dyDescent="0.3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265</v>
      </c>
      <c r="Q5408" t="s">
        <v>4194</v>
      </c>
      <c r="R5408">
        <v>10.65</v>
      </c>
    </row>
    <row r="5409" spans="1:18" x14ac:dyDescent="0.3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71</v>
      </c>
      <c r="Q5410" t="s">
        <v>3549</v>
      </c>
      <c r="R5410">
        <v>22.423999999999999</v>
      </c>
    </row>
    <row r="5411" spans="1:18" x14ac:dyDescent="0.3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71</v>
      </c>
      <c r="Q5411" t="s">
        <v>1725</v>
      </c>
      <c r="R5411">
        <v>90.48</v>
      </c>
    </row>
    <row r="5412" spans="1:18" x14ac:dyDescent="0.3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3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2940</v>
      </c>
      <c r="O5413" t="s">
        <v>42</v>
      </c>
      <c r="P5413" t="s">
        <v>71</v>
      </c>
      <c r="Q5413" t="s">
        <v>2941</v>
      </c>
      <c r="R5413">
        <v>10.08</v>
      </c>
    </row>
    <row r="5414" spans="1:18" x14ac:dyDescent="0.3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7250</v>
      </c>
      <c r="K5415" t="s">
        <v>4536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3817</v>
      </c>
      <c r="O5417" t="s">
        <v>42</v>
      </c>
      <c r="P5417" t="s">
        <v>86</v>
      </c>
      <c r="Q5417" t="s">
        <v>3818</v>
      </c>
      <c r="R5417">
        <v>20.736000000000001</v>
      </c>
    </row>
    <row r="5418" spans="1:18" x14ac:dyDescent="0.3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3033</v>
      </c>
      <c r="O5418" t="s">
        <v>67</v>
      </c>
      <c r="P5418" t="s">
        <v>68</v>
      </c>
      <c r="Q5418" t="s">
        <v>3034</v>
      </c>
      <c r="R5418">
        <v>39.984000000000002</v>
      </c>
    </row>
    <row r="5419" spans="1:18" x14ac:dyDescent="0.3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2533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4804</v>
      </c>
      <c r="G5420" t="s">
        <v>4805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2929</v>
      </c>
      <c r="O5420" t="s">
        <v>42</v>
      </c>
      <c r="P5420" t="s">
        <v>86</v>
      </c>
      <c r="Q5420" t="s">
        <v>2930</v>
      </c>
      <c r="R5420">
        <v>36.287999999999997</v>
      </c>
    </row>
    <row r="5421" spans="1:18" x14ac:dyDescent="0.3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4804</v>
      </c>
      <c r="G5421" t="s">
        <v>4805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2088</v>
      </c>
      <c r="O5421" t="s">
        <v>67</v>
      </c>
      <c r="P5421" t="s">
        <v>68</v>
      </c>
      <c r="Q5421" t="s">
        <v>2089</v>
      </c>
      <c r="R5421">
        <v>150.38399999999999</v>
      </c>
    </row>
    <row r="5422" spans="1:18" x14ac:dyDescent="0.3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4968</v>
      </c>
      <c r="O5423" t="s">
        <v>67</v>
      </c>
      <c r="P5423" t="s">
        <v>157</v>
      </c>
      <c r="Q5423" t="s">
        <v>4969</v>
      </c>
      <c r="R5423">
        <v>31.984000000000002</v>
      </c>
    </row>
    <row r="5424" spans="1:18" x14ac:dyDescent="0.3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71</v>
      </c>
      <c r="Q5424" t="s">
        <v>2360</v>
      </c>
      <c r="R5424">
        <v>11.231999999999999</v>
      </c>
    </row>
    <row r="5425" spans="1:18" x14ac:dyDescent="0.3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3234</v>
      </c>
      <c r="O5426" t="s">
        <v>42</v>
      </c>
      <c r="P5426" t="s">
        <v>64</v>
      </c>
      <c r="Q5426" t="s">
        <v>3235</v>
      </c>
      <c r="R5426">
        <v>3.52</v>
      </c>
    </row>
    <row r="5427" spans="1:18" x14ac:dyDescent="0.3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>
        <v>42900</v>
      </c>
      <c r="D5429" s="1">
        <v>42900</v>
      </c>
      <c r="E5429" t="s">
        <v>1290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3764</v>
      </c>
      <c r="G5430" t="s">
        <v>3765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</row>
    <row r="5432" spans="1:18" x14ac:dyDescent="0.3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1119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1119</v>
      </c>
      <c r="K5433" t="s">
        <v>494</v>
      </c>
      <c r="L5433">
        <v>44107</v>
      </c>
      <c r="M5433" t="s">
        <v>144</v>
      </c>
      <c r="N5433" t="s">
        <v>2845</v>
      </c>
      <c r="O5433" t="s">
        <v>42</v>
      </c>
      <c r="P5433" t="s">
        <v>86</v>
      </c>
      <c r="Q5433" t="s">
        <v>2846</v>
      </c>
      <c r="R5433">
        <v>4.0640000000000001</v>
      </c>
    </row>
    <row r="5434" spans="1:18" x14ac:dyDescent="0.3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1119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67</v>
      </c>
      <c r="P5437" t="s">
        <v>157</v>
      </c>
      <c r="Q5437" t="s">
        <v>1169</v>
      </c>
      <c r="R5437">
        <v>270</v>
      </c>
    </row>
    <row r="5438" spans="1:18" x14ac:dyDescent="0.3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</row>
    <row r="5439" spans="1:18" x14ac:dyDescent="0.3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64</v>
      </c>
      <c r="Q5442" t="s">
        <v>2645</v>
      </c>
      <c r="R5442">
        <v>2.0640000000000001</v>
      </c>
    </row>
    <row r="5443" spans="1:18" x14ac:dyDescent="0.3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3025</v>
      </c>
      <c r="O5444" t="s">
        <v>67</v>
      </c>
      <c r="P5444" t="s">
        <v>157</v>
      </c>
      <c r="Q5444" t="s">
        <v>3026</v>
      </c>
      <c r="R5444">
        <v>99.6</v>
      </c>
    </row>
    <row r="5445" spans="1:18" x14ac:dyDescent="0.3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4480</v>
      </c>
      <c r="O5445" t="s">
        <v>42</v>
      </c>
      <c r="P5445" t="s">
        <v>71</v>
      </c>
      <c r="Q5445" t="s">
        <v>4481</v>
      </c>
      <c r="R5445">
        <v>62.295999999999999</v>
      </c>
    </row>
    <row r="5446" spans="1:18" x14ac:dyDescent="0.3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5039</v>
      </c>
      <c r="O5447" t="s">
        <v>42</v>
      </c>
      <c r="P5447" t="s">
        <v>169</v>
      </c>
      <c r="Q5447" t="s">
        <v>5040</v>
      </c>
      <c r="R5447">
        <v>20.936</v>
      </c>
    </row>
    <row r="5448" spans="1:18" x14ac:dyDescent="0.3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3480</v>
      </c>
      <c r="O5448" t="s">
        <v>67</v>
      </c>
      <c r="P5448" t="s">
        <v>68</v>
      </c>
      <c r="Q5448" t="s">
        <v>3481</v>
      </c>
      <c r="R5448">
        <v>33</v>
      </c>
    </row>
    <row r="5449" spans="1:18" x14ac:dyDescent="0.3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4953</v>
      </c>
      <c r="O5449" t="s">
        <v>67</v>
      </c>
      <c r="P5449" t="s">
        <v>157</v>
      </c>
      <c r="Q5449" t="s">
        <v>4954</v>
      </c>
      <c r="R5449">
        <v>249.95</v>
      </c>
    </row>
    <row r="5450" spans="1:18" x14ac:dyDescent="0.3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4535</v>
      </c>
      <c r="K5450" t="s">
        <v>4536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4535</v>
      </c>
      <c r="K5451" t="s">
        <v>4536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4535</v>
      </c>
      <c r="K5452" t="s">
        <v>4536</v>
      </c>
      <c r="L5452">
        <v>66062</v>
      </c>
      <c r="M5452" t="s">
        <v>101</v>
      </c>
      <c r="N5452" t="s">
        <v>3483</v>
      </c>
      <c r="O5452" t="s">
        <v>42</v>
      </c>
      <c r="P5452" t="s">
        <v>71</v>
      </c>
      <c r="Q5452" t="s">
        <v>3484</v>
      </c>
      <c r="R5452">
        <v>331.96</v>
      </c>
    </row>
    <row r="5453" spans="1:18" x14ac:dyDescent="0.3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4535</v>
      </c>
      <c r="K5453" t="s">
        <v>4536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575</v>
      </c>
      <c r="Q5454" t="s">
        <v>2377</v>
      </c>
      <c r="R5454">
        <v>86.2</v>
      </c>
    </row>
    <row r="5455" spans="1:18" x14ac:dyDescent="0.3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</row>
    <row r="5457" spans="1:18" x14ac:dyDescent="0.3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92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</row>
    <row r="5460" spans="1:18" x14ac:dyDescent="0.3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71</v>
      </c>
      <c r="Q5460" t="s">
        <v>2968</v>
      </c>
      <c r="R5460">
        <v>13.343999999999999</v>
      </c>
    </row>
    <row r="5461" spans="1:18" x14ac:dyDescent="0.3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2965</v>
      </c>
      <c r="G5464" t="s">
        <v>2966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3247</v>
      </c>
      <c r="O5464" t="s">
        <v>42</v>
      </c>
      <c r="P5464" t="s">
        <v>71</v>
      </c>
      <c r="Q5464" t="s">
        <v>3248</v>
      </c>
      <c r="R5464">
        <v>32.340000000000003</v>
      </c>
    </row>
    <row r="5465" spans="1:18" x14ac:dyDescent="0.3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2965</v>
      </c>
      <c r="G5465" t="s">
        <v>2966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</row>
    <row r="5466" spans="1:18" x14ac:dyDescent="0.3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2965</v>
      </c>
      <c r="G5466" t="s">
        <v>2966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2965</v>
      </c>
      <c r="G5467" t="s">
        <v>2966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</row>
    <row r="5468" spans="1:18" x14ac:dyDescent="0.3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3720</v>
      </c>
      <c r="O5468" t="s">
        <v>42</v>
      </c>
      <c r="P5468" t="s">
        <v>86</v>
      </c>
      <c r="Q5468" t="s">
        <v>3721</v>
      </c>
      <c r="R5468">
        <v>16.175999999999998</v>
      </c>
    </row>
    <row r="5469" spans="1:18" x14ac:dyDescent="0.3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5104</v>
      </c>
      <c r="G5470" t="s">
        <v>5105</v>
      </c>
      <c r="H5470" t="s">
        <v>98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5104</v>
      </c>
      <c r="G5471" t="s">
        <v>5105</v>
      </c>
      <c r="H5471" t="s">
        <v>98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86</v>
      </c>
      <c r="Q5471" t="s">
        <v>3818</v>
      </c>
      <c r="R5471">
        <v>19.440000000000001</v>
      </c>
    </row>
    <row r="5472" spans="1:18" x14ac:dyDescent="0.3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494</v>
      </c>
      <c r="L5472">
        <v>45011</v>
      </c>
      <c r="M5472" t="s">
        <v>144</v>
      </c>
      <c r="N5472" t="s">
        <v>5167</v>
      </c>
      <c r="O5472" t="s">
        <v>42</v>
      </c>
      <c r="P5472" t="s">
        <v>74</v>
      </c>
      <c r="Q5472" t="s">
        <v>5168</v>
      </c>
      <c r="R5472">
        <v>123.92</v>
      </c>
    </row>
    <row r="5473" spans="1:18" x14ac:dyDescent="0.3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1723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1723</v>
      </c>
      <c r="K5474" t="s">
        <v>453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</row>
    <row r="5475" spans="1:18" x14ac:dyDescent="0.3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1723</v>
      </c>
      <c r="K5475" t="s">
        <v>453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</row>
    <row r="5476" spans="1:18" x14ac:dyDescent="0.35">
      <c r="A5476">
        <v>5475</v>
      </c>
      <c r="B5476" t="s">
        <v>8275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</row>
    <row r="5477" spans="1:18" x14ac:dyDescent="0.3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</row>
    <row r="5478" spans="1:18" x14ac:dyDescent="0.3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</row>
    <row r="5479" spans="1:18" x14ac:dyDescent="0.3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4648</v>
      </c>
      <c r="O5480" t="s">
        <v>42</v>
      </c>
      <c r="P5480" t="s">
        <v>71</v>
      </c>
      <c r="Q5480" t="s">
        <v>4649</v>
      </c>
      <c r="R5480">
        <v>128.4</v>
      </c>
    </row>
    <row r="5481" spans="1:18" x14ac:dyDescent="0.3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71</v>
      </c>
      <c r="Q5481" t="s">
        <v>3131</v>
      </c>
      <c r="R5481">
        <v>1.869</v>
      </c>
    </row>
    <row r="5482" spans="1:18" x14ac:dyDescent="0.3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67</v>
      </c>
      <c r="P5482" t="s">
        <v>68</v>
      </c>
      <c r="Q5482" t="s">
        <v>3755</v>
      </c>
      <c r="R5482">
        <v>103.19199999999999</v>
      </c>
    </row>
    <row r="5483" spans="1:18" x14ac:dyDescent="0.3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67</v>
      </c>
      <c r="P5484" t="s">
        <v>157</v>
      </c>
      <c r="Q5484" t="s">
        <v>2356</v>
      </c>
      <c r="R5484">
        <v>239.96</v>
      </c>
    </row>
    <row r="5485" spans="1:18" x14ac:dyDescent="0.3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1218</v>
      </c>
      <c r="O5488" t="s">
        <v>42</v>
      </c>
      <c r="P5488" t="s">
        <v>71</v>
      </c>
      <c r="Q5488" t="s">
        <v>1219</v>
      </c>
      <c r="R5488">
        <v>3.5920000000000001</v>
      </c>
    </row>
    <row r="5489" spans="1:18" x14ac:dyDescent="0.3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67</v>
      </c>
      <c r="P5489" t="s">
        <v>68</v>
      </c>
      <c r="Q5489" t="s">
        <v>4556</v>
      </c>
      <c r="R5489">
        <v>23.975999999999999</v>
      </c>
    </row>
    <row r="5490" spans="1:18" x14ac:dyDescent="0.3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</row>
    <row r="5491" spans="1:18" x14ac:dyDescent="0.3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1430</v>
      </c>
      <c r="R5491">
        <v>20.808</v>
      </c>
    </row>
    <row r="5492" spans="1:18" x14ac:dyDescent="0.3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</row>
    <row r="5493" spans="1:18" x14ac:dyDescent="0.3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>
        <v>42336</v>
      </c>
      <c r="D5494" s="1">
        <v>42336</v>
      </c>
      <c r="E5494" t="s">
        <v>1290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575</v>
      </c>
      <c r="Q5494" t="s">
        <v>1297</v>
      </c>
      <c r="R5494">
        <v>7.36</v>
      </c>
    </row>
    <row r="5495" spans="1:18" x14ac:dyDescent="0.35">
      <c r="A5495">
        <v>5494</v>
      </c>
      <c r="B5495" t="s">
        <v>8287</v>
      </c>
      <c r="C5495" s="1">
        <v>42336</v>
      </c>
      <c r="D5495" s="1">
        <v>42336</v>
      </c>
      <c r="E5495" t="s">
        <v>1290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</row>
    <row r="5496" spans="1:18" x14ac:dyDescent="0.35">
      <c r="A5496">
        <v>5495</v>
      </c>
      <c r="B5496" t="s">
        <v>8287</v>
      </c>
      <c r="C5496" s="1">
        <v>42336</v>
      </c>
      <c r="D5496" s="1">
        <v>42336</v>
      </c>
      <c r="E5496" t="s">
        <v>1290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</row>
    <row r="5497" spans="1:18" x14ac:dyDescent="0.3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4838</v>
      </c>
      <c r="O5497" t="s">
        <v>42</v>
      </c>
      <c r="P5497" t="s">
        <v>71</v>
      </c>
      <c r="Q5497" t="s">
        <v>4839</v>
      </c>
      <c r="R5497">
        <v>7.6559999999999997</v>
      </c>
    </row>
    <row r="5498" spans="1:18" x14ac:dyDescent="0.3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5184</v>
      </c>
      <c r="K5498" t="s">
        <v>494</v>
      </c>
      <c r="L5498">
        <v>43302</v>
      </c>
      <c r="M5498" t="s">
        <v>144</v>
      </c>
      <c r="N5498" t="s">
        <v>992</v>
      </c>
      <c r="O5498" t="s">
        <v>67</v>
      </c>
      <c r="P5498" t="s">
        <v>157</v>
      </c>
      <c r="Q5498" t="s">
        <v>993</v>
      </c>
      <c r="R5498">
        <v>63.92</v>
      </c>
    </row>
    <row r="5499" spans="1:18" x14ac:dyDescent="0.3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4997</v>
      </c>
      <c r="O5499" t="s">
        <v>42</v>
      </c>
      <c r="P5499" t="s">
        <v>64</v>
      </c>
      <c r="Q5499" t="s">
        <v>4998</v>
      </c>
      <c r="R5499">
        <v>6.56</v>
      </c>
    </row>
    <row r="5500" spans="1:18" x14ac:dyDescent="0.3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</row>
    <row r="5501" spans="1:18" x14ac:dyDescent="0.3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1348</v>
      </c>
      <c r="O5501" t="s">
        <v>67</v>
      </c>
      <c r="P5501" t="s">
        <v>157</v>
      </c>
      <c r="Q5501" t="s">
        <v>1349</v>
      </c>
      <c r="R5501">
        <v>41.9</v>
      </c>
    </row>
    <row r="5502" spans="1:18" x14ac:dyDescent="0.3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</row>
    <row r="5503" spans="1:18" x14ac:dyDescent="0.3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4210</v>
      </c>
      <c r="O5503" t="s">
        <v>42</v>
      </c>
      <c r="P5503" t="s">
        <v>86</v>
      </c>
      <c r="Q5503" t="s">
        <v>4211</v>
      </c>
      <c r="R5503">
        <v>8.9600000000000009</v>
      </c>
    </row>
    <row r="5504" spans="1:18" x14ac:dyDescent="0.3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1693</v>
      </c>
      <c r="O5506" t="s">
        <v>42</v>
      </c>
      <c r="P5506" t="s">
        <v>169</v>
      </c>
      <c r="Q5506" t="s">
        <v>1694</v>
      </c>
      <c r="R5506">
        <v>8.8559999999999999</v>
      </c>
    </row>
    <row r="5507" spans="1:18" x14ac:dyDescent="0.3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4470</v>
      </c>
      <c r="O5507" t="s">
        <v>67</v>
      </c>
      <c r="P5507" t="s">
        <v>68</v>
      </c>
      <c r="Q5507" t="s">
        <v>4471</v>
      </c>
      <c r="R5507">
        <v>859.2</v>
      </c>
    </row>
    <row r="5508" spans="1:18" x14ac:dyDescent="0.35">
      <c r="A5508">
        <v>5507</v>
      </c>
      <c r="B5508" t="s">
        <v>8294</v>
      </c>
      <c r="C5508" s="1">
        <v>43016</v>
      </c>
      <c r="D5508" s="1">
        <v>43016</v>
      </c>
      <c r="E5508" t="s">
        <v>1290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86</v>
      </c>
      <c r="Q5508" t="s">
        <v>4343</v>
      </c>
      <c r="R5508">
        <v>61.96</v>
      </c>
    </row>
    <row r="5509" spans="1:18" x14ac:dyDescent="0.3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</row>
    <row r="5510" spans="1:18" x14ac:dyDescent="0.3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</row>
    <row r="5511" spans="1:18" x14ac:dyDescent="0.3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4346</v>
      </c>
      <c r="O5512" t="s">
        <v>67</v>
      </c>
      <c r="P5512" t="s">
        <v>68</v>
      </c>
      <c r="Q5512" t="s">
        <v>4347</v>
      </c>
      <c r="R5512">
        <v>11.12</v>
      </c>
    </row>
    <row r="5513" spans="1:18" x14ac:dyDescent="0.3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2530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</row>
    <row r="5517" spans="1:18" x14ac:dyDescent="0.3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</row>
    <row r="5518" spans="1:18" x14ac:dyDescent="0.3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</row>
    <row r="5520" spans="1:18" x14ac:dyDescent="0.3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</row>
    <row r="5521" spans="1:18" x14ac:dyDescent="0.3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3123</v>
      </c>
      <c r="O5521" t="s">
        <v>42</v>
      </c>
      <c r="P5521" t="s">
        <v>64</v>
      </c>
      <c r="Q5521" t="s">
        <v>3124</v>
      </c>
      <c r="R5521">
        <v>13.391999999999999</v>
      </c>
    </row>
    <row r="5522" spans="1:18" x14ac:dyDescent="0.3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3553</v>
      </c>
      <c r="O5523" t="s">
        <v>67</v>
      </c>
      <c r="P5523" t="s">
        <v>157</v>
      </c>
      <c r="Q5523" t="s">
        <v>3554</v>
      </c>
      <c r="R5523">
        <v>255.96799999999999</v>
      </c>
    </row>
    <row r="5524" spans="1:18" x14ac:dyDescent="0.3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1219</v>
      </c>
      <c r="R5524">
        <v>21.552</v>
      </c>
    </row>
    <row r="5525" spans="1:18" x14ac:dyDescent="0.3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74</v>
      </c>
      <c r="Q5525" t="s">
        <v>3657</v>
      </c>
      <c r="R5525">
        <v>58.24</v>
      </c>
    </row>
    <row r="5526" spans="1:18" x14ac:dyDescent="0.3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2660</v>
      </c>
      <c r="G5526" t="s">
        <v>2661</v>
      </c>
      <c r="H5526" t="s">
        <v>98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86</v>
      </c>
      <c r="Q5526" t="s">
        <v>4257</v>
      </c>
      <c r="R5526">
        <v>80.28</v>
      </c>
    </row>
    <row r="5527" spans="1:18" x14ac:dyDescent="0.3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64</v>
      </c>
      <c r="Q5527" t="s">
        <v>1129</v>
      </c>
      <c r="R5527">
        <v>9.7799999999999994</v>
      </c>
    </row>
    <row r="5528" spans="1:18" x14ac:dyDescent="0.3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265</v>
      </c>
      <c r="Q5528" t="s">
        <v>4339</v>
      </c>
      <c r="R5528">
        <v>1.81</v>
      </c>
    </row>
    <row r="5529" spans="1:18" x14ac:dyDescent="0.3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3682</v>
      </c>
      <c r="G5529" t="s">
        <v>3683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1641</v>
      </c>
      <c r="O5529" t="s">
        <v>42</v>
      </c>
      <c r="P5529" t="s">
        <v>86</v>
      </c>
      <c r="Q5529" t="s">
        <v>1642</v>
      </c>
      <c r="R5529">
        <v>37.94</v>
      </c>
    </row>
    <row r="5530" spans="1:18" x14ac:dyDescent="0.3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67</v>
      </c>
      <c r="P5530" t="s">
        <v>68</v>
      </c>
      <c r="Q5530" t="s">
        <v>924</v>
      </c>
      <c r="R5530">
        <v>79.959999999999994</v>
      </c>
    </row>
    <row r="5531" spans="1:18" x14ac:dyDescent="0.3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2533</v>
      </c>
      <c r="K5532" t="s">
        <v>134</v>
      </c>
      <c r="L5532">
        <v>68104</v>
      </c>
      <c r="M5532" t="s">
        <v>101</v>
      </c>
      <c r="N5532" t="s">
        <v>2530</v>
      </c>
      <c r="O5532" t="s">
        <v>67</v>
      </c>
      <c r="P5532" t="s">
        <v>68</v>
      </c>
      <c r="Q5532" t="s">
        <v>2531</v>
      </c>
      <c r="R5532">
        <v>2479.96</v>
      </c>
    </row>
    <row r="5533" spans="1:18" x14ac:dyDescent="0.3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67</v>
      </c>
      <c r="P5533" t="s">
        <v>157</v>
      </c>
      <c r="Q5533" t="s">
        <v>4002</v>
      </c>
      <c r="R5533">
        <v>179.94</v>
      </c>
    </row>
    <row r="5534" spans="1:18" x14ac:dyDescent="0.3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67</v>
      </c>
      <c r="P5534" t="s">
        <v>157</v>
      </c>
      <c r="Q5534" t="s">
        <v>4163</v>
      </c>
      <c r="R5534">
        <v>26.85</v>
      </c>
    </row>
    <row r="5535" spans="1:18" x14ac:dyDescent="0.3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67</v>
      </c>
      <c r="P5535" t="s">
        <v>157</v>
      </c>
      <c r="Q5535" t="s">
        <v>2428</v>
      </c>
      <c r="R5535">
        <v>323.37</v>
      </c>
    </row>
    <row r="5536" spans="1:18" x14ac:dyDescent="0.3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86</v>
      </c>
      <c r="Q5536" t="s">
        <v>1453</v>
      </c>
      <c r="R5536">
        <v>59.94</v>
      </c>
    </row>
    <row r="5537" spans="1:18" x14ac:dyDescent="0.3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71</v>
      </c>
      <c r="Q5538" t="s">
        <v>4240</v>
      </c>
      <c r="R5538">
        <v>11.67</v>
      </c>
    </row>
    <row r="5539" spans="1:18" x14ac:dyDescent="0.3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2731</v>
      </c>
      <c r="O5540" t="s">
        <v>42</v>
      </c>
      <c r="P5540" t="s">
        <v>71</v>
      </c>
      <c r="Q5540" t="s">
        <v>2732</v>
      </c>
      <c r="R5540">
        <v>17.43</v>
      </c>
    </row>
    <row r="5541" spans="1:18" x14ac:dyDescent="0.3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2577</v>
      </c>
      <c r="O5543" t="s">
        <v>42</v>
      </c>
      <c r="P5543" t="s">
        <v>575</v>
      </c>
      <c r="Q5543" t="s">
        <v>2578</v>
      </c>
      <c r="R5543">
        <v>22.344000000000001</v>
      </c>
    </row>
    <row r="5544" spans="1:18" x14ac:dyDescent="0.3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1311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1311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1311</v>
      </c>
      <c r="K5546" t="s">
        <v>306</v>
      </c>
      <c r="L5546">
        <v>85705</v>
      </c>
      <c r="M5546" t="s">
        <v>40</v>
      </c>
      <c r="N5546" t="s">
        <v>2056</v>
      </c>
      <c r="O5546" t="s">
        <v>42</v>
      </c>
      <c r="P5546" t="s">
        <v>71</v>
      </c>
      <c r="Q5546" t="s">
        <v>2057</v>
      </c>
      <c r="R5546">
        <v>5.2140000000000004</v>
      </c>
    </row>
    <row r="5547" spans="1:18" x14ac:dyDescent="0.3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98</v>
      </c>
      <c r="I5547" t="s">
        <v>23</v>
      </c>
      <c r="J5547" t="s">
        <v>83</v>
      </c>
      <c r="K5547" t="s">
        <v>2698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5062</v>
      </c>
      <c r="O5549" t="s">
        <v>67</v>
      </c>
      <c r="P5549" t="s">
        <v>68</v>
      </c>
      <c r="Q5549" t="s">
        <v>5063</v>
      </c>
      <c r="R5549">
        <v>126.56</v>
      </c>
    </row>
    <row r="5550" spans="1:18" x14ac:dyDescent="0.3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4149</v>
      </c>
      <c r="G5550" t="s">
        <v>4150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74</v>
      </c>
      <c r="Q5550" t="s">
        <v>3657</v>
      </c>
      <c r="R5550">
        <v>43.68</v>
      </c>
    </row>
    <row r="5551" spans="1:18" x14ac:dyDescent="0.3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4149</v>
      </c>
      <c r="G5551" t="s">
        <v>4150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3175</v>
      </c>
      <c r="O5551" t="s">
        <v>67</v>
      </c>
      <c r="P5551" t="s">
        <v>157</v>
      </c>
      <c r="Q5551" t="s">
        <v>3176</v>
      </c>
      <c r="R5551">
        <v>139.93</v>
      </c>
    </row>
    <row r="5552" spans="1:18" x14ac:dyDescent="0.3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906</v>
      </c>
      <c r="O5554" t="s">
        <v>67</v>
      </c>
      <c r="P5554" t="s">
        <v>157</v>
      </c>
      <c r="Q5554" t="s">
        <v>1786</v>
      </c>
      <c r="R5554">
        <v>79.512</v>
      </c>
    </row>
    <row r="5555" spans="1:18" x14ac:dyDescent="0.3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1057</v>
      </c>
      <c r="O5555" t="s">
        <v>42</v>
      </c>
      <c r="P5555" t="s">
        <v>86</v>
      </c>
      <c r="Q5555" t="s">
        <v>1058</v>
      </c>
      <c r="R5555">
        <v>36.287999999999997</v>
      </c>
    </row>
    <row r="5556" spans="1:18" x14ac:dyDescent="0.3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</row>
    <row r="5557" spans="1:18" x14ac:dyDescent="0.3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324</v>
      </c>
      <c r="K5558" t="s">
        <v>1489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324</v>
      </c>
      <c r="K5559" t="s">
        <v>1489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</row>
    <row r="5562" spans="1:18" x14ac:dyDescent="0.3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</row>
    <row r="5563" spans="1:18" x14ac:dyDescent="0.3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71</v>
      </c>
      <c r="Q5563" t="s">
        <v>1207</v>
      </c>
      <c r="R5563">
        <v>34.54</v>
      </c>
    </row>
    <row r="5564" spans="1:18" x14ac:dyDescent="0.3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67</v>
      </c>
      <c r="P5564" t="s">
        <v>1216</v>
      </c>
      <c r="Q5564" t="s">
        <v>1217</v>
      </c>
      <c r="R5564">
        <v>2999.95</v>
      </c>
    </row>
    <row r="5565" spans="1:18" x14ac:dyDescent="0.3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>
        <v>43172</v>
      </c>
      <c r="D5566" s="1">
        <v>43172</v>
      </c>
      <c r="E5566" t="s">
        <v>1290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>
        <v>43172</v>
      </c>
      <c r="D5567" s="1">
        <v>43172</v>
      </c>
      <c r="E5567" t="s">
        <v>1290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>
        <v>43172</v>
      </c>
      <c r="D5568" s="1">
        <v>43172</v>
      </c>
      <c r="E5568" t="s">
        <v>1290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>
        <v>43172</v>
      </c>
      <c r="D5569" s="1">
        <v>43172</v>
      </c>
      <c r="E5569" t="s">
        <v>1290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>
        <v>43172</v>
      </c>
      <c r="D5570" s="1">
        <v>43172</v>
      </c>
      <c r="E5570" t="s">
        <v>1290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1215</v>
      </c>
      <c r="O5570" t="s">
        <v>67</v>
      </c>
      <c r="P5570" t="s">
        <v>1216</v>
      </c>
      <c r="Q5570" t="s">
        <v>1217</v>
      </c>
      <c r="R5570">
        <v>959.98400000000004</v>
      </c>
    </row>
    <row r="5571" spans="1:18" x14ac:dyDescent="0.35">
      <c r="A5571">
        <v>5570</v>
      </c>
      <c r="B5571" t="s">
        <v>8333</v>
      </c>
      <c r="C5571" s="1">
        <v>43172</v>
      </c>
      <c r="D5571" s="1">
        <v>43172</v>
      </c>
      <c r="E5571" t="s">
        <v>1290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2129</v>
      </c>
      <c r="O5571" t="s">
        <v>42</v>
      </c>
      <c r="P5571" t="s">
        <v>86</v>
      </c>
      <c r="Q5571" t="s">
        <v>2130</v>
      </c>
      <c r="R5571">
        <v>15.552</v>
      </c>
    </row>
    <row r="5572" spans="1:18" x14ac:dyDescent="0.35">
      <c r="A5572">
        <v>5571</v>
      </c>
      <c r="B5572" t="s">
        <v>8333</v>
      </c>
      <c r="C5572" s="1">
        <v>43172</v>
      </c>
      <c r="D5572" s="1">
        <v>43172</v>
      </c>
      <c r="E5572" t="s">
        <v>1290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</row>
    <row r="5573" spans="1:18" x14ac:dyDescent="0.3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2690</v>
      </c>
      <c r="O5574" t="s">
        <v>42</v>
      </c>
      <c r="P5574" t="s">
        <v>71</v>
      </c>
      <c r="Q5574" t="s">
        <v>2691</v>
      </c>
      <c r="R5574">
        <v>29.94</v>
      </c>
    </row>
    <row r="5575" spans="1:18" x14ac:dyDescent="0.3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4767</v>
      </c>
      <c r="O5577" t="s">
        <v>67</v>
      </c>
      <c r="P5577" t="s">
        <v>68</v>
      </c>
      <c r="Q5577" t="s">
        <v>4768</v>
      </c>
      <c r="R5577">
        <v>179.94</v>
      </c>
    </row>
    <row r="5578" spans="1:18" x14ac:dyDescent="0.3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</row>
    <row r="5579" spans="1:18" x14ac:dyDescent="0.3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74</v>
      </c>
      <c r="Q5579" t="s">
        <v>2140</v>
      </c>
      <c r="R5579">
        <v>56.52</v>
      </c>
    </row>
    <row r="5580" spans="1:18" x14ac:dyDescent="0.3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64</v>
      </c>
      <c r="Q5580" t="s">
        <v>3723</v>
      </c>
      <c r="R5580">
        <v>6.56</v>
      </c>
    </row>
    <row r="5581" spans="1:18" x14ac:dyDescent="0.3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</row>
    <row r="5582" spans="1:18" x14ac:dyDescent="0.3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3218</v>
      </c>
      <c r="K5583" t="s">
        <v>2739</v>
      </c>
      <c r="L5583">
        <v>20735</v>
      </c>
      <c r="M5583" t="s">
        <v>144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</row>
    <row r="5584" spans="1:18" x14ac:dyDescent="0.3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3503</v>
      </c>
      <c r="O5584" t="s">
        <v>42</v>
      </c>
      <c r="P5584" t="s">
        <v>64</v>
      </c>
      <c r="Q5584" t="s">
        <v>3504</v>
      </c>
      <c r="R5584">
        <v>8</v>
      </c>
    </row>
    <row r="5585" spans="1:18" x14ac:dyDescent="0.3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</row>
    <row r="5589" spans="1:18" x14ac:dyDescent="0.3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265</v>
      </c>
      <c r="Q5589" t="s">
        <v>3303</v>
      </c>
      <c r="R5589">
        <v>10.9</v>
      </c>
    </row>
    <row r="5590" spans="1:18" x14ac:dyDescent="0.3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71</v>
      </c>
      <c r="Q5590" t="s">
        <v>2872</v>
      </c>
      <c r="R5590">
        <v>6.0960000000000001</v>
      </c>
    </row>
    <row r="5591" spans="1:18" x14ac:dyDescent="0.3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</row>
    <row r="5593" spans="1:18" x14ac:dyDescent="0.3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144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</row>
    <row r="5594" spans="1:18" x14ac:dyDescent="0.3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494</v>
      </c>
      <c r="L5595">
        <v>44105</v>
      </c>
      <c r="M5595" t="s">
        <v>144</v>
      </c>
      <c r="N5595" t="s">
        <v>2716</v>
      </c>
      <c r="O5595" t="s">
        <v>42</v>
      </c>
      <c r="P5595" t="s">
        <v>71</v>
      </c>
      <c r="Q5595" t="s">
        <v>2717</v>
      </c>
      <c r="R5595">
        <v>59.912999999999997</v>
      </c>
    </row>
    <row r="5596" spans="1:18" x14ac:dyDescent="0.35">
      <c r="A5596">
        <v>5595</v>
      </c>
      <c r="B5596" t="s">
        <v>8356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144</v>
      </c>
      <c r="N5596" t="s">
        <v>1820</v>
      </c>
      <c r="O5596" t="s">
        <v>67</v>
      </c>
      <c r="P5596" t="s">
        <v>68</v>
      </c>
      <c r="Q5596" t="s">
        <v>1821</v>
      </c>
      <c r="R5596">
        <v>391.98</v>
      </c>
    </row>
    <row r="5597" spans="1:18" x14ac:dyDescent="0.35">
      <c r="A5597">
        <v>5596</v>
      </c>
      <c r="B5597" t="s">
        <v>8356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</row>
    <row r="5598" spans="1:18" x14ac:dyDescent="0.3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2698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144</v>
      </c>
      <c r="N5599" t="s">
        <v>4223</v>
      </c>
      <c r="O5599" t="s">
        <v>42</v>
      </c>
      <c r="P5599" t="s">
        <v>575</v>
      </c>
      <c r="Q5599" t="s">
        <v>4224</v>
      </c>
      <c r="R5599">
        <v>25.02</v>
      </c>
    </row>
    <row r="5600" spans="1:18" x14ac:dyDescent="0.3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4340</v>
      </c>
      <c r="O5603" t="s">
        <v>67</v>
      </c>
      <c r="P5603" t="s">
        <v>157</v>
      </c>
      <c r="Q5603" t="s">
        <v>4341</v>
      </c>
      <c r="R5603">
        <v>142.488</v>
      </c>
    </row>
    <row r="5604" spans="1:18" x14ac:dyDescent="0.3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84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</row>
    <row r="5609" spans="1:18" x14ac:dyDescent="0.3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74</v>
      </c>
      <c r="Q5610" t="s">
        <v>4098</v>
      </c>
      <c r="R5610">
        <v>7.78</v>
      </c>
    </row>
    <row r="5611" spans="1:18" x14ac:dyDescent="0.3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2997</v>
      </c>
      <c r="O5611" t="s">
        <v>67</v>
      </c>
      <c r="P5611" t="s">
        <v>157</v>
      </c>
      <c r="Q5611" t="s">
        <v>2998</v>
      </c>
      <c r="R5611">
        <v>659.9</v>
      </c>
    </row>
    <row r="5612" spans="1:18" x14ac:dyDescent="0.3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2708</v>
      </c>
      <c r="O5613" t="s">
        <v>67</v>
      </c>
      <c r="P5613" t="s">
        <v>157</v>
      </c>
      <c r="Q5613" t="s">
        <v>4269</v>
      </c>
      <c r="R5613">
        <v>843.9</v>
      </c>
    </row>
    <row r="5614" spans="1:18" x14ac:dyDescent="0.3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2247</v>
      </c>
      <c r="O5614" t="s">
        <v>67</v>
      </c>
      <c r="P5614" t="s">
        <v>157</v>
      </c>
      <c r="Q5614" t="s">
        <v>2248</v>
      </c>
      <c r="R5614">
        <v>1496.16</v>
      </c>
    </row>
    <row r="5615" spans="1:18" x14ac:dyDescent="0.3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1264</v>
      </c>
      <c r="O5616" t="s">
        <v>42</v>
      </c>
      <c r="P5616" t="s">
        <v>64</v>
      </c>
      <c r="Q5616" t="s">
        <v>1265</v>
      </c>
      <c r="R5616">
        <v>21.3</v>
      </c>
    </row>
    <row r="5617" spans="1:18" x14ac:dyDescent="0.3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2192</v>
      </c>
      <c r="O5618" t="s">
        <v>42</v>
      </c>
      <c r="P5618" t="s">
        <v>64</v>
      </c>
      <c r="Q5618" t="s">
        <v>2193</v>
      </c>
      <c r="R5618">
        <v>29.34</v>
      </c>
    </row>
    <row r="5619" spans="1:18" x14ac:dyDescent="0.3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</row>
    <row r="5620" spans="1:18" x14ac:dyDescent="0.3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1180</v>
      </c>
      <c r="O5621" t="s">
        <v>67</v>
      </c>
      <c r="P5621" t="s">
        <v>157</v>
      </c>
      <c r="Q5621" t="s">
        <v>1181</v>
      </c>
      <c r="R5621">
        <v>499.95</v>
      </c>
    </row>
    <row r="5622" spans="1:18" x14ac:dyDescent="0.3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</row>
    <row r="5623" spans="1:18" x14ac:dyDescent="0.3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67</v>
      </c>
      <c r="P5625" t="s">
        <v>157</v>
      </c>
      <c r="Q5625" t="s">
        <v>4265</v>
      </c>
      <c r="R5625">
        <v>100</v>
      </c>
    </row>
    <row r="5626" spans="1:18" x14ac:dyDescent="0.3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</row>
    <row r="5627" spans="1:18" x14ac:dyDescent="0.3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</row>
    <row r="5629" spans="1:18" x14ac:dyDescent="0.3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</row>
    <row r="5630" spans="1:18" x14ac:dyDescent="0.3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</row>
    <row r="5632" spans="1:18" x14ac:dyDescent="0.3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315</v>
      </c>
      <c r="L5632">
        <v>23320</v>
      </c>
      <c r="M5632" t="s">
        <v>26</v>
      </c>
      <c r="N5632" t="s">
        <v>1847</v>
      </c>
      <c r="O5632" t="s">
        <v>67</v>
      </c>
      <c r="P5632" t="s">
        <v>157</v>
      </c>
      <c r="Q5632" t="s">
        <v>1848</v>
      </c>
      <c r="R5632">
        <v>234.45</v>
      </c>
    </row>
    <row r="5633" spans="1:18" x14ac:dyDescent="0.3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315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</row>
    <row r="5634" spans="1:18" x14ac:dyDescent="0.3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2429</v>
      </c>
      <c r="O5635" t="s">
        <v>42</v>
      </c>
      <c r="P5635" t="s">
        <v>71</v>
      </c>
      <c r="Q5635" t="s">
        <v>2430</v>
      </c>
      <c r="R5635">
        <v>10.528</v>
      </c>
    </row>
    <row r="5636" spans="1:18" x14ac:dyDescent="0.3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3916</v>
      </c>
      <c r="O5636" t="s">
        <v>42</v>
      </c>
      <c r="P5636" t="s">
        <v>71</v>
      </c>
      <c r="Q5636" t="s">
        <v>3917</v>
      </c>
      <c r="R5636">
        <v>152.80000000000001</v>
      </c>
    </row>
    <row r="5637" spans="1:18" x14ac:dyDescent="0.3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71</v>
      </c>
      <c r="Q5637" t="s">
        <v>1344</v>
      </c>
      <c r="R5637">
        <v>82.56</v>
      </c>
    </row>
    <row r="5638" spans="1:18" x14ac:dyDescent="0.3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</row>
    <row r="5642" spans="1:18" x14ac:dyDescent="0.3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1119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3375</v>
      </c>
      <c r="G5643" t="s">
        <v>3376</v>
      </c>
      <c r="H5643" t="s">
        <v>98</v>
      </c>
      <c r="I5643" t="s">
        <v>23</v>
      </c>
      <c r="J5643" t="s">
        <v>4614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</row>
    <row r="5645" spans="1:18" x14ac:dyDescent="0.3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</row>
    <row r="5646" spans="1:18" x14ac:dyDescent="0.3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2660</v>
      </c>
      <c r="G5646" t="s">
        <v>2661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2056</v>
      </c>
      <c r="O5646" t="s">
        <v>42</v>
      </c>
      <c r="P5646" t="s">
        <v>71</v>
      </c>
      <c r="Q5646" t="s">
        <v>2057</v>
      </c>
      <c r="R5646">
        <v>34.76</v>
      </c>
    </row>
    <row r="5647" spans="1:18" x14ac:dyDescent="0.3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144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</row>
    <row r="5648" spans="1:18" x14ac:dyDescent="0.3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315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</row>
    <row r="5649" spans="1:18" x14ac:dyDescent="0.3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5125</v>
      </c>
      <c r="K5649" t="s">
        <v>117</v>
      </c>
      <c r="L5649">
        <v>84106</v>
      </c>
      <c r="M5649" t="s">
        <v>40</v>
      </c>
      <c r="N5649" t="s">
        <v>2276</v>
      </c>
      <c r="O5649" t="s">
        <v>42</v>
      </c>
      <c r="P5649" t="s">
        <v>86</v>
      </c>
      <c r="Q5649" t="s">
        <v>2277</v>
      </c>
      <c r="R5649">
        <v>19.440000000000001</v>
      </c>
    </row>
    <row r="5650" spans="1:18" x14ac:dyDescent="0.3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</row>
    <row r="5654" spans="1:18" x14ac:dyDescent="0.3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5009</v>
      </c>
      <c r="G5656" t="s">
        <v>5010</v>
      </c>
      <c r="H5656" t="s">
        <v>98</v>
      </c>
      <c r="I5656" t="s">
        <v>23</v>
      </c>
      <c r="J5656" t="s">
        <v>1978</v>
      </c>
      <c r="K5656" t="s">
        <v>416</v>
      </c>
      <c r="L5656">
        <v>97301</v>
      </c>
      <c r="M5656" t="s">
        <v>40</v>
      </c>
      <c r="N5656" t="s">
        <v>1724</v>
      </c>
      <c r="O5656" t="s">
        <v>42</v>
      </c>
      <c r="P5656" t="s">
        <v>71</v>
      </c>
      <c r="Q5656" t="s">
        <v>1725</v>
      </c>
      <c r="R5656">
        <v>45.24</v>
      </c>
    </row>
    <row r="5657" spans="1:18" x14ac:dyDescent="0.3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5009</v>
      </c>
      <c r="G5657" t="s">
        <v>5010</v>
      </c>
      <c r="H5657" t="s">
        <v>98</v>
      </c>
      <c r="I5657" t="s">
        <v>23</v>
      </c>
      <c r="J5657" t="s">
        <v>1978</v>
      </c>
      <c r="K5657" t="s">
        <v>416</v>
      </c>
      <c r="L5657">
        <v>97301</v>
      </c>
      <c r="M5657" t="s">
        <v>40</v>
      </c>
      <c r="N5657" t="s">
        <v>1989</v>
      </c>
      <c r="O5657" t="s">
        <v>42</v>
      </c>
      <c r="P5657" t="s">
        <v>64</v>
      </c>
      <c r="Q5657" t="s">
        <v>1990</v>
      </c>
      <c r="R5657">
        <v>18.687999999999999</v>
      </c>
    </row>
    <row r="5658" spans="1:18" x14ac:dyDescent="0.3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5009</v>
      </c>
      <c r="G5658" t="s">
        <v>5010</v>
      </c>
      <c r="H5658" t="s">
        <v>98</v>
      </c>
      <c r="I5658" t="s">
        <v>23</v>
      </c>
      <c r="J5658" t="s">
        <v>1978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5009</v>
      </c>
      <c r="G5659" t="s">
        <v>5010</v>
      </c>
      <c r="H5659" t="s">
        <v>98</v>
      </c>
      <c r="I5659" t="s">
        <v>23</v>
      </c>
      <c r="J5659" t="s">
        <v>1978</v>
      </c>
      <c r="K5659" t="s">
        <v>416</v>
      </c>
      <c r="L5659">
        <v>97301</v>
      </c>
      <c r="M5659" t="s">
        <v>40</v>
      </c>
      <c r="N5659" t="s">
        <v>1698</v>
      </c>
      <c r="O5659" t="s">
        <v>67</v>
      </c>
      <c r="P5659" t="s">
        <v>157</v>
      </c>
      <c r="Q5659" t="s">
        <v>1699</v>
      </c>
      <c r="R5659">
        <v>112.776</v>
      </c>
    </row>
    <row r="5660" spans="1:18" x14ac:dyDescent="0.3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5009</v>
      </c>
      <c r="G5660" t="s">
        <v>5010</v>
      </c>
      <c r="H5660" t="s">
        <v>98</v>
      </c>
      <c r="I5660" t="s">
        <v>23</v>
      </c>
      <c r="J5660" t="s">
        <v>1978</v>
      </c>
      <c r="K5660" t="s">
        <v>416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</row>
    <row r="5661" spans="1:18" x14ac:dyDescent="0.3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5009</v>
      </c>
      <c r="G5661" t="s">
        <v>5010</v>
      </c>
      <c r="H5661" t="s">
        <v>98</v>
      </c>
      <c r="I5661" t="s">
        <v>23</v>
      </c>
      <c r="J5661" t="s">
        <v>1978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5009</v>
      </c>
      <c r="G5662" t="s">
        <v>5010</v>
      </c>
      <c r="H5662" t="s">
        <v>98</v>
      </c>
      <c r="I5662" t="s">
        <v>23</v>
      </c>
      <c r="J5662" t="s">
        <v>1978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</row>
    <row r="5664" spans="1:18" x14ac:dyDescent="0.3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</row>
    <row r="5665" spans="1:18" x14ac:dyDescent="0.35">
      <c r="A5665">
        <v>5664</v>
      </c>
      <c r="B5665" t="s">
        <v>8413</v>
      </c>
      <c r="C5665" s="1">
        <v>42937</v>
      </c>
      <c r="D5665" s="1">
        <v>42937</v>
      </c>
      <c r="E5665" t="s">
        <v>1290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>
        <v>42937</v>
      </c>
      <c r="D5666" s="1">
        <v>42937</v>
      </c>
      <c r="E5666" t="s">
        <v>1290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4321</v>
      </c>
      <c r="O5666" t="s">
        <v>42</v>
      </c>
      <c r="P5666" t="s">
        <v>71</v>
      </c>
      <c r="Q5666" t="s">
        <v>4322</v>
      </c>
      <c r="R5666">
        <v>11.087999999999999</v>
      </c>
    </row>
    <row r="5667" spans="1:18" x14ac:dyDescent="0.35">
      <c r="A5667">
        <v>5666</v>
      </c>
      <c r="B5667" t="s">
        <v>8413</v>
      </c>
      <c r="C5667" s="1">
        <v>42937</v>
      </c>
      <c r="D5667" s="1">
        <v>42937</v>
      </c>
      <c r="E5667" t="s">
        <v>1290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</row>
    <row r="5668" spans="1:18" x14ac:dyDescent="0.35">
      <c r="A5668">
        <v>5667</v>
      </c>
      <c r="B5668" t="s">
        <v>8413</v>
      </c>
      <c r="C5668" s="1">
        <v>42937</v>
      </c>
      <c r="D5668" s="1">
        <v>42937</v>
      </c>
      <c r="E5668" t="s">
        <v>1290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</row>
    <row r="5669" spans="1:18" x14ac:dyDescent="0.3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</row>
    <row r="5670" spans="1:18" x14ac:dyDescent="0.3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2108</v>
      </c>
      <c r="O5670" t="s">
        <v>42</v>
      </c>
      <c r="P5670" t="s">
        <v>71</v>
      </c>
      <c r="Q5670" t="s">
        <v>2109</v>
      </c>
      <c r="R5670">
        <v>53.984000000000002</v>
      </c>
    </row>
    <row r="5671" spans="1:18" x14ac:dyDescent="0.3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</row>
    <row r="5672" spans="1:18" x14ac:dyDescent="0.3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814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814</v>
      </c>
      <c r="K5675" t="s">
        <v>100</v>
      </c>
      <c r="L5675">
        <v>75081</v>
      </c>
      <c r="M5675" t="s">
        <v>101</v>
      </c>
      <c r="N5675" t="s">
        <v>2032</v>
      </c>
      <c r="O5675" t="s">
        <v>42</v>
      </c>
      <c r="P5675" t="s">
        <v>86</v>
      </c>
      <c r="Q5675" t="s">
        <v>2033</v>
      </c>
      <c r="R5675">
        <v>8.4480000000000004</v>
      </c>
    </row>
    <row r="5676" spans="1:18" x14ac:dyDescent="0.3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2520</v>
      </c>
      <c r="O5676" t="s">
        <v>42</v>
      </c>
      <c r="P5676" t="s">
        <v>86</v>
      </c>
      <c r="Q5676" t="s">
        <v>2521</v>
      </c>
      <c r="R5676">
        <v>12.96</v>
      </c>
    </row>
    <row r="5677" spans="1:18" x14ac:dyDescent="0.3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765</v>
      </c>
      <c r="O5677" t="s">
        <v>67</v>
      </c>
      <c r="P5677" t="s">
        <v>68</v>
      </c>
      <c r="Q5677" t="s">
        <v>766</v>
      </c>
      <c r="R5677">
        <v>57.408000000000001</v>
      </c>
    </row>
    <row r="5678" spans="1:18" x14ac:dyDescent="0.3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3312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2015</v>
      </c>
      <c r="O5681" t="s">
        <v>42</v>
      </c>
      <c r="P5681" t="s">
        <v>86</v>
      </c>
      <c r="Q5681" t="s">
        <v>2016</v>
      </c>
      <c r="R5681">
        <v>109.92</v>
      </c>
    </row>
    <row r="5682" spans="1:18" x14ac:dyDescent="0.3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4838</v>
      </c>
      <c r="O5682" t="s">
        <v>42</v>
      </c>
      <c r="P5682" t="s">
        <v>71</v>
      </c>
      <c r="Q5682" t="s">
        <v>4839</v>
      </c>
      <c r="R5682">
        <v>6.38</v>
      </c>
    </row>
    <row r="5683" spans="1:18" x14ac:dyDescent="0.3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7727</v>
      </c>
      <c r="K5684" t="s">
        <v>1272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7727</v>
      </c>
      <c r="K5685" t="s">
        <v>1272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7727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74</v>
      </c>
      <c r="Q5686" t="s">
        <v>5168</v>
      </c>
      <c r="R5686">
        <v>154.9</v>
      </c>
    </row>
    <row r="5687" spans="1:18" x14ac:dyDescent="0.35">
      <c r="A5687">
        <v>5686</v>
      </c>
      <c r="B5687" t="s">
        <v>8427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</row>
    <row r="5690" spans="1:18" x14ac:dyDescent="0.35">
      <c r="A5690">
        <v>5689</v>
      </c>
      <c r="B5690" t="s">
        <v>8428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169</v>
      </c>
      <c r="Q5690" t="s">
        <v>2961</v>
      </c>
      <c r="R5690">
        <v>48.944000000000003</v>
      </c>
    </row>
    <row r="5691" spans="1:18" x14ac:dyDescent="0.3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</row>
    <row r="5693" spans="1:18" x14ac:dyDescent="0.3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144</v>
      </c>
      <c r="N5693" t="s">
        <v>1639</v>
      </c>
      <c r="O5693" t="s">
        <v>42</v>
      </c>
      <c r="P5693" t="s">
        <v>86</v>
      </c>
      <c r="Q5693" t="s">
        <v>1640</v>
      </c>
      <c r="R5693">
        <v>44.75</v>
      </c>
    </row>
    <row r="5694" spans="1:18" x14ac:dyDescent="0.3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144</v>
      </c>
      <c r="N5694" t="s">
        <v>2034</v>
      </c>
      <c r="O5694" t="s">
        <v>67</v>
      </c>
      <c r="P5694" t="s">
        <v>68</v>
      </c>
      <c r="Q5694" t="s">
        <v>2035</v>
      </c>
      <c r="R5694">
        <v>134.99</v>
      </c>
    </row>
    <row r="5695" spans="1:18" x14ac:dyDescent="0.3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144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</row>
    <row r="5697" spans="1:18" x14ac:dyDescent="0.3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</row>
    <row r="5698" spans="1:18" x14ac:dyDescent="0.3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1336</v>
      </c>
      <c r="O5698" t="s">
        <v>42</v>
      </c>
      <c r="P5698" t="s">
        <v>71</v>
      </c>
      <c r="Q5698" t="s">
        <v>1337</v>
      </c>
      <c r="R5698">
        <v>27.396000000000001</v>
      </c>
    </row>
    <row r="5699" spans="1:18" x14ac:dyDescent="0.3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4305</v>
      </c>
      <c r="O5699" t="s">
        <v>42</v>
      </c>
      <c r="P5699" t="s">
        <v>71</v>
      </c>
      <c r="Q5699" t="s">
        <v>4306</v>
      </c>
      <c r="R5699">
        <v>13.456</v>
      </c>
    </row>
    <row r="5700" spans="1:18" x14ac:dyDescent="0.35">
      <c r="A5700">
        <v>5699</v>
      </c>
      <c r="B5700" t="s">
        <v>8433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100</v>
      </c>
      <c r="L5700">
        <v>78041</v>
      </c>
      <c r="M5700" t="s">
        <v>101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</row>
    <row r="5701" spans="1:18" x14ac:dyDescent="0.3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3384</v>
      </c>
      <c r="G5702" t="s">
        <v>3385</v>
      </c>
      <c r="H5702" t="s">
        <v>98</v>
      </c>
      <c r="I5702" t="s">
        <v>23</v>
      </c>
      <c r="J5702" t="s">
        <v>2182</v>
      </c>
      <c r="K5702" t="s">
        <v>494</v>
      </c>
      <c r="L5702">
        <v>44105</v>
      </c>
      <c r="M5702" t="s">
        <v>144</v>
      </c>
      <c r="N5702" t="s">
        <v>2425</v>
      </c>
      <c r="O5702" t="s">
        <v>42</v>
      </c>
      <c r="P5702" t="s">
        <v>169</v>
      </c>
      <c r="Q5702" t="s">
        <v>2426</v>
      </c>
      <c r="R5702">
        <v>40.752000000000002</v>
      </c>
    </row>
    <row r="5703" spans="1:18" x14ac:dyDescent="0.3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3384</v>
      </c>
      <c r="G5703" t="s">
        <v>3385</v>
      </c>
      <c r="H5703" t="s">
        <v>98</v>
      </c>
      <c r="I5703" t="s">
        <v>23</v>
      </c>
      <c r="J5703" t="s">
        <v>2182</v>
      </c>
      <c r="K5703" t="s">
        <v>494</v>
      </c>
      <c r="L5703">
        <v>44105</v>
      </c>
      <c r="M5703" t="s">
        <v>144</v>
      </c>
      <c r="N5703" t="s">
        <v>4248</v>
      </c>
      <c r="O5703" t="s">
        <v>67</v>
      </c>
      <c r="P5703" t="s">
        <v>157</v>
      </c>
      <c r="Q5703" t="s">
        <v>4249</v>
      </c>
      <c r="R5703">
        <v>139.96</v>
      </c>
    </row>
    <row r="5704" spans="1:18" x14ac:dyDescent="0.3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494</v>
      </c>
      <c r="L5704">
        <v>43302</v>
      </c>
      <c r="M5704" t="s">
        <v>144</v>
      </c>
      <c r="N5704" t="s">
        <v>3722</v>
      </c>
      <c r="O5704" t="s">
        <v>42</v>
      </c>
      <c r="P5704" t="s">
        <v>64</v>
      </c>
      <c r="Q5704" t="s">
        <v>3723</v>
      </c>
      <c r="R5704">
        <v>2.6240000000000001</v>
      </c>
    </row>
    <row r="5705" spans="1:18" x14ac:dyDescent="0.3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3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494</v>
      </c>
      <c r="L5706">
        <v>43302</v>
      </c>
      <c r="M5706" t="s">
        <v>144</v>
      </c>
      <c r="N5706" t="s">
        <v>2997</v>
      </c>
      <c r="O5706" t="s">
        <v>67</v>
      </c>
      <c r="P5706" t="s">
        <v>157</v>
      </c>
      <c r="Q5706" t="s">
        <v>2998</v>
      </c>
      <c r="R5706">
        <v>263.95999999999998</v>
      </c>
    </row>
    <row r="5707" spans="1:18" x14ac:dyDescent="0.3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</row>
    <row r="5710" spans="1:18" x14ac:dyDescent="0.3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</row>
    <row r="5712" spans="1:18" x14ac:dyDescent="0.3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1434</v>
      </c>
      <c r="O5712" t="s">
        <v>67</v>
      </c>
      <c r="P5712" t="s">
        <v>1216</v>
      </c>
      <c r="Q5712" t="s">
        <v>1435</v>
      </c>
      <c r="R5712">
        <v>2799.944</v>
      </c>
    </row>
    <row r="5713" spans="1:18" x14ac:dyDescent="0.3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2022</v>
      </c>
      <c r="O5714" t="s">
        <v>67</v>
      </c>
      <c r="P5714" t="s">
        <v>68</v>
      </c>
      <c r="Q5714" t="s">
        <v>2023</v>
      </c>
      <c r="R5714">
        <v>36.792000000000002</v>
      </c>
    </row>
    <row r="5715" spans="1:18" x14ac:dyDescent="0.3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3392</v>
      </c>
      <c r="O5715" t="s">
        <v>67</v>
      </c>
      <c r="P5715" t="s">
        <v>68</v>
      </c>
      <c r="Q5715" t="s">
        <v>3393</v>
      </c>
      <c r="R5715">
        <v>5.94</v>
      </c>
    </row>
    <row r="5716" spans="1:18" x14ac:dyDescent="0.3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315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</row>
    <row r="5717" spans="1:18" x14ac:dyDescent="0.3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2708</v>
      </c>
      <c r="O5717" t="s">
        <v>67</v>
      </c>
      <c r="P5717" t="s">
        <v>157</v>
      </c>
      <c r="Q5717" t="s">
        <v>2709</v>
      </c>
      <c r="R5717">
        <v>619.95000000000005</v>
      </c>
    </row>
    <row r="5718" spans="1:18" x14ac:dyDescent="0.3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3625</v>
      </c>
      <c r="O5720" t="s">
        <v>42</v>
      </c>
      <c r="P5720" t="s">
        <v>74</v>
      </c>
      <c r="Q5720" t="s">
        <v>3626</v>
      </c>
      <c r="R5720">
        <v>29.402999999999999</v>
      </c>
    </row>
    <row r="5721" spans="1:18" x14ac:dyDescent="0.3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4274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</row>
    <row r="5724" spans="1:18" x14ac:dyDescent="0.3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4953</v>
      </c>
      <c r="O5724" t="s">
        <v>67</v>
      </c>
      <c r="P5724" t="s">
        <v>157</v>
      </c>
      <c r="Q5724" t="s">
        <v>4954</v>
      </c>
      <c r="R5724">
        <v>159.96799999999999</v>
      </c>
    </row>
    <row r="5725" spans="1:18" x14ac:dyDescent="0.3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86</v>
      </c>
      <c r="Q5725" t="s">
        <v>3255</v>
      </c>
      <c r="R5725">
        <v>12.96</v>
      </c>
    </row>
    <row r="5726" spans="1:18" x14ac:dyDescent="0.3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</row>
    <row r="5727" spans="1:18" x14ac:dyDescent="0.3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958</v>
      </c>
      <c r="G5727" t="s">
        <v>959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</row>
    <row r="5728" spans="1:18" x14ac:dyDescent="0.3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3850</v>
      </c>
      <c r="O5728" t="s">
        <v>67</v>
      </c>
      <c r="P5728" t="s">
        <v>68</v>
      </c>
      <c r="Q5728" t="s">
        <v>3851</v>
      </c>
      <c r="R5728">
        <v>946.34400000000005</v>
      </c>
    </row>
    <row r="5729" spans="1:18" x14ac:dyDescent="0.3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4340</v>
      </c>
      <c r="O5729" t="s">
        <v>67</v>
      </c>
      <c r="P5729" t="s">
        <v>157</v>
      </c>
      <c r="Q5729" t="s">
        <v>4341</v>
      </c>
      <c r="R5729">
        <v>178.11</v>
      </c>
    </row>
    <row r="5730" spans="1:18" x14ac:dyDescent="0.3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3782</v>
      </c>
      <c r="O5730" t="s">
        <v>42</v>
      </c>
      <c r="P5730" t="s">
        <v>74</v>
      </c>
      <c r="Q5730" t="s">
        <v>3783</v>
      </c>
      <c r="R5730">
        <v>1089.75</v>
      </c>
    </row>
    <row r="5731" spans="1:18" x14ac:dyDescent="0.3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</row>
    <row r="5732" spans="1:18" x14ac:dyDescent="0.3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</row>
    <row r="5733" spans="1:18" x14ac:dyDescent="0.3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1266</v>
      </c>
      <c r="O5733" t="s">
        <v>42</v>
      </c>
      <c r="P5733" t="s">
        <v>86</v>
      </c>
      <c r="Q5733" t="s">
        <v>1267</v>
      </c>
      <c r="R5733">
        <v>27.52</v>
      </c>
    </row>
    <row r="5734" spans="1:18" x14ac:dyDescent="0.3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958</v>
      </c>
      <c r="G5734" t="s">
        <v>959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958</v>
      </c>
      <c r="G5735" t="s">
        <v>959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2655</v>
      </c>
      <c r="O5735" t="s">
        <v>42</v>
      </c>
      <c r="P5735" t="s">
        <v>575</v>
      </c>
      <c r="Q5735" t="s">
        <v>2656</v>
      </c>
      <c r="R5735">
        <v>30.69</v>
      </c>
    </row>
    <row r="5736" spans="1:18" x14ac:dyDescent="0.3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958</v>
      </c>
      <c r="G5736" t="s">
        <v>959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</row>
    <row r="5737" spans="1:18" x14ac:dyDescent="0.3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86</v>
      </c>
      <c r="Q5738" t="s">
        <v>1441</v>
      </c>
      <c r="R5738">
        <v>19.36</v>
      </c>
    </row>
    <row r="5739" spans="1:18" x14ac:dyDescent="0.3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</row>
    <row r="5743" spans="1:18" x14ac:dyDescent="0.3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4364</v>
      </c>
      <c r="O5743" t="s">
        <v>67</v>
      </c>
      <c r="P5743" t="s">
        <v>680</v>
      </c>
      <c r="Q5743" t="s">
        <v>4365</v>
      </c>
      <c r="R5743">
        <v>532.72</v>
      </c>
    </row>
    <row r="5744" spans="1:18" x14ac:dyDescent="0.3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86</v>
      </c>
      <c r="Q5744" t="s">
        <v>2554</v>
      </c>
      <c r="R5744">
        <v>26.72</v>
      </c>
    </row>
    <row r="5745" spans="1:18" x14ac:dyDescent="0.3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86</v>
      </c>
      <c r="Q5745" t="s">
        <v>2250</v>
      </c>
      <c r="R5745">
        <v>20.04</v>
      </c>
    </row>
    <row r="5746" spans="1:18" x14ac:dyDescent="0.3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</row>
    <row r="5747" spans="1:18" x14ac:dyDescent="0.3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3526</v>
      </c>
      <c r="K5748" t="s">
        <v>84</v>
      </c>
      <c r="L5748">
        <v>27834</v>
      </c>
      <c r="M5748" t="s">
        <v>26</v>
      </c>
      <c r="N5748" t="s">
        <v>1922</v>
      </c>
      <c r="O5748" t="s">
        <v>67</v>
      </c>
      <c r="P5748" t="s">
        <v>68</v>
      </c>
      <c r="Q5748" t="s">
        <v>1923</v>
      </c>
      <c r="R5748">
        <v>249.584</v>
      </c>
    </row>
    <row r="5749" spans="1:18" x14ac:dyDescent="0.3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3526</v>
      </c>
      <c r="K5749" t="s">
        <v>84</v>
      </c>
      <c r="L5749">
        <v>27834</v>
      </c>
      <c r="M5749" t="s">
        <v>26</v>
      </c>
      <c r="N5749" t="s">
        <v>2819</v>
      </c>
      <c r="O5749" t="s">
        <v>67</v>
      </c>
      <c r="P5749" t="s">
        <v>157</v>
      </c>
      <c r="Q5749" t="s">
        <v>2820</v>
      </c>
      <c r="R5749">
        <v>68.111999999999995</v>
      </c>
    </row>
    <row r="5750" spans="1:18" x14ac:dyDescent="0.3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3526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1173</v>
      </c>
      <c r="K5751" t="s">
        <v>263</v>
      </c>
      <c r="L5751">
        <v>11561</v>
      </c>
      <c r="M5751" t="s">
        <v>144</v>
      </c>
      <c r="N5751" t="s">
        <v>5041</v>
      </c>
      <c r="O5751" t="s">
        <v>67</v>
      </c>
      <c r="P5751" t="s">
        <v>68</v>
      </c>
      <c r="Q5751" t="s">
        <v>5042</v>
      </c>
      <c r="R5751">
        <v>74.95</v>
      </c>
    </row>
    <row r="5752" spans="1:18" x14ac:dyDescent="0.3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</row>
    <row r="5755" spans="1:18" x14ac:dyDescent="0.3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</row>
    <row r="5756" spans="1:18" x14ac:dyDescent="0.3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1282</v>
      </c>
      <c r="O5756" t="s">
        <v>42</v>
      </c>
      <c r="P5756" t="s">
        <v>64</v>
      </c>
      <c r="Q5756" t="s">
        <v>1283</v>
      </c>
      <c r="R5756">
        <v>5.56</v>
      </c>
    </row>
    <row r="5757" spans="1:18" x14ac:dyDescent="0.3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2398</v>
      </c>
      <c r="O5758" t="s">
        <v>67</v>
      </c>
      <c r="P5758" t="s">
        <v>1216</v>
      </c>
      <c r="Q5758" t="s">
        <v>2399</v>
      </c>
      <c r="R5758">
        <v>1999.96</v>
      </c>
    </row>
    <row r="5759" spans="1:18" x14ac:dyDescent="0.3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4594</v>
      </c>
      <c r="K5759" t="s">
        <v>84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>
        <v>43099</v>
      </c>
      <c r="D5761" s="1">
        <v>43099</v>
      </c>
      <c r="E5761" t="s">
        <v>1290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</row>
    <row r="5762" spans="1:18" x14ac:dyDescent="0.35">
      <c r="A5762">
        <v>5761</v>
      </c>
      <c r="B5762" t="s">
        <v>8471</v>
      </c>
      <c r="C5762" s="1">
        <v>43099</v>
      </c>
      <c r="D5762" s="1">
        <v>43099</v>
      </c>
      <c r="E5762" t="s">
        <v>1290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71</v>
      </c>
      <c r="Q5762" t="s">
        <v>1621</v>
      </c>
      <c r="R5762">
        <v>6.3840000000000003</v>
      </c>
    </row>
    <row r="5763" spans="1:18" x14ac:dyDescent="0.3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74</v>
      </c>
      <c r="Q5763" t="s">
        <v>4427</v>
      </c>
      <c r="R5763">
        <v>542.94000000000005</v>
      </c>
    </row>
    <row r="5764" spans="1:18" x14ac:dyDescent="0.3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</row>
    <row r="5765" spans="1:18" x14ac:dyDescent="0.3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3404</v>
      </c>
      <c r="O5767" t="s">
        <v>67</v>
      </c>
      <c r="P5767" t="s">
        <v>68</v>
      </c>
      <c r="Q5767" t="s">
        <v>3405</v>
      </c>
      <c r="R5767">
        <v>333.57600000000002</v>
      </c>
    </row>
    <row r="5768" spans="1:18" x14ac:dyDescent="0.3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3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3643</v>
      </c>
      <c r="O5769" t="s">
        <v>67</v>
      </c>
      <c r="P5769" t="s">
        <v>157</v>
      </c>
      <c r="Q5769" t="s">
        <v>3644</v>
      </c>
      <c r="R5769">
        <v>85.2</v>
      </c>
    </row>
    <row r="5770" spans="1:18" x14ac:dyDescent="0.3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144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</row>
    <row r="5771" spans="1:18" x14ac:dyDescent="0.3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2190</v>
      </c>
      <c r="R5771">
        <v>22.72</v>
      </c>
    </row>
    <row r="5772" spans="1:18" x14ac:dyDescent="0.3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</row>
    <row r="5773" spans="1:18" x14ac:dyDescent="0.3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</row>
    <row r="5774" spans="1:18" x14ac:dyDescent="0.3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1381</v>
      </c>
      <c r="O5774" t="s">
        <v>67</v>
      </c>
      <c r="P5774" t="s">
        <v>1216</v>
      </c>
      <c r="Q5774" t="s">
        <v>1382</v>
      </c>
      <c r="R5774">
        <v>599.99</v>
      </c>
    </row>
    <row r="5775" spans="1:18" x14ac:dyDescent="0.3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</row>
    <row r="5776" spans="1:18" x14ac:dyDescent="0.3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71</v>
      </c>
      <c r="Q5777" t="s">
        <v>2853</v>
      </c>
      <c r="R5777">
        <v>13.208</v>
      </c>
    </row>
    <row r="5778" spans="1:18" x14ac:dyDescent="0.3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263</v>
      </c>
      <c r="L5778">
        <v>13021</v>
      </c>
      <c r="M5778" t="s">
        <v>144</v>
      </c>
      <c r="N5778" t="s">
        <v>2446</v>
      </c>
      <c r="O5778" t="s">
        <v>42</v>
      </c>
      <c r="P5778" t="s">
        <v>71</v>
      </c>
      <c r="Q5778" t="s">
        <v>2447</v>
      </c>
      <c r="R5778">
        <v>15.528</v>
      </c>
    </row>
    <row r="5779" spans="1:18" x14ac:dyDescent="0.3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86</v>
      </c>
      <c r="Q5779" t="s">
        <v>3576</v>
      </c>
      <c r="R5779">
        <v>104.85</v>
      </c>
    </row>
    <row r="5780" spans="1:18" x14ac:dyDescent="0.3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64</v>
      </c>
      <c r="Q5780" t="s">
        <v>1570</v>
      </c>
      <c r="R5780">
        <v>30.48</v>
      </c>
    </row>
    <row r="5781" spans="1:18" x14ac:dyDescent="0.3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</row>
    <row r="5782" spans="1:18" x14ac:dyDescent="0.3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169</v>
      </c>
      <c r="Q5784" t="s">
        <v>3047</v>
      </c>
      <c r="R5784">
        <v>15.52</v>
      </c>
    </row>
    <row r="5785" spans="1:18" x14ac:dyDescent="0.3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</row>
    <row r="5786" spans="1:18" x14ac:dyDescent="0.3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</row>
    <row r="5787" spans="1:18" x14ac:dyDescent="0.3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2333</v>
      </c>
      <c r="O5787" t="s">
        <v>42</v>
      </c>
      <c r="P5787" t="s">
        <v>575</v>
      </c>
      <c r="Q5787" t="s">
        <v>2334</v>
      </c>
      <c r="R5787">
        <v>39.072000000000003</v>
      </c>
    </row>
    <row r="5788" spans="1:18" x14ac:dyDescent="0.3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3247</v>
      </c>
      <c r="O5788" t="s">
        <v>42</v>
      </c>
      <c r="P5788" t="s">
        <v>71</v>
      </c>
      <c r="Q5788" t="s">
        <v>3248</v>
      </c>
      <c r="R5788">
        <v>22.638000000000002</v>
      </c>
    </row>
    <row r="5789" spans="1:18" x14ac:dyDescent="0.3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71</v>
      </c>
      <c r="Q5791" t="s">
        <v>2714</v>
      </c>
      <c r="R5791">
        <v>4.4189999999999996</v>
      </c>
    </row>
    <row r="5792" spans="1:18" x14ac:dyDescent="0.3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265</v>
      </c>
      <c r="Q5792" t="s">
        <v>2576</v>
      </c>
      <c r="R5792">
        <v>35</v>
      </c>
    </row>
    <row r="5793" spans="1:18" x14ac:dyDescent="0.3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</row>
    <row r="5794" spans="1:18" x14ac:dyDescent="0.3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74</v>
      </c>
      <c r="Q5794" t="s">
        <v>1610</v>
      </c>
      <c r="R5794">
        <v>97.84</v>
      </c>
    </row>
    <row r="5795" spans="1:18" x14ac:dyDescent="0.3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71</v>
      </c>
      <c r="Q5796" t="s">
        <v>2755</v>
      </c>
      <c r="R5796">
        <v>46.671999999999997</v>
      </c>
    </row>
    <row r="5797" spans="1:18" x14ac:dyDescent="0.3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</row>
    <row r="5800" spans="1:18" x14ac:dyDescent="0.3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3799</v>
      </c>
      <c r="O5800" t="s">
        <v>42</v>
      </c>
      <c r="P5800" t="s">
        <v>86</v>
      </c>
      <c r="Q5800" t="s">
        <v>3800</v>
      </c>
      <c r="R5800">
        <v>77.52</v>
      </c>
    </row>
    <row r="5801" spans="1:18" x14ac:dyDescent="0.3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100</v>
      </c>
      <c r="L5802">
        <v>79907</v>
      </c>
      <c r="M5802" t="s">
        <v>101</v>
      </c>
      <c r="N5802" t="s">
        <v>4605</v>
      </c>
      <c r="O5802" t="s">
        <v>67</v>
      </c>
      <c r="P5802" t="s">
        <v>68</v>
      </c>
      <c r="Q5802" t="s">
        <v>4606</v>
      </c>
      <c r="R5802">
        <v>575.96799999999996</v>
      </c>
    </row>
    <row r="5803" spans="1:18" x14ac:dyDescent="0.3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67</v>
      </c>
      <c r="P5804" t="s">
        <v>68</v>
      </c>
      <c r="Q5804" t="s">
        <v>1685</v>
      </c>
      <c r="R5804">
        <v>15.984</v>
      </c>
    </row>
    <row r="5805" spans="1:18" x14ac:dyDescent="0.3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4168</v>
      </c>
      <c r="O5805" t="s">
        <v>42</v>
      </c>
      <c r="P5805" t="s">
        <v>64</v>
      </c>
      <c r="Q5805" t="s">
        <v>4169</v>
      </c>
      <c r="R5805">
        <v>10.272</v>
      </c>
    </row>
    <row r="5806" spans="1:18" x14ac:dyDescent="0.3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814</v>
      </c>
      <c r="K5806" t="s">
        <v>100</v>
      </c>
      <c r="L5806">
        <v>75220</v>
      </c>
      <c r="M5806" t="s">
        <v>101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</row>
    <row r="5807" spans="1:18" x14ac:dyDescent="0.3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814</v>
      </c>
      <c r="K5807" t="s">
        <v>100</v>
      </c>
      <c r="L5807">
        <v>75220</v>
      </c>
      <c r="M5807" t="s">
        <v>101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</row>
    <row r="5808" spans="1:18" x14ac:dyDescent="0.3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331</v>
      </c>
      <c r="L5808">
        <v>37918</v>
      </c>
      <c r="M5808" t="s">
        <v>26</v>
      </c>
      <c r="N5808" t="s">
        <v>2845</v>
      </c>
      <c r="O5808" t="s">
        <v>42</v>
      </c>
      <c r="P5808" t="s">
        <v>86</v>
      </c>
      <c r="Q5808" t="s">
        <v>2846</v>
      </c>
      <c r="R5808">
        <v>12.192</v>
      </c>
    </row>
    <row r="5809" spans="1:18" x14ac:dyDescent="0.3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</row>
    <row r="5810" spans="1:18" x14ac:dyDescent="0.3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</row>
    <row r="5812" spans="1:18" x14ac:dyDescent="0.3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67</v>
      </c>
      <c r="P5814" t="s">
        <v>68</v>
      </c>
      <c r="Q5814" t="s">
        <v>2531</v>
      </c>
      <c r="R5814">
        <v>1487.9760000000001</v>
      </c>
    </row>
    <row r="5815" spans="1:18" x14ac:dyDescent="0.3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2148</v>
      </c>
      <c r="G5815" t="s">
        <v>2149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67</v>
      </c>
      <c r="P5816" t="s">
        <v>157</v>
      </c>
      <c r="Q5816" t="s">
        <v>4841</v>
      </c>
      <c r="R5816">
        <v>11.672000000000001</v>
      </c>
    </row>
    <row r="5817" spans="1:18" x14ac:dyDescent="0.35">
      <c r="A5817">
        <v>5816</v>
      </c>
      <c r="B5817" t="s">
        <v>8511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2340</v>
      </c>
      <c r="O5817" t="s">
        <v>67</v>
      </c>
      <c r="P5817" t="s">
        <v>68</v>
      </c>
      <c r="Q5817" t="s">
        <v>2341</v>
      </c>
      <c r="R5817">
        <v>279.95999999999998</v>
      </c>
    </row>
    <row r="5818" spans="1:18" x14ac:dyDescent="0.35">
      <c r="A5818">
        <v>5817</v>
      </c>
      <c r="B5818" t="s">
        <v>8511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3430</v>
      </c>
      <c r="O5819" t="s">
        <v>42</v>
      </c>
      <c r="P5819" t="s">
        <v>71</v>
      </c>
      <c r="Q5819" t="s">
        <v>3431</v>
      </c>
      <c r="R5819">
        <v>17.088000000000001</v>
      </c>
    </row>
    <row r="5820" spans="1:18" x14ac:dyDescent="0.35">
      <c r="A5820">
        <v>5819</v>
      </c>
      <c r="B5820" t="s">
        <v>8511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</row>
    <row r="5821" spans="1:18" x14ac:dyDescent="0.35">
      <c r="A5821">
        <v>5820</v>
      </c>
      <c r="B5821" t="s">
        <v>8511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</row>
    <row r="5822" spans="1:18" x14ac:dyDescent="0.3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74</v>
      </c>
      <c r="Q5823" t="s">
        <v>4116</v>
      </c>
      <c r="R5823">
        <v>7.77</v>
      </c>
    </row>
    <row r="5824" spans="1:18" x14ac:dyDescent="0.3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</row>
    <row r="5825" spans="1:18" x14ac:dyDescent="0.3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71</v>
      </c>
      <c r="Q5825" t="s">
        <v>4481</v>
      </c>
      <c r="R5825">
        <v>19.167999999999999</v>
      </c>
    </row>
    <row r="5826" spans="1:18" x14ac:dyDescent="0.35">
      <c r="A5826">
        <v>5825</v>
      </c>
      <c r="B5826" t="s">
        <v>8514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3625</v>
      </c>
      <c r="O5826" t="s">
        <v>42</v>
      </c>
      <c r="P5826" t="s">
        <v>74</v>
      </c>
      <c r="Q5826" t="s">
        <v>3626</v>
      </c>
      <c r="R5826">
        <v>26.135999999999999</v>
      </c>
    </row>
    <row r="5827" spans="1:18" x14ac:dyDescent="0.3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3825</v>
      </c>
      <c r="O5827" t="s">
        <v>42</v>
      </c>
      <c r="P5827" t="s">
        <v>86</v>
      </c>
      <c r="Q5827" t="s">
        <v>3826</v>
      </c>
      <c r="R5827">
        <v>419.4</v>
      </c>
    </row>
    <row r="5828" spans="1:18" x14ac:dyDescent="0.3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</row>
    <row r="5830" spans="1:18" x14ac:dyDescent="0.3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4229</v>
      </c>
      <c r="O5830" t="s">
        <v>42</v>
      </c>
      <c r="P5830" t="s">
        <v>64</v>
      </c>
      <c r="Q5830" t="s">
        <v>4230</v>
      </c>
      <c r="R5830">
        <v>5.56</v>
      </c>
    </row>
    <row r="5831" spans="1:18" x14ac:dyDescent="0.3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250</v>
      </c>
      <c r="L5831">
        <v>47374</v>
      </c>
      <c r="M5831" t="s">
        <v>101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</row>
    <row r="5832" spans="1:18" x14ac:dyDescent="0.3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250</v>
      </c>
      <c r="L5832">
        <v>47374</v>
      </c>
      <c r="M5832" t="s">
        <v>101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</row>
    <row r="5833" spans="1:18" x14ac:dyDescent="0.3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</row>
    <row r="5834" spans="1:18" x14ac:dyDescent="0.3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</row>
    <row r="5835" spans="1:18" x14ac:dyDescent="0.3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</row>
    <row r="5836" spans="1:18" x14ac:dyDescent="0.3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71</v>
      </c>
      <c r="Q5837" t="s">
        <v>4649</v>
      </c>
      <c r="R5837">
        <v>38.520000000000003</v>
      </c>
    </row>
    <row r="5838" spans="1:18" x14ac:dyDescent="0.3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1127</v>
      </c>
      <c r="K5841" t="s">
        <v>315</v>
      </c>
      <c r="L5841">
        <v>22204</v>
      </c>
      <c r="M5841" t="s">
        <v>26</v>
      </c>
      <c r="N5841" t="s">
        <v>4791</v>
      </c>
      <c r="O5841" t="s">
        <v>42</v>
      </c>
      <c r="P5841" t="s">
        <v>86</v>
      </c>
      <c r="Q5841" t="s">
        <v>4792</v>
      </c>
      <c r="R5841">
        <v>32.4</v>
      </c>
    </row>
    <row r="5842" spans="1:18" x14ac:dyDescent="0.3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1127</v>
      </c>
      <c r="K5842" t="s">
        <v>315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</row>
    <row r="5843" spans="1:18" x14ac:dyDescent="0.3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</row>
    <row r="5845" spans="1:18" x14ac:dyDescent="0.3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86</v>
      </c>
      <c r="Q5847" t="s">
        <v>3878</v>
      </c>
      <c r="R5847">
        <v>32.4</v>
      </c>
    </row>
    <row r="5848" spans="1:18" x14ac:dyDescent="0.3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</row>
    <row r="5849" spans="1:18" x14ac:dyDescent="0.3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</row>
    <row r="5850" spans="1:18" x14ac:dyDescent="0.3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3310</v>
      </c>
      <c r="O5850" t="s">
        <v>42</v>
      </c>
      <c r="P5850" t="s">
        <v>74</v>
      </c>
      <c r="Q5850" t="s">
        <v>3311</v>
      </c>
      <c r="R5850">
        <v>715.64</v>
      </c>
    </row>
    <row r="5851" spans="1:18" x14ac:dyDescent="0.3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</row>
    <row r="5852" spans="1:18" x14ac:dyDescent="0.3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1216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1726</v>
      </c>
      <c r="O5853" t="s">
        <v>42</v>
      </c>
      <c r="P5853" t="s">
        <v>71</v>
      </c>
      <c r="Q5853" t="s">
        <v>1727</v>
      </c>
      <c r="R5853">
        <v>74.760000000000005</v>
      </c>
    </row>
    <row r="5854" spans="1:18" x14ac:dyDescent="0.3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</row>
    <row r="5855" spans="1:18" x14ac:dyDescent="0.3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98</v>
      </c>
      <c r="I5855" t="s">
        <v>23</v>
      </c>
      <c r="J5855" t="s">
        <v>2982</v>
      </c>
      <c r="K5855" t="s">
        <v>315</v>
      </c>
      <c r="L5855">
        <v>23464</v>
      </c>
      <c r="M5855" t="s">
        <v>26</v>
      </c>
      <c r="N5855" t="s">
        <v>1223</v>
      </c>
      <c r="O5855" t="s">
        <v>42</v>
      </c>
      <c r="P5855" t="s">
        <v>71</v>
      </c>
      <c r="Q5855" t="s">
        <v>1224</v>
      </c>
      <c r="R5855">
        <v>9.64</v>
      </c>
    </row>
    <row r="5856" spans="1:18" x14ac:dyDescent="0.3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814</v>
      </c>
      <c r="K5856" t="s">
        <v>100</v>
      </c>
      <c r="L5856">
        <v>75220</v>
      </c>
      <c r="M5856" t="s">
        <v>101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</row>
    <row r="5857" spans="1:18" x14ac:dyDescent="0.3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814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814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</row>
    <row r="5859" spans="1:18" x14ac:dyDescent="0.3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814</v>
      </c>
      <c r="K5859" t="s">
        <v>100</v>
      </c>
      <c r="L5859">
        <v>75220</v>
      </c>
      <c r="M5859" t="s">
        <v>101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</row>
    <row r="5860" spans="1:18" x14ac:dyDescent="0.3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</row>
    <row r="5862" spans="1:18" x14ac:dyDescent="0.3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4185</v>
      </c>
      <c r="O5862" t="s">
        <v>42</v>
      </c>
      <c r="P5862" t="s">
        <v>86</v>
      </c>
      <c r="Q5862" t="s">
        <v>4186</v>
      </c>
      <c r="R5862">
        <v>7.968</v>
      </c>
    </row>
    <row r="5863" spans="1:18" x14ac:dyDescent="0.3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</row>
    <row r="5865" spans="1:18" x14ac:dyDescent="0.3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64</v>
      </c>
      <c r="Q5865" t="s">
        <v>3124</v>
      </c>
      <c r="R5865">
        <v>11.16</v>
      </c>
    </row>
    <row r="5866" spans="1:18" x14ac:dyDescent="0.3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745</v>
      </c>
      <c r="L5866">
        <v>6450</v>
      </c>
      <c r="M5866" t="s">
        <v>144</v>
      </c>
      <c r="N5866" t="s">
        <v>5197</v>
      </c>
      <c r="O5866" t="s">
        <v>42</v>
      </c>
      <c r="P5866" t="s">
        <v>74</v>
      </c>
      <c r="Q5866" t="s">
        <v>5198</v>
      </c>
      <c r="R5866">
        <v>79.47</v>
      </c>
    </row>
    <row r="5867" spans="1:18" x14ac:dyDescent="0.3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745</v>
      </c>
      <c r="L5868">
        <v>6450</v>
      </c>
      <c r="M5868" t="s">
        <v>144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</row>
    <row r="5869" spans="1:18" x14ac:dyDescent="0.3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1989</v>
      </c>
      <c r="O5869" t="s">
        <v>42</v>
      </c>
      <c r="P5869" t="s">
        <v>64</v>
      </c>
      <c r="Q5869" t="s">
        <v>1990</v>
      </c>
      <c r="R5869">
        <v>4.6719999999999997</v>
      </c>
    </row>
    <row r="5870" spans="1:18" x14ac:dyDescent="0.3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3573</v>
      </c>
      <c r="O5870" t="s">
        <v>42</v>
      </c>
      <c r="P5870" t="s">
        <v>71</v>
      </c>
      <c r="Q5870" t="s">
        <v>3574</v>
      </c>
      <c r="R5870">
        <v>104.58</v>
      </c>
    </row>
    <row r="5871" spans="1:18" x14ac:dyDescent="0.3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</row>
    <row r="5872" spans="1:18" x14ac:dyDescent="0.35">
      <c r="A5872">
        <v>5871</v>
      </c>
      <c r="B5872" t="s">
        <v>8547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98</v>
      </c>
      <c r="I5874" t="s">
        <v>23</v>
      </c>
      <c r="J5874" t="s">
        <v>493</v>
      </c>
      <c r="K5874" t="s">
        <v>1272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98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71</v>
      </c>
      <c r="Q5875" t="s">
        <v>4334</v>
      </c>
      <c r="R5875">
        <v>108.08</v>
      </c>
    </row>
    <row r="5876" spans="1:18" x14ac:dyDescent="0.35">
      <c r="A5876">
        <v>5875</v>
      </c>
      <c r="B5876" t="s">
        <v>8550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98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</row>
    <row r="5877" spans="1:18" x14ac:dyDescent="0.3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2192</v>
      </c>
      <c r="O5877" t="s">
        <v>42</v>
      </c>
      <c r="P5877" t="s">
        <v>64</v>
      </c>
      <c r="Q5877" t="s">
        <v>2193</v>
      </c>
      <c r="R5877">
        <v>11.736000000000001</v>
      </c>
    </row>
    <row r="5878" spans="1:18" x14ac:dyDescent="0.3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98</v>
      </c>
      <c r="I5878" t="s">
        <v>23</v>
      </c>
      <c r="J5878" t="s">
        <v>1481</v>
      </c>
      <c r="K5878" t="s">
        <v>1245</v>
      </c>
      <c r="L5878">
        <v>1841</v>
      </c>
      <c r="M5878" t="s">
        <v>144</v>
      </c>
      <c r="N5878" t="s">
        <v>2599</v>
      </c>
      <c r="O5878" t="s">
        <v>42</v>
      </c>
      <c r="P5878" t="s">
        <v>71</v>
      </c>
      <c r="Q5878" t="s">
        <v>2600</v>
      </c>
      <c r="R5878">
        <v>447.86</v>
      </c>
    </row>
    <row r="5879" spans="1:18" x14ac:dyDescent="0.3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98</v>
      </c>
      <c r="I5879" t="s">
        <v>23</v>
      </c>
      <c r="J5879" t="s">
        <v>1481</v>
      </c>
      <c r="K5879" t="s">
        <v>1245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98</v>
      </c>
      <c r="I5880" t="s">
        <v>23</v>
      </c>
      <c r="J5880" t="s">
        <v>1481</v>
      </c>
      <c r="K5880" t="s">
        <v>1245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</row>
    <row r="5881" spans="1:18" x14ac:dyDescent="0.3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</row>
    <row r="5883" spans="1:18" x14ac:dyDescent="0.3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86</v>
      </c>
      <c r="Q5883" t="s">
        <v>3281</v>
      </c>
      <c r="R5883">
        <v>368.91</v>
      </c>
    </row>
    <row r="5884" spans="1:18" x14ac:dyDescent="0.3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</row>
    <row r="5885" spans="1:18" x14ac:dyDescent="0.3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</row>
    <row r="5886" spans="1:18" x14ac:dyDescent="0.3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</row>
    <row r="5887" spans="1:18" x14ac:dyDescent="0.35">
      <c r="A5887">
        <v>5886</v>
      </c>
      <c r="B5887" t="s">
        <v>8556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71</v>
      </c>
      <c r="Q5887" t="s">
        <v>3727</v>
      </c>
      <c r="R5887">
        <v>14.352</v>
      </c>
    </row>
    <row r="5888" spans="1:18" x14ac:dyDescent="0.35">
      <c r="A5888">
        <v>5887</v>
      </c>
      <c r="B5888" t="s">
        <v>8556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2355</v>
      </c>
      <c r="O5888" t="s">
        <v>67</v>
      </c>
      <c r="P5888" t="s">
        <v>157</v>
      </c>
      <c r="Q5888" t="s">
        <v>2356</v>
      </c>
      <c r="R5888">
        <v>179.97</v>
      </c>
    </row>
    <row r="5889" spans="1:18" x14ac:dyDescent="0.3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1400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3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144</v>
      </c>
      <c r="N5891" t="s">
        <v>4373</v>
      </c>
      <c r="O5891" t="s">
        <v>42</v>
      </c>
      <c r="P5891" t="s">
        <v>71</v>
      </c>
      <c r="Q5891" t="s">
        <v>4374</v>
      </c>
      <c r="R5891">
        <v>25.06</v>
      </c>
    </row>
    <row r="5892" spans="1:18" x14ac:dyDescent="0.3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2705</v>
      </c>
      <c r="O5892" t="s">
        <v>42</v>
      </c>
      <c r="P5892" t="s">
        <v>86</v>
      </c>
      <c r="Q5892" t="s">
        <v>2706</v>
      </c>
      <c r="R5892">
        <v>38.432000000000002</v>
      </c>
    </row>
    <row r="5893" spans="1:18" x14ac:dyDescent="0.3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71</v>
      </c>
      <c r="Q5895" t="s">
        <v>3903</v>
      </c>
      <c r="R5895">
        <v>2.78</v>
      </c>
    </row>
    <row r="5896" spans="1:18" x14ac:dyDescent="0.3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3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1466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1466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71</v>
      </c>
      <c r="Q5902" t="s">
        <v>1835</v>
      </c>
      <c r="R5902">
        <v>24.192</v>
      </c>
    </row>
    <row r="5903" spans="1:18" x14ac:dyDescent="0.3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144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</row>
    <row r="5904" spans="1:18" x14ac:dyDescent="0.35">
      <c r="A5904">
        <v>5903</v>
      </c>
      <c r="B5904" t="s">
        <v>8573</v>
      </c>
      <c r="C5904" s="1">
        <v>43410</v>
      </c>
      <c r="D5904" s="1">
        <v>43410</v>
      </c>
      <c r="E5904" t="s">
        <v>1290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86</v>
      </c>
      <c r="Q5904" t="s">
        <v>1453</v>
      </c>
      <c r="R5904">
        <v>59.94</v>
      </c>
    </row>
    <row r="5905" spans="1:18" x14ac:dyDescent="0.35">
      <c r="A5905">
        <v>5904</v>
      </c>
      <c r="B5905" t="s">
        <v>8573</v>
      </c>
      <c r="C5905" s="1">
        <v>43410</v>
      </c>
      <c r="D5905" s="1">
        <v>43410</v>
      </c>
      <c r="E5905" t="s">
        <v>1290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>
        <v>43410</v>
      </c>
      <c r="D5906" s="1">
        <v>43410</v>
      </c>
      <c r="E5906" t="s">
        <v>1290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>
        <v>43410</v>
      </c>
      <c r="D5907" s="1">
        <v>43410</v>
      </c>
      <c r="E5907" t="s">
        <v>1290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>
        <v>43410</v>
      </c>
      <c r="D5908" s="1">
        <v>43410</v>
      </c>
      <c r="E5908" t="s">
        <v>1290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2572</v>
      </c>
      <c r="O5908" t="s">
        <v>67</v>
      </c>
      <c r="P5908" t="s">
        <v>157</v>
      </c>
      <c r="Q5908" t="s">
        <v>2573</v>
      </c>
      <c r="R5908">
        <v>16.95</v>
      </c>
    </row>
    <row r="5909" spans="1:18" x14ac:dyDescent="0.3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71</v>
      </c>
      <c r="Q5909" t="s">
        <v>4334</v>
      </c>
      <c r="R5909">
        <v>24.704000000000001</v>
      </c>
    </row>
    <row r="5910" spans="1:18" x14ac:dyDescent="0.3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74</v>
      </c>
      <c r="Q5910" t="s">
        <v>3688</v>
      </c>
      <c r="R5910">
        <v>59.7</v>
      </c>
    </row>
    <row r="5911" spans="1:18" x14ac:dyDescent="0.3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</row>
    <row r="5913" spans="1:18" x14ac:dyDescent="0.3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</row>
    <row r="5916" spans="1:18" x14ac:dyDescent="0.3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</row>
    <row r="5918" spans="1:18" x14ac:dyDescent="0.3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</row>
    <row r="5919" spans="1:18" x14ac:dyDescent="0.3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</row>
    <row r="5921" spans="1:18" x14ac:dyDescent="0.3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2340</v>
      </c>
      <c r="O5921" t="s">
        <v>67</v>
      </c>
      <c r="P5921" t="s">
        <v>68</v>
      </c>
      <c r="Q5921" t="s">
        <v>2341</v>
      </c>
      <c r="R5921">
        <v>209.97</v>
      </c>
    </row>
    <row r="5922" spans="1:18" x14ac:dyDescent="0.3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2997</v>
      </c>
      <c r="O5922" t="s">
        <v>67</v>
      </c>
      <c r="P5922" t="s">
        <v>157</v>
      </c>
      <c r="Q5922" t="s">
        <v>2998</v>
      </c>
      <c r="R5922">
        <v>659.9</v>
      </c>
    </row>
    <row r="5923" spans="1:18" x14ac:dyDescent="0.3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1626</v>
      </c>
      <c r="O5923" t="s">
        <v>42</v>
      </c>
      <c r="P5923" t="s">
        <v>86</v>
      </c>
      <c r="Q5923" t="s">
        <v>1627</v>
      </c>
      <c r="R5923">
        <v>110.96</v>
      </c>
    </row>
    <row r="5924" spans="1:18" x14ac:dyDescent="0.3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4179</v>
      </c>
      <c r="O5924" t="s">
        <v>67</v>
      </c>
      <c r="P5924" t="s">
        <v>68</v>
      </c>
      <c r="Q5924" t="s">
        <v>4180</v>
      </c>
      <c r="R5924">
        <v>67.8</v>
      </c>
    </row>
    <row r="5925" spans="1:18" x14ac:dyDescent="0.3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</row>
    <row r="5926" spans="1:18" x14ac:dyDescent="0.3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4997</v>
      </c>
      <c r="O5926" t="s">
        <v>42</v>
      </c>
      <c r="P5926" t="s">
        <v>64</v>
      </c>
      <c r="Q5926" t="s">
        <v>4998</v>
      </c>
      <c r="R5926">
        <v>22.96</v>
      </c>
    </row>
    <row r="5927" spans="1:18" x14ac:dyDescent="0.3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3880</v>
      </c>
      <c r="O5927" t="s">
        <v>67</v>
      </c>
      <c r="P5927" t="s">
        <v>157</v>
      </c>
      <c r="Q5927" t="s">
        <v>3881</v>
      </c>
      <c r="R5927">
        <v>1099.5</v>
      </c>
    </row>
    <row r="5928" spans="1:18" x14ac:dyDescent="0.3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3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1817</v>
      </c>
      <c r="G5931" t="s">
        <v>1818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</row>
    <row r="5932" spans="1:18" x14ac:dyDescent="0.3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1817</v>
      </c>
      <c r="G5932" t="s">
        <v>1818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1057</v>
      </c>
      <c r="O5932" t="s">
        <v>42</v>
      </c>
      <c r="P5932" t="s">
        <v>86</v>
      </c>
      <c r="Q5932" t="s">
        <v>1058</v>
      </c>
      <c r="R5932">
        <v>15.552</v>
      </c>
    </row>
    <row r="5933" spans="1:18" x14ac:dyDescent="0.3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1817</v>
      </c>
      <c r="G5933" t="s">
        <v>1818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1678</v>
      </c>
      <c r="O5933" t="s">
        <v>67</v>
      </c>
      <c r="P5933" t="s">
        <v>68</v>
      </c>
      <c r="Q5933" t="s">
        <v>1679</v>
      </c>
      <c r="R5933">
        <v>683.98800000000006</v>
      </c>
    </row>
    <row r="5934" spans="1:18" x14ac:dyDescent="0.3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1817</v>
      </c>
      <c r="G5934" t="s">
        <v>1818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1817</v>
      </c>
      <c r="G5935" t="s">
        <v>1818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1817</v>
      </c>
      <c r="G5936" t="s">
        <v>1818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2997</v>
      </c>
      <c r="O5936" t="s">
        <v>67</v>
      </c>
      <c r="P5936" t="s">
        <v>157</v>
      </c>
      <c r="Q5936" t="s">
        <v>2998</v>
      </c>
      <c r="R5936">
        <v>527.91999999999996</v>
      </c>
    </row>
    <row r="5937" spans="1:18" x14ac:dyDescent="0.35">
      <c r="A5937">
        <v>5936</v>
      </c>
      <c r="B5937" t="s">
        <v>8586</v>
      </c>
      <c r="C5937" s="1">
        <v>42920</v>
      </c>
      <c r="D5937" s="1">
        <v>42920</v>
      </c>
      <c r="E5937" t="s">
        <v>1290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</row>
    <row r="5938" spans="1:18" x14ac:dyDescent="0.35">
      <c r="A5938">
        <v>5937</v>
      </c>
      <c r="B5938" t="s">
        <v>8586</v>
      </c>
      <c r="C5938" s="1">
        <v>42920</v>
      </c>
      <c r="D5938" s="1">
        <v>42920</v>
      </c>
      <c r="E5938" t="s">
        <v>1290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4787</v>
      </c>
      <c r="O5938" t="s">
        <v>67</v>
      </c>
      <c r="P5938" t="s">
        <v>68</v>
      </c>
      <c r="Q5938" t="s">
        <v>4788</v>
      </c>
      <c r="R5938">
        <v>177.48</v>
      </c>
    </row>
    <row r="5939" spans="1:18" x14ac:dyDescent="0.35">
      <c r="A5939">
        <v>5938</v>
      </c>
      <c r="B5939" t="s">
        <v>8586</v>
      </c>
      <c r="C5939" s="1">
        <v>42920</v>
      </c>
      <c r="D5939" s="1">
        <v>42920</v>
      </c>
      <c r="E5939" t="s">
        <v>1290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3899</v>
      </c>
      <c r="O5939" t="s">
        <v>67</v>
      </c>
      <c r="P5939" t="s">
        <v>68</v>
      </c>
      <c r="Q5939" t="s">
        <v>3900</v>
      </c>
      <c r="R5939">
        <v>71.975999999999999</v>
      </c>
    </row>
    <row r="5940" spans="1:18" x14ac:dyDescent="0.3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4352</v>
      </c>
      <c r="K5940" t="s">
        <v>100</v>
      </c>
      <c r="L5940">
        <v>75023</v>
      </c>
      <c r="M5940" t="s">
        <v>101</v>
      </c>
      <c r="N5940" t="s">
        <v>4854</v>
      </c>
      <c r="O5940" t="s">
        <v>67</v>
      </c>
      <c r="P5940" t="s">
        <v>68</v>
      </c>
      <c r="Q5940" t="s">
        <v>4855</v>
      </c>
      <c r="R5940">
        <v>95.992000000000004</v>
      </c>
    </row>
    <row r="5941" spans="1:18" x14ac:dyDescent="0.3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4352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67</v>
      </c>
      <c r="P5942" t="s">
        <v>157</v>
      </c>
      <c r="Q5942" t="s">
        <v>1857</v>
      </c>
      <c r="R5942">
        <v>435.84</v>
      </c>
    </row>
    <row r="5943" spans="1:18" x14ac:dyDescent="0.3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67</v>
      </c>
      <c r="P5944" t="s">
        <v>68</v>
      </c>
      <c r="Q5944" t="s">
        <v>835</v>
      </c>
      <c r="R5944">
        <v>211.16800000000001</v>
      </c>
    </row>
    <row r="5945" spans="1:18" x14ac:dyDescent="0.3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67</v>
      </c>
      <c r="P5946" t="s">
        <v>157</v>
      </c>
      <c r="Q5946" t="s">
        <v>1753</v>
      </c>
      <c r="R5946">
        <v>95.1</v>
      </c>
    </row>
    <row r="5947" spans="1:18" x14ac:dyDescent="0.3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</row>
    <row r="5948" spans="1:18" x14ac:dyDescent="0.3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</row>
    <row r="5949" spans="1:18" x14ac:dyDescent="0.3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98</v>
      </c>
      <c r="I5949" t="s">
        <v>23</v>
      </c>
      <c r="J5949" t="s">
        <v>1378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169</v>
      </c>
      <c r="Q5950" t="s">
        <v>2990</v>
      </c>
      <c r="R5950">
        <v>42.68</v>
      </c>
    </row>
    <row r="5951" spans="1:18" x14ac:dyDescent="0.35">
      <c r="A5951">
        <v>5950</v>
      </c>
      <c r="B5951" t="s">
        <v>8592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67</v>
      </c>
      <c r="P5951" t="s">
        <v>157</v>
      </c>
      <c r="Q5951" t="s">
        <v>1597</v>
      </c>
      <c r="R5951">
        <v>299.97000000000003</v>
      </c>
    </row>
    <row r="5952" spans="1:18" x14ac:dyDescent="0.35">
      <c r="A5952">
        <v>5951</v>
      </c>
      <c r="B5952" t="s">
        <v>8592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4777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4777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</row>
    <row r="5959" spans="1:18" x14ac:dyDescent="0.3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74</v>
      </c>
      <c r="Q5959" t="s">
        <v>5168</v>
      </c>
      <c r="R5959">
        <v>154.9</v>
      </c>
    </row>
    <row r="5960" spans="1:18" x14ac:dyDescent="0.3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169</v>
      </c>
      <c r="Q5960" t="s">
        <v>2580</v>
      </c>
      <c r="R5960">
        <v>30.56</v>
      </c>
    </row>
    <row r="5961" spans="1:18" x14ac:dyDescent="0.3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</row>
    <row r="5962" spans="1:18" x14ac:dyDescent="0.3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</row>
    <row r="5963" spans="1:18" x14ac:dyDescent="0.3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67</v>
      </c>
      <c r="P5963" t="s">
        <v>68</v>
      </c>
      <c r="Q5963" t="s">
        <v>2007</v>
      </c>
      <c r="R5963">
        <v>575.928</v>
      </c>
    </row>
    <row r="5964" spans="1:18" x14ac:dyDescent="0.3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74</v>
      </c>
      <c r="Q5964" t="s">
        <v>4098</v>
      </c>
      <c r="R5964">
        <v>7.78</v>
      </c>
    </row>
    <row r="5965" spans="1:18" x14ac:dyDescent="0.3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86</v>
      </c>
      <c r="Q5965" t="s">
        <v>2978</v>
      </c>
      <c r="R5965">
        <v>123.92</v>
      </c>
    </row>
    <row r="5966" spans="1:18" x14ac:dyDescent="0.3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</row>
    <row r="5967" spans="1:18" x14ac:dyDescent="0.3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2793</v>
      </c>
      <c r="G5969" t="s">
        <v>2794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86</v>
      </c>
      <c r="Q5970" t="s">
        <v>3826</v>
      </c>
      <c r="R5970">
        <v>104.85</v>
      </c>
    </row>
    <row r="5971" spans="1:18" x14ac:dyDescent="0.3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71</v>
      </c>
      <c r="Q5971" t="s">
        <v>1209</v>
      </c>
      <c r="R5971">
        <v>8.7040000000000006</v>
      </c>
    </row>
    <row r="5972" spans="1:18" x14ac:dyDescent="0.3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86</v>
      </c>
      <c r="Q5972" t="s">
        <v>1537</v>
      </c>
      <c r="R5972">
        <v>19.920000000000002</v>
      </c>
    </row>
    <row r="5973" spans="1:18" x14ac:dyDescent="0.3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</row>
    <row r="5974" spans="1:18" x14ac:dyDescent="0.3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</row>
    <row r="5975" spans="1:18" x14ac:dyDescent="0.3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</row>
    <row r="5977" spans="1:18" x14ac:dyDescent="0.3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4536</v>
      </c>
      <c r="L5977">
        <v>66212</v>
      </c>
      <c r="M5977" t="s">
        <v>101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</row>
    <row r="5978" spans="1:18" x14ac:dyDescent="0.3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4536</v>
      </c>
      <c r="L5978">
        <v>66212</v>
      </c>
      <c r="M5978" t="s">
        <v>101</v>
      </c>
      <c r="N5978" t="s">
        <v>3871</v>
      </c>
      <c r="O5978" t="s">
        <v>42</v>
      </c>
      <c r="P5978" t="s">
        <v>86</v>
      </c>
      <c r="Q5978" t="s">
        <v>3872</v>
      </c>
      <c r="R5978">
        <v>13.56</v>
      </c>
    </row>
    <row r="5979" spans="1:18" x14ac:dyDescent="0.3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306</v>
      </c>
      <c r="L5979">
        <v>85204</v>
      </c>
      <c r="M5979" t="s">
        <v>40</v>
      </c>
      <c r="N5979" t="s">
        <v>1204</v>
      </c>
      <c r="O5979" t="s">
        <v>67</v>
      </c>
      <c r="P5979" t="s">
        <v>68</v>
      </c>
      <c r="Q5979" t="s">
        <v>1205</v>
      </c>
      <c r="R5979">
        <v>552</v>
      </c>
    </row>
    <row r="5980" spans="1:18" x14ac:dyDescent="0.3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4554</v>
      </c>
      <c r="K5980" t="s">
        <v>646</v>
      </c>
      <c r="L5980">
        <v>74133</v>
      </c>
      <c r="M5980" t="s">
        <v>101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</row>
    <row r="5981" spans="1:18" x14ac:dyDescent="0.3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4554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4554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4554</v>
      </c>
      <c r="K5983" t="s">
        <v>646</v>
      </c>
      <c r="L5983">
        <v>74133</v>
      </c>
      <c r="M5983" t="s">
        <v>101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</row>
    <row r="5984" spans="1:18" x14ac:dyDescent="0.3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2460</v>
      </c>
      <c r="O5985" t="s">
        <v>42</v>
      </c>
      <c r="P5985" t="s">
        <v>86</v>
      </c>
      <c r="Q5985" t="s">
        <v>2461</v>
      </c>
      <c r="R5985">
        <v>20.544</v>
      </c>
    </row>
    <row r="5986" spans="1:18" x14ac:dyDescent="0.3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7623</v>
      </c>
      <c r="K5986" t="s">
        <v>1489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7623</v>
      </c>
      <c r="K5987" t="s">
        <v>1489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7623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</row>
    <row r="5989" spans="1:18" x14ac:dyDescent="0.3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7623</v>
      </c>
      <c r="K5989" t="s">
        <v>1489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7623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71</v>
      </c>
      <c r="Q5990" t="s">
        <v>1866</v>
      </c>
      <c r="R5990">
        <v>8.6</v>
      </c>
    </row>
    <row r="5991" spans="1:18" x14ac:dyDescent="0.3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7623</v>
      </c>
      <c r="K5991" t="s">
        <v>1489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71</v>
      </c>
      <c r="Q5992" t="s">
        <v>4730</v>
      </c>
      <c r="R5992">
        <v>2357.4879999999998</v>
      </c>
    </row>
    <row r="5993" spans="1:18" x14ac:dyDescent="0.3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67</v>
      </c>
      <c r="P5993" t="s">
        <v>68</v>
      </c>
      <c r="Q5993" t="s">
        <v>835</v>
      </c>
      <c r="R5993">
        <v>369.54399999999998</v>
      </c>
    </row>
    <row r="5994" spans="1:18" x14ac:dyDescent="0.3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</row>
    <row r="5995" spans="1:18" x14ac:dyDescent="0.35">
      <c r="A5995">
        <v>5994</v>
      </c>
      <c r="B5995" t="s">
        <v>8615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</row>
    <row r="5996" spans="1:18" x14ac:dyDescent="0.35">
      <c r="A5996">
        <v>5995</v>
      </c>
      <c r="B5996" t="s">
        <v>8615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2515</v>
      </c>
      <c r="O5998" t="s">
        <v>42</v>
      </c>
      <c r="P5998" t="s">
        <v>74</v>
      </c>
      <c r="Q5998" t="s">
        <v>3339</v>
      </c>
      <c r="R5998">
        <v>387.13600000000002</v>
      </c>
    </row>
    <row r="5999" spans="1:18" x14ac:dyDescent="0.35">
      <c r="A5999">
        <v>5998</v>
      </c>
      <c r="B5999" t="s">
        <v>8615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</row>
    <row r="6000" spans="1:18" x14ac:dyDescent="0.3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</row>
    <row r="6001" spans="1:18" x14ac:dyDescent="0.3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2783</v>
      </c>
      <c r="O6001" t="s">
        <v>42</v>
      </c>
      <c r="P6001" t="s">
        <v>86</v>
      </c>
      <c r="Q6001" t="s">
        <v>2784</v>
      </c>
      <c r="R6001">
        <v>25.92</v>
      </c>
    </row>
    <row r="6002" spans="1:18" x14ac:dyDescent="0.3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1548</v>
      </c>
      <c r="O6002" t="s">
        <v>42</v>
      </c>
      <c r="P6002" t="s">
        <v>86</v>
      </c>
      <c r="Q6002" t="s">
        <v>1549</v>
      </c>
      <c r="R6002">
        <v>91.36</v>
      </c>
    </row>
    <row r="6003" spans="1:18" x14ac:dyDescent="0.3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</row>
    <row r="6004" spans="1:18" x14ac:dyDescent="0.3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2056</v>
      </c>
      <c r="O6004" t="s">
        <v>42</v>
      </c>
      <c r="P6004" t="s">
        <v>71</v>
      </c>
      <c r="Q6004" t="s">
        <v>2057</v>
      </c>
      <c r="R6004">
        <v>5.2140000000000004</v>
      </c>
    </row>
    <row r="6005" spans="1:18" x14ac:dyDescent="0.3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</row>
    <row r="6007" spans="1:18" x14ac:dyDescent="0.3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</row>
    <row r="6009" spans="1:18" x14ac:dyDescent="0.3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86</v>
      </c>
      <c r="Q6010" t="s">
        <v>4561</v>
      </c>
      <c r="R6010">
        <v>68.52</v>
      </c>
    </row>
    <row r="6011" spans="1:18" x14ac:dyDescent="0.3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</row>
    <row r="6012" spans="1:18" x14ac:dyDescent="0.3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67</v>
      </c>
      <c r="P6012" t="s">
        <v>680</v>
      </c>
      <c r="Q6012" t="s">
        <v>2597</v>
      </c>
      <c r="R6012">
        <v>2548.56</v>
      </c>
    </row>
    <row r="6013" spans="1:18" x14ac:dyDescent="0.3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169</v>
      </c>
      <c r="Q6013" t="s">
        <v>956</v>
      </c>
      <c r="R6013">
        <v>271.44</v>
      </c>
    </row>
    <row r="6014" spans="1:18" x14ac:dyDescent="0.3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67</v>
      </c>
      <c r="P6014" t="s">
        <v>68</v>
      </c>
      <c r="Q6014" t="s">
        <v>4783</v>
      </c>
      <c r="R6014">
        <v>287.88</v>
      </c>
    </row>
    <row r="6015" spans="1:18" x14ac:dyDescent="0.3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5104</v>
      </c>
      <c r="G6015" t="s">
        <v>5105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86</v>
      </c>
      <c r="Q6015" t="s">
        <v>4411</v>
      </c>
      <c r="R6015">
        <v>14.9</v>
      </c>
    </row>
    <row r="6016" spans="1:18" x14ac:dyDescent="0.3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5104</v>
      </c>
      <c r="G6016" t="s">
        <v>5105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67</v>
      </c>
      <c r="P6016" t="s">
        <v>68</v>
      </c>
      <c r="Q6016" t="s">
        <v>4602</v>
      </c>
      <c r="R6016">
        <v>4158.9120000000003</v>
      </c>
    </row>
    <row r="6017" spans="1:18" x14ac:dyDescent="0.3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</row>
    <row r="6019" spans="1:18" x14ac:dyDescent="0.3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86</v>
      </c>
      <c r="Q6019" t="s">
        <v>4668</v>
      </c>
      <c r="R6019">
        <v>19.440000000000001</v>
      </c>
    </row>
    <row r="6020" spans="1:18" x14ac:dyDescent="0.3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>
        <v>42960</v>
      </c>
      <c r="D6022" s="1">
        <v>42960</v>
      </c>
      <c r="E6022" t="s">
        <v>1290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1430</v>
      </c>
      <c r="R6022">
        <v>17.34</v>
      </c>
    </row>
    <row r="6023" spans="1:18" x14ac:dyDescent="0.35">
      <c r="A6023">
        <v>6022</v>
      </c>
      <c r="B6023" t="s">
        <v>8628</v>
      </c>
      <c r="C6023" s="1">
        <v>42960</v>
      </c>
      <c r="D6023" s="1">
        <v>42960</v>
      </c>
      <c r="E6023" t="s">
        <v>1290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1415</v>
      </c>
      <c r="O6023" t="s">
        <v>67</v>
      </c>
      <c r="P6023" t="s">
        <v>157</v>
      </c>
      <c r="Q6023" t="s">
        <v>1416</v>
      </c>
      <c r="R6023">
        <v>71.98</v>
      </c>
    </row>
    <row r="6024" spans="1:18" x14ac:dyDescent="0.3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144</v>
      </c>
      <c r="N6025" t="s">
        <v>4248</v>
      </c>
      <c r="O6025" t="s">
        <v>67</v>
      </c>
      <c r="P6025" t="s">
        <v>157</v>
      </c>
      <c r="Q6025" t="s">
        <v>4249</v>
      </c>
      <c r="R6025">
        <v>69.98</v>
      </c>
    </row>
    <row r="6026" spans="1:18" x14ac:dyDescent="0.3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2473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2473</v>
      </c>
      <c r="K6027" t="s">
        <v>494</v>
      </c>
      <c r="L6027">
        <v>43130</v>
      </c>
      <c r="M6027" t="s">
        <v>144</v>
      </c>
      <c r="N6027" t="s">
        <v>2845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3252</v>
      </c>
      <c r="O6029" t="s">
        <v>67</v>
      </c>
      <c r="P6029" t="s">
        <v>68</v>
      </c>
      <c r="Q6029" t="s">
        <v>3253</v>
      </c>
      <c r="R6029">
        <v>71.959999999999994</v>
      </c>
    </row>
    <row r="6030" spans="1:18" x14ac:dyDescent="0.3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84</v>
      </c>
      <c r="L6030">
        <v>28540</v>
      </c>
      <c r="M6030" t="s">
        <v>26</v>
      </c>
      <c r="N6030" t="s">
        <v>2666</v>
      </c>
      <c r="O6030" t="s">
        <v>42</v>
      </c>
      <c r="P6030" t="s">
        <v>64</v>
      </c>
      <c r="Q6030" t="s">
        <v>2667</v>
      </c>
      <c r="R6030">
        <v>18.48</v>
      </c>
    </row>
    <row r="6031" spans="1:18" x14ac:dyDescent="0.3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64</v>
      </c>
      <c r="Q6031" t="s">
        <v>3723</v>
      </c>
      <c r="R6031">
        <v>9.84</v>
      </c>
    </row>
    <row r="6032" spans="1:18" x14ac:dyDescent="0.35">
      <c r="A6032">
        <v>6031</v>
      </c>
      <c r="B6032" t="s">
        <v>8636</v>
      </c>
      <c r="C6032" s="1">
        <v>43287</v>
      </c>
      <c r="D6032" s="1">
        <v>43287</v>
      </c>
      <c r="E6032" t="s">
        <v>1290</v>
      </c>
      <c r="F6032" t="s">
        <v>7312</v>
      </c>
      <c r="G6032" t="s">
        <v>7313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</row>
    <row r="6033" spans="1:18" x14ac:dyDescent="0.3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8638</v>
      </c>
      <c r="K6033" t="s">
        <v>2698</v>
      </c>
      <c r="L6033">
        <v>3060</v>
      </c>
      <c r="M6033" t="s">
        <v>144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</row>
    <row r="6034" spans="1:18" x14ac:dyDescent="0.3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1242</v>
      </c>
      <c r="G6034" t="s">
        <v>1243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100</v>
      </c>
      <c r="L6036">
        <v>75007</v>
      </c>
      <c r="M6036" t="s">
        <v>101</v>
      </c>
      <c r="N6036" t="s">
        <v>1609</v>
      </c>
      <c r="O6036" t="s">
        <v>42</v>
      </c>
      <c r="P6036" t="s">
        <v>74</v>
      </c>
      <c r="Q6036" t="s">
        <v>1610</v>
      </c>
      <c r="R6036">
        <v>19.568000000000001</v>
      </c>
    </row>
    <row r="6037" spans="1:18" x14ac:dyDescent="0.3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100</v>
      </c>
      <c r="L6037">
        <v>75007</v>
      </c>
      <c r="M6037" t="s">
        <v>101</v>
      </c>
      <c r="N6037" t="s">
        <v>2983</v>
      </c>
      <c r="O6037" t="s">
        <v>42</v>
      </c>
      <c r="P6037" t="s">
        <v>71</v>
      </c>
      <c r="Q6037" t="s">
        <v>2984</v>
      </c>
      <c r="R6037">
        <v>310.392</v>
      </c>
    </row>
    <row r="6038" spans="1:18" x14ac:dyDescent="0.3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</row>
    <row r="6039" spans="1:18" x14ac:dyDescent="0.3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71</v>
      </c>
      <c r="Q6039" t="s">
        <v>1606</v>
      </c>
      <c r="R6039">
        <v>113.94</v>
      </c>
    </row>
    <row r="6040" spans="1:18" x14ac:dyDescent="0.3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</row>
    <row r="6041" spans="1:18" x14ac:dyDescent="0.3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64</v>
      </c>
      <c r="Q6041" t="s">
        <v>5177</v>
      </c>
      <c r="R6041">
        <v>5.28</v>
      </c>
    </row>
    <row r="6042" spans="1:18" x14ac:dyDescent="0.3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67</v>
      </c>
      <c r="P6042" t="s">
        <v>68</v>
      </c>
      <c r="Q6042" t="s">
        <v>4471</v>
      </c>
      <c r="R6042">
        <v>859.2</v>
      </c>
    </row>
    <row r="6043" spans="1:18" x14ac:dyDescent="0.3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2137</v>
      </c>
      <c r="K6044" t="s">
        <v>306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</row>
    <row r="6045" spans="1:18" x14ac:dyDescent="0.3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331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</row>
    <row r="6046" spans="1:18" x14ac:dyDescent="0.3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331</v>
      </c>
      <c r="L6046">
        <v>37918</v>
      </c>
      <c r="M6046" t="s">
        <v>26</v>
      </c>
      <c r="N6046" t="s">
        <v>4185</v>
      </c>
      <c r="O6046" t="s">
        <v>42</v>
      </c>
      <c r="P6046" t="s">
        <v>86</v>
      </c>
      <c r="Q6046" t="s">
        <v>4186</v>
      </c>
      <c r="R6046">
        <v>27.888000000000002</v>
      </c>
    </row>
    <row r="6047" spans="1:18" x14ac:dyDescent="0.3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306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</row>
    <row r="6048" spans="1:18" x14ac:dyDescent="0.3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71</v>
      </c>
      <c r="Q6049" t="s">
        <v>2217</v>
      </c>
      <c r="R6049">
        <v>16.146000000000001</v>
      </c>
    </row>
    <row r="6050" spans="1:18" x14ac:dyDescent="0.3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71</v>
      </c>
      <c r="Q6050" t="s">
        <v>4725</v>
      </c>
      <c r="R6050">
        <v>1345.4849999999999</v>
      </c>
    </row>
    <row r="6051" spans="1:18" x14ac:dyDescent="0.3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1747</v>
      </c>
      <c r="G6051" t="s">
        <v>1748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2551</v>
      </c>
      <c r="K6052" t="s">
        <v>110</v>
      </c>
      <c r="L6052">
        <v>53209</v>
      </c>
      <c r="M6052" t="s">
        <v>101</v>
      </c>
      <c r="N6052" t="s">
        <v>1314</v>
      </c>
      <c r="O6052" t="s">
        <v>42</v>
      </c>
      <c r="P6052" t="s">
        <v>64</v>
      </c>
      <c r="Q6052" t="s">
        <v>1315</v>
      </c>
      <c r="R6052">
        <v>57.75</v>
      </c>
    </row>
    <row r="6053" spans="1:18" x14ac:dyDescent="0.3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2551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</row>
    <row r="6054" spans="1:18" x14ac:dyDescent="0.3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98</v>
      </c>
      <c r="I6054" t="s">
        <v>23</v>
      </c>
      <c r="J6054" t="s">
        <v>2473</v>
      </c>
      <c r="K6054" t="s">
        <v>494</v>
      </c>
      <c r="L6054">
        <v>43130</v>
      </c>
      <c r="M6054" t="s">
        <v>144</v>
      </c>
      <c r="N6054" t="s">
        <v>4064</v>
      </c>
      <c r="O6054" t="s">
        <v>42</v>
      </c>
      <c r="P6054" t="s">
        <v>86</v>
      </c>
      <c r="Q6054" t="s">
        <v>4065</v>
      </c>
      <c r="R6054">
        <v>11.952</v>
      </c>
    </row>
    <row r="6055" spans="1:18" x14ac:dyDescent="0.3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98</v>
      </c>
      <c r="I6055" t="s">
        <v>23</v>
      </c>
      <c r="J6055" t="s">
        <v>2473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98</v>
      </c>
      <c r="I6056" t="s">
        <v>23</v>
      </c>
      <c r="J6056" t="s">
        <v>2473</v>
      </c>
      <c r="K6056" t="s">
        <v>494</v>
      </c>
      <c r="L6056">
        <v>43130</v>
      </c>
      <c r="M6056" t="s">
        <v>144</v>
      </c>
      <c r="N6056" t="s">
        <v>2731</v>
      </c>
      <c r="O6056" t="s">
        <v>42</v>
      </c>
      <c r="P6056" t="s">
        <v>71</v>
      </c>
      <c r="Q6056" t="s">
        <v>2732</v>
      </c>
      <c r="R6056">
        <v>12.201000000000001</v>
      </c>
    </row>
    <row r="6057" spans="1:18" x14ac:dyDescent="0.3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</row>
    <row r="6058" spans="1:18" x14ac:dyDescent="0.3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</row>
    <row r="6063" spans="1:18" x14ac:dyDescent="0.3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1128</v>
      </c>
      <c r="O6063" t="s">
        <v>42</v>
      </c>
      <c r="P6063" t="s">
        <v>64</v>
      </c>
      <c r="Q6063" t="s">
        <v>1129</v>
      </c>
      <c r="R6063">
        <v>14.67</v>
      </c>
    </row>
    <row r="6064" spans="1:18" x14ac:dyDescent="0.3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67</v>
      </c>
      <c r="P6064" t="s">
        <v>1216</v>
      </c>
      <c r="Q6064" t="s">
        <v>3318</v>
      </c>
      <c r="R6064">
        <v>1199.96</v>
      </c>
    </row>
    <row r="6065" spans="1:18" x14ac:dyDescent="0.3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86</v>
      </c>
      <c r="Q6065" t="s">
        <v>3117</v>
      </c>
      <c r="R6065">
        <v>12.6</v>
      </c>
    </row>
    <row r="6066" spans="1:18" x14ac:dyDescent="0.3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86</v>
      </c>
      <c r="Q6066" t="s">
        <v>1770</v>
      </c>
      <c r="R6066">
        <v>17.940000000000001</v>
      </c>
    </row>
    <row r="6067" spans="1:18" x14ac:dyDescent="0.3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</row>
    <row r="6068" spans="1:18" x14ac:dyDescent="0.3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4831</v>
      </c>
      <c r="O6068" t="s">
        <v>42</v>
      </c>
      <c r="P6068" t="s">
        <v>575</v>
      </c>
      <c r="Q6068" t="s">
        <v>4832</v>
      </c>
      <c r="R6068">
        <v>88.96</v>
      </c>
    </row>
    <row r="6069" spans="1:18" x14ac:dyDescent="0.3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98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</row>
    <row r="6070" spans="1:18" x14ac:dyDescent="0.3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98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</row>
    <row r="6071" spans="1:18" x14ac:dyDescent="0.3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98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</row>
    <row r="6073" spans="1:18" x14ac:dyDescent="0.3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1237</v>
      </c>
      <c r="K6073" t="s">
        <v>100</v>
      </c>
      <c r="L6073">
        <v>78745</v>
      </c>
      <c r="M6073" t="s">
        <v>101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</row>
    <row r="6074" spans="1:18" x14ac:dyDescent="0.3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1237</v>
      </c>
      <c r="K6074" t="s">
        <v>100</v>
      </c>
      <c r="L6074">
        <v>78745</v>
      </c>
      <c r="M6074" t="s">
        <v>101</v>
      </c>
      <c r="N6074" t="s">
        <v>3302</v>
      </c>
      <c r="O6074" t="s">
        <v>42</v>
      </c>
      <c r="P6074" t="s">
        <v>265</v>
      </c>
      <c r="Q6074" t="s">
        <v>3303</v>
      </c>
      <c r="R6074">
        <v>3.488</v>
      </c>
    </row>
    <row r="6075" spans="1:18" x14ac:dyDescent="0.3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1237</v>
      </c>
      <c r="K6075" t="s">
        <v>100</v>
      </c>
      <c r="L6075">
        <v>78745</v>
      </c>
      <c r="M6075" t="s">
        <v>101</v>
      </c>
      <c r="N6075" t="s">
        <v>1296</v>
      </c>
      <c r="O6075" t="s">
        <v>42</v>
      </c>
      <c r="P6075" t="s">
        <v>575</v>
      </c>
      <c r="Q6075" t="s">
        <v>1297</v>
      </c>
      <c r="R6075">
        <v>5.8879999999999999</v>
      </c>
    </row>
    <row r="6076" spans="1:18" x14ac:dyDescent="0.3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71</v>
      </c>
      <c r="Q6076" t="s">
        <v>5001</v>
      </c>
      <c r="R6076">
        <v>153.55199999999999</v>
      </c>
    </row>
    <row r="6077" spans="1:18" x14ac:dyDescent="0.3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</row>
    <row r="6078" spans="1:18" x14ac:dyDescent="0.3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1847</v>
      </c>
      <c r="O6078" t="s">
        <v>67</v>
      </c>
      <c r="P6078" t="s">
        <v>157</v>
      </c>
      <c r="Q6078" t="s">
        <v>1848</v>
      </c>
      <c r="R6078">
        <v>468.9</v>
      </c>
    </row>
    <row r="6079" spans="1:18" x14ac:dyDescent="0.3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1951</v>
      </c>
      <c r="O6080" t="s">
        <v>42</v>
      </c>
      <c r="P6080" t="s">
        <v>575</v>
      </c>
      <c r="Q6080" t="s">
        <v>1952</v>
      </c>
      <c r="R6080">
        <v>10.95</v>
      </c>
    </row>
    <row r="6081" spans="1:18" x14ac:dyDescent="0.3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</row>
    <row r="6082" spans="1:18" x14ac:dyDescent="0.3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1068</v>
      </c>
      <c r="G6082" t="s">
        <v>1069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</row>
    <row r="6083" spans="1:18" x14ac:dyDescent="0.35">
      <c r="A6083">
        <v>6082</v>
      </c>
      <c r="B6083" t="s">
        <v>8672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</row>
    <row r="6087" spans="1:18" x14ac:dyDescent="0.3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</row>
    <row r="6088" spans="1:18" x14ac:dyDescent="0.3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</row>
    <row r="6090" spans="1:18" x14ac:dyDescent="0.3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86</v>
      </c>
      <c r="Q6090" t="s">
        <v>2647</v>
      </c>
      <c r="R6090">
        <v>6.48</v>
      </c>
    </row>
    <row r="6091" spans="1:18" x14ac:dyDescent="0.3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3578</v>
      </c>
      <c r="O6091" t="s">
        <v>42</v>
      </c>
      <c r="P6091" t="s">
        <v>71</v>
      </c>
      <c r="Q6091" t="s">
        <v>3579</v>
      </c>
      <c r="R6091">
        <v>1.1879999999999999</v>
      </c>
    </row>
    <row r="6092" spans="1:18" x14ac:dyDescent="0.3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</row>
    <row r="6093" spans="1:18" x14ac:dyDescent="0.3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1856</v>
      </c>
      <c r="O6095" t="s">
        <v>67</v>
      </c>
      <c r="P6095" t="s">
        <v>157</v>
      </c>
      <c r="Q6095" t="s">
        <v>1857</v>
      </c>
      <c r="R6095">
        <v>72.64</v>
      </c>
    </row>
    <row r="6096" spans="1:18" x14ac:dyDescent="0.3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1266</v>
      </c>
      <c r="O6097" t="s">
        <v>42</v>
      </c>
      <c r="P6097" t="s">
        <v>86</v>
      </c>
      <c r="Q6097" t="s">
        <v>1267</v>
      </c>
      <c r="R6097">
        <v>13.76</v>
      </c>
    </row>
    <row r="6098" spans="1:18" x14ac:dyDescent="0.3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793</v>
      </c>
      <c r="O6099" t="s">
        <v>42</v>
      </c>
      <c r="P6099" t="s">
        <v>71</v>
      </c>
      <c r="Q6099" t="s">
        <v>794</v>
      </c>
      <c r="R6099">
        <v>11.784000000000001</v>
      </c>
    </row>
    <row r="6100" spans="1:18" x14ac:dyDescent="0.3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</row>
    <row r="6102" spans="1:18" x14ac:dyDescent="0.3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4601</v>
      </c>
      <c r="O6102" t="s">
        <v>67</v>
      </c>
      <c r="P6102" t="s">
        <v>68</v>
      </c>
      <c r="Q6102" t="s">
        <v>4602</v>
      </c>
      <c r="R6102">
        <v>1299.6600000000001</v>
      </c>
    </row>
    <row r="6103" spans="1:18" x14ac:dyDescent="0.3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</row>
    <row r="6104" spans="1:18" x14ac:dyDescent="0.3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</row>
    <row r="6107" spans="1:18" x14ac:dyDescent="0.3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64</v>
      </c>
      <c r="Q6107" t="s">
        <v>1265</v>
      </c>
      <c r="R6107">
        <v>13.632</v>
      </c>
    </row>
    <row r="6108" spans="1:18" x14ac:dyDescent="0.3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2076</v>
      </c>
      <c r="O6108" t="s">
        <v>42</v>
      </c>
      <c r="P6108" t="s">
        <v>74</v>
      </c>
      <c r="Q6108" t="s">
        <v>2077</v>
      </c>
      <c r="R6108">
        <v>19.431999999999999</v>
      </c>
    </row>
    <row r="6109" spans="1:18" x14ac:dyDescent="0.3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3771</v>
      </c>
      <c r="O6109" t="s">
        <v>67</v>
      </c>
      <c r="P6109" t="s">
        <v>157</v>
      </c>
      <c r="Q6109" t="s">
        <v>3772</v>
      </c>
      <c r="R6109">
        <v>65.44</v>
      </c>
    </row>
    <row r="6110" spans="1:18" x14ac:dyDescent="0.3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</row>
    <row r="6112" spans="1:18" x14ac:dyDescent="0.3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3876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3876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3876</v>
      </c>
      <c r="K6114" t="s">
        <v>494</v>
      </c>
      <c r="L6114">
        <v>44134</v>
      </c>
      <c r="M6114" t="s">
        <v>144</v>
      </c>
      <c r="N6114" t="s">
        <v>866</v>
      </c>
      <c r="O6114" t="s">
        <v>42</v>
      </c>
      <c r="P6114" t="s">
        <v>265</v>
      </c>
      <c r="Q6114" t="s">
        <v>867</v>
      </c>
      <c r="R6114">
        <v>16.751999999999999</v>
      </c>
    </row>
    <row r="6115" spans="1:18" x14ac:dyDescent="0.3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3876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3876</v>
      </c>
      <c r="K6116" t="s">
        <v>494</v>
      </c>
      <c r="L6116">
        <v>44134</v>
      </c>
      <c r="M6116" t="s">
        <v>144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</row>
    <row r="6117" spans="1:18" x14ac:dyDescent="0.3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</row>
    <row r="6120" spans="1:18" x14ac:dyDescent="0.3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2006</v>
      </c>
      <c r="O6120" t="s">
        <v>67</v>
      </c>
      <c r="P6120" t="s">
        <v>68</v>
      </c>
      <c r="Q6120" t="s">
        <v>2007</v>
      </c>
      <c r="R6120">
        <v>191.976</v>
      </c>
    </row>
    <row r="6121" spans="1:18" x14ac:dyDescent="0.3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4251</v>
      </c>
      <c r="O6121" t="s">
        <v>42</v>
      </c>
      <c r="P6121" t="s">
        <v>64</v>
      </c>
      <c r="Q6121" t="s">
        <v>4252</v>
      </c>
      <c r="R6121">
        <v>23.832000000000001</v>
      </c>
    </row>
    <row r="6122" spans="1:18" x14ac:dyDescent="0.3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</row>
    <row r="6123" spans="1:18" x14ac:dyDescent="0.3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</row>
    <row r="6124" spans="1:18" x14ac:dyDescent="0.3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5057</v>
      </c>
      <c r="O6125" t="s">
        <v>42</v>
      </c>
      <c r="P6125" t="s">
        <v>86</v>
      </c>
      <c r="Q6125" t="s">
        <v>5058</v>
      </c>
      <c r="R6125">
        <v>20.96</v>
      </c>
    </row>
    <row r="6126" spans="1:18" x14ac:dyDescent="0.3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67</v>
      </c>
      <c r="P6126" t="s">
        <v>157</v>
      </c>
      <c r="Q6126" t="s">
        <v>4163</v>
      </c>
      <c r="R6126">
        <v>44.75</v>
      </c>
    </row>
    <row r="6127" spans="1:18" x14ac:dyDescent="0.3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71</v>
      </c>
      <c r="Q6128" t="s">
        <v>3010</v>
      </c>
      <c r="R6128">
        <v>3.9119999999999999</v>
      </c>
    </row>
    <row r="6129" spans="1:18" x14ac:dyDescent="0.3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71</v>
      </c>
      <c r="Q6130" t="s">
        <v>4334</v>
      </c>
      <c r="R6130">
        <v>49.408000000000001</v>
      </c>
    </row>
    <row r="6131" spans="1:18" x14ac:dyDescent="0.3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2982</v>
      </c>
      <c r="K6131" t="s">
        <v>315</v>
      </c>
      <c r="L6131">
        <v>23464</v>
      </c>
      <c r="M6131" t="s">
        <v>26</v>
      </c>
      <c r="N6131" t="s">
        <v>3643</v>
      </c>
      <c r="O6131" t="s">
        <v>67</v>
      </c>
      <c r="P6131" t="s">
        <v>157</v>
      </c>
      <c r="Q6131" t="s">
        <v>3644</v>
      </c>
      <c r="R6131">
        <v>53.25</v>
      </c>
    </row>
    <row r="6132" spans="1:18" x14ac:dyDescent="0.3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2982</v>
      </c>
      <c r="K6132" t="s">
        <v>315</v>
      </c>
      <c r="L6132">
        <v>23464</v>
      </c>
      <c r="M6132" t="s">
        <v>26</v>
      </c>
      <c r="N6132" t="s">
        <v>3995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</row>
    <row r="6134" spans="1:18" x14ac:dyDescent="0.3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64</v>
      </c>
      <c r="Q6136" t="s">
        <v>1123</v>
      </c>
      <c r="R6136">
        <v>192.8</v>
      </c>
    </row>
    <row r="6137" spans="1:18" x14ac:dyDescent="0.3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</row>
    <row r="6139" spans="1:18" x14ac:dyDescent="0.3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86</v>
      </c>
      <c r="Q6139" t="s">
        <v>1868</v>
      </c>
      <c r="R6139">
        <v>32.064</v>
      </c>
    </row>
    <row r="6140" spans="1:18" x14ac:dyDescent="0.3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</row>
    <row r="6141" spans="1:18" x14ac:dyDescent="0.3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745</v>
      </c>
      <c r="L6143">
        <v>6040</v>
      </c>
      <c r="M6143" t="s">
        <v>144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</row>
    <row r="6144" spans="1:18" x14ac:dyDescent="0.3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745</v>
      </c>
      <c r="L6144">
        <v>6040</v>
      </c>
      <c r="M6144" t="s">
        <v>144</v>
      </c>
      <c r="N6144" t="s">
        <v>3754</v>
      </c>
      <c r="O6144" t="s">
        <v>67</v>
      </c>
      <c r="P6144" t="s">
        <v>68</v>
      </c>
      <c r="Q6144" t="s">
        <v>3755</v>
      </c>
      <c r="R6144">
        <v>257.98</v>
      </c>
    </row>
    <row r="6145" spans="1:18" x14ac:dyDescent="0.3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134</v>
      </c>
      <c r="L6146">
        <v>68104</v>
      </c>
      <c r="M6146" t="s">
        <v>101</v>
      </c>
      <c r="N6146" t="s">
        <v>4256</v>
      </c>
      <c r="O6146" t="s">
        <v>42</v>
      </c>
      <c r="P6146" t="s">
        <v>86</v>
      </c>
      <c r="Q6146" t="s">
        <v>4257</v>
      </c>
      <c r="R6146">
        <v>20.07</v>
      </c>
    </row>
    <row r="6147" spans="1:18" x14ac:dyDescent="0.3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64</v>
      </c>
      <c r="Q6147" t="s">
        <v>1945</v>
      </c>
      <c r="R6147">
        <v>11.76</v>
      </c>
    </row>
    <row r="6148" spans="1:18" x14ac:dyDescent="0.3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64</v>
      </c>
      <c r="Q6148" t="s">
        <v>1945</v>
      </c>
      <c r="R6148">
        <v>11.76</v>
      </c>
    </row>
    <row r="6149" spans="1:18" x14ac:dyDescent="0.3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71</v>
      </c>
      <c r="Q6149" t="s">
        <v>3869</v>
      </c>
      <c r="R6149">
        <v>40.735999999999997</v>
      </c>
    </row>
    <row r="6150" spans="1:18" x14ac:dyDescent="0.3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4474</v>
      </c>
      <c r="G6152" t="s">
        <v>4475</v>
      </c>
      <c r="H6152" t="s">
        <v>22</v>
      </c>
      <c r="I6152" t="s">
        <v>23</v>
      </c>
      <c r="J6152" t="s">
        <v>493</v>
      </c>
      <c r="K6152" t="s">
        <v>1272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</row>
    <row r="6155" spans="1:18" x14ac:dyDescent="0.3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</row>
    <row r="6158" spans="1:18" x14ac:dyDescent="0.3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4554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4554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67</v>
      </c>
      <c r="P6162" t="s">
        <v>68</v>
      </c>
      <c r="Q6162" t="s">
        <v>2035</v>
      </c>
      <c r="R6162">
        <v>323.976</v>
      </c>
    </row>
    <row r="6163" spans="1:18" x14ac:dyDescent="0.3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</row>
    <row r="6164" spans="1:18" x14ac:dyDescent="0.3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</row>
    <row r="6165" spans="1:18" x14ac:dyDescent="0.3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</row>
    <row r="6167" spans="1:18" x14ac:dyDescent="0.3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86</v>
      </c>
      <c r="Q6170" t="s">
        <v>1928</v>
      </c>
      <c r="R6170">
        <v>22.96</v>
      </c>
    </row>
    <row r="6171" spans="1:18" x14ac:dyDescent="0.3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1867</v>
      </c>
      <c r="O6171" t="s">
        <v>42</v>
      </c>
      <c r="P6171" t="s">
        <v>86</v>
      </c>
      <c r="Q6171" t="s">
        <v>1868</v>
      </c>
      <c r="R6171">
        <v>13.36</v>
      </c>
    </row>
    <row r="6172" spans="1:18" x14ac:dyDescent="0.3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3234</v>
      </c>
      <c r="O6173" t="s">
        <v>42</v>
      </c>
      <c r="P6173" t="s">
        <v>64</v>
      </c>
      <c r="Q6173" t="s">
        <v>3235</v>
      </c>
      <c r="R6173">
        <v>3.52</v>
      </c>
    </row>
    <row r="6174" spans="1:18" x14ac:dyDescent="0.3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3724</v>
      </c>
      <c r="O6174" t="s">
        <v>42</v>
      </c>
      <c r="P6174" t="s">
        <v>71</v>
      </c>
      <c r="Q6174" t="s">
        <v>3725</v>
      </c>
      <c r="R6174">
        <v>26.7</v>
      </c>
    </row>
    <row r="6175" spans="1:18" x14ac:dyDescent="0.3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</row>
    <row r="6177" spans="1:18" x14ac:dyDescent="0.3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</row>
    <row r="6178" spans="1:18" x14ac:dyDescent="0.3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</row>
    <row r="6179" spans="1:18" x14ac:dyDescent="0.3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</row>
    <row r="6182" spans="1:18" x14ac:dyDescent="0.3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</row>
    <row r="6183" spans="1:18" x14ac:dyDescent="0.3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2051</v>
      </c>
      <c r="O6183" t="s">
        <v>67</v>
      </c>
      <c r="P6183" t="s">
        <v>68</v>
      </c>
      <c r="Q6183" t="s">
        <v>2052</v>
      </c>
      <c r="R6183">
        <v>113.73</v>
      </c>
    </row>
    <row r="6184" spans="1:18" x14ac:dyDescent="0.3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1373</v>
      </c>
      <c r="O6184" t="s">
        <v>42</v>
      </c>
      <c r="P6184" t="s">
        <v>71</v>
      </c>
      <c r="Q6184" t="s">
        <v>1374</v>
      </c>
      <c r="R6184">
        <v>14.6</v>
      </c>
    </row>
    <row r="6185" spans="1:18" x14ac:dyDescent="0.3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4106</v>
      </c>
      <c r="G6186" t="s">
        <v>4107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3211</v>
      </c>
      <c r="O6187" t="s">
        <v>42</v>
      </c>
      <c r="P6187" t="s">
        <v>64</v>
      </c>
      <c r="Q6187" t="s">
        <v>3212</v>
      </c>
      <c r="R6187">
        <v>106.8</v>
      </c>
    </row>
    <row r="6188" spans="1:18" x14ac:dyDescent="0.3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1623</v>
      </c>
      <c r="G6188" t="s">
        <v>1624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</row>
    <row r="6189" spans="1:18" x14ac:dyDescent="0.3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1623</v>
      </c>
      <c r="G6189" t="s">
        <v>1624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</row>
    <row r="6190" spans="1:18" x14ac:dyDescent="0.3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1623</v>
      </c>
      <c r="G6190" t="s">
        <v>1624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4138</v>
      </c>
      <c r="O6190" t="s">
        <v>42</v>
      </c>
      <c r="P6190" t="s">
        <v>64</v>
      </c>
      <c r="Q6190" t="s">
        <v>4139</v>
      </c>
      <c r="R6190">
        <v>119.04</v>
      </c>
    </row>
    <row r="6191" spans="1:18" x14ac:dyDescent="0.3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4782</v>
      </c>
      <c r="O6191" t="s">
        <v>67</v>
      </c>
      <c r="P6191" t="s">
        <v>68</v>
      </c>
      <c r="Q6191" t="s">
        <v>4783</v>
      </c>
      <c r="R6191">
        <v>383.84</v>
      </c>
    </row>
    <row r="6192" spans="1:18" x14ac:dyDescent="0.3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</row>
    <row r="6194" spans="1:18" x14ac:dyDescent="0.3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2783</v>
      </c>
      <c r="O6194" t="s">
        <v>42</v>
      </c>
      <c r="P6194" t="s">
        <v>86</v>
      </c>
      <c r="Q6194" t="s">
        <v>2784</v>
      </c>
      <c r="R6194">
        <v>25.92</v>
      </c>
    </row>
    <row r="6195" spans="1:18" x14ac:dyDescent="0.3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3349</v>
      </c>
      <c r="O6195" t="s">
        <v>42</v>
      </c>
      <c r="P6195" t="s">
        <v>71</v>
      </c>
      <c r="Q6195" t="s">
        <v>3350</v>
      </c>
      <c r="R6195">
        <v>6.33</v>
      </c>
    </row>
    <row r="6196" spans="1:18" x14ac:dyDescent="0.3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2501</v>
      </c>
      <c r="O6196" t="s">
        <v>42</v>
      </c>
      <c r="P6196" t="s">
        <v>86</v>
      </c>
      <c r="Q6196" t="s">
        <v>2502</v>
      </c>
      <c r="R6196">
        <v>75.88</v>
      </c>
    </row>
    <row r="6197" spans="1:18" x14ac:dyDescent="0.3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3506</v>
      </c>
      <c r="O6197" t="s">
        <v>67</v>
      </c>
      <c r="P6197" t="s">
        <v>68</v>
      </c>
      <c r="Q6197" t="s">
        <v>3507</v>
      </c>
      <c r="R6197">
        <v>329.988</v>
      </c>
    </row>
    <row r="6198" spans="1:18" x14ac:dyDescent="0.3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</row>
    <row r="6199" spans="1:18" x14ac:dyDescent="0.3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</row>
    <row r="6200" spans="1:18" x14ac:dyDescent="0.3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5080</v>
      </c>
      <c r="O6200" t="s">
        <v>67</v>
      </c>
      <c r="P6200" t="s">
        <v>68</v>
      </c>
      <c r="Q6200" t="s">
        <v>5081</v>
      </c>
      <c r="R6200">
        <v>50.97</v>
      </c>
    </row>
    <row r="6201" spans="1:18" x14ac:dyDescent="0.3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2705</v>
      </c>
      <c r="O6201" t="s">
        <v>42</v>
      </c>
      <c r="P6201" t="s">
        <v>86</v>
      </c>
      <c r="Q6201" t="s">
        <v>2706</v>
      </c>
      <c r="R6201">
        <v>96.08</v>
      </c>
    </row>
    <row r="6202" spans="1:18" x14ac:dyDescent="0.3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2382</v>
      </c>
      <c r="K6202" t="s">
        <v>207</v>
      </c>
      <c r="L6202">
        <v>60201</v>
      </c>
      <c r="M6202" t="s">
        <v>101</v>
      </c>
      <c r="N6202" t="s">
        <v>4297</v>
      </c>
      <c r="O6202" t="s">
        <v>67</v>
      </c>
      <c r="P6202" t="s">
        <v>1216</v>
      </c>
      <c r="Q6202" t="s">
        <v>4298</v>
      </c>
      <c r="R6202">
        <v>1439.9680000000001</v>
      </c>
    </row>
    <row r="6203" spans="1:18" x14ac:dyDescent="0.3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2382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</row>
    <row r="6205" spans="1:18" x14ac:dyDescent="0.3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3135</v>
      </c>
      <c r="G6206" t="s">
        <v>3136</v>
      </c>
      <c r="H6206" t="s">
        <v>98</v>
      </c>
      <c r="I6206" t="s">
        <v>23</v>
      </c>
      <c r="J6206" t="s">
        <v>5184</v>
      </c>
      <c r="K6206" t="s">
        <v>494</v>
      </c>
      <c r="L6206">
        <v>43302</v>
      </c>
      <c r="M6206" t="s">
        <v>144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</row>
    <row r="6207" spans="1:18" x14ac:dyDescent="0.3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</row>
    <row r="6208" spans="1:18" x14ac:dyDescent="0.3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2138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</row>
    <row r="6210" spans="1:18" x14ac:dyDescent="0.3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494</v>
      </c>
      <c r="L6210">
        <v>43302</v>
      </c>
      <c r="M6210" t="s">
        <v>144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</row>
    <row r="6211" spans="1:18" x14ac:dyDescent="0.3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2983</v>
      </c>
      <c r="O6211" t="s">
        <v>42</v>
      </c>
      <c r="P6211" t="s">
        <v>71</v>
      </c>
      <c r="Q6211" t="s">
        <v>2984</v>
      </c>
      <c r="R6211">
        <v>2793.5279999999998</v>
      </c>
    </row>
    <row r="6212" spans="1:18" x14ac:dyDescent="0.3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</row>
    <row r="6213" spans="1:18" x14ac:dyDescent="0.3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</row>
    <row r="6214" spans="1:18" x14ac:dyDescent="0.3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3249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1994</v>
      </c>
      <c r="O6215" t="s">
        <v>42</v>
      </c>
      <c r="P6215" t="s">
        <v>74</v>
      </c>
      <c r="Q6215" t="s">
        <v>1995</v>
      </c>
      <c r="R6215">
        <v>76.12</v>
      </c>
    </row>
    <row r="6216" spans="1:18" x14ac:dyDescent="0.3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169</v>
      </c>
      <c r="Q6216" t="s">
        <v>2293</v>
      </c>
      <c r="R6216">
        <v>7.64</v>
      </c>
    </row>
    <row r="6217" spans="1:18" x14ac:dyDescent="0.3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</row>
    <row r="6218" spans="1:18" x14ac:dyDescent="0.3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3275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67</v>
      </c>
      <c r="P6219" t="s">
        <v>68</v>
      </c>
      <c r="Q6219" t="s">
        <v>4556</v>
      </c>
      <c r="R6219">
        <v>29.97</v>
      </c>
    </row>
    <row r="6220" spans="1:18" x14ac:dyDescent="0.3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234</v>
      </c>
      <c r="L6220">
        <v>48183</v>
      </c>
      <c r="M6220" t="s">
        <v>101</v>
      </c>
      <c r="N6220" t="s">
        <v>4027</v>
      </c>
      <c r="O6220" t="s">
        <v>67</v>
      </c>
      <c r="P6220" t="s">
        <v>68</v>
      </c>
      <c r="Q6220" t="s">
        <v>4028</v>
      </c>
      <c r="R6220">
        <v>125.7</v>
      </c>
    </row>
    <row r="6221" spans="1:18" x14ac:dyDescent="0.3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234</v>
      </c>
      <c r="L6221">
        <v>48183</v>
      </c>
      <c r="M6221" t="s">
        <v>101</v>
      </c>
      <c r="N6221" t="s">
        <v>2587</v>
      </c>
      <c r="O6221" t="s">
        <v>67</v>
      </c>
      <c r="P6221" t="s">
        <v>68</v>
      </c>
      <c r="Q6221" t="s">
        <v>2588</v>
      </c>
      <c r="R6221">
        <v>191.98</v>
      </c>
    </row>
    <row r="6222" spans="1:18" x14ac:dyDescent="0.3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234</v>
      </c>
      <c r="L6222">
        <v>48183</v>
      </c>
      <c r="M6222" t="s">
        <v>101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</row>
    <row r="6223" spans="1:18" x14ac:dyDescent="0.3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</row>
    <row r="6224" spans="1:18" x14ac:dyDescent="0.3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</row>
    <row r="6225" spans="1:18" x14ac:dyDescent="0.3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3536</v>
      </c>
      <c r="O6225" t="s">
        <v>42</v>
      </c>
      <c r="P6225" t="s">
        <v>64</v>
      </c>
      <c r="Q6225" t="s">
        <v>3537</v>
      </c>
      <c r="R6225">
        <v>12.263999999999999</v>
      </c>
    </row>
    <row r="6226" spans="1:18" x14ac:dyDescent="0.3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100</v>
      </c>
      <c r="L6229">
        <v>75061</v>
      </c>
      <c r="M6229" t="s">
        <v>101</v>
      </c>
      <c r="N6229" t="s">
        <v>2673</v>
      </c>
      <c r="O6229" t="s">
        <v>67</v>
      </c>
      <c r="P6229" t="s">
        <v>68</v>
      </c>
      <c r="Q6229" t="s">
        <v>2674</v>
      </c>
      <c r="R6229">
        <v>88.775999999999996</v>
      </c>
    </row>
    <row r="6230" spans="1:18" x14ac:dyDescent="0.3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98</v>
      </c>
      <c r="I6230" t="s">
        <v>23</v>
      </c>
      <c r="J6230" t="s">
        <v>2182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98</v>
      </c>
      <c r="I6231" t="s">
        <v>23</v>
      </c>
      <c r="J6231" t="s">
        <v>2182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3039</v>
      </c>
      <c r="O6232" t="s">
        <v>42</v>
      </c>
      <c r="P6232" t="s">
        <v>64</v>
      </c>
      <c r="Q6232" t="s">
        <v>3040</v>
      </c>
      <c r="R6232">
        <v>30.32</v>
      </c>
    </row>
    <row r="6233" spans="1:18" x14ac:dyDescent="0.35">
      <c r="A6233">
        <v>6232</v>
      </c>
      <c r="B6233" t="s">
        <v>8769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</row>
    <row r="6234" spans="1:18" x14ac:dyDescent="0.35">
      <c r="A6234">
        <v>6233</v>
      </c>
      <c r="B6234" t="s">
        <v>8769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1981</v>
      </c>
      <c r="O6234" t="s">
        <v>42</v>
      </c>
      <c r="P6234" t="s">
        <v>86</v>
      </c>
      <c r="Q6234" t="s">
        <v>1982</v>
      </c>
      <c r="R6234">
        <v>19.440000000000001</v>
      </c>
    </row>
    <row r="6235" spans="1:18" x14ac:dyDescent="0.35">
      <c r="A6235">
        <v>6234</v>
      </c>
      <c r="B6235" t="s">
        <v>8769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1983</v>
      </c>
      <c r="O6235" t="s">
        <v>42</v>
      </c>
      <c r="P6235" t="s">
        <v>86</v>
      </c>
      <c r="Q6235" t="s">
        <v>1984</v>
      </c>
      <c r="R6235">
        <v>71.28</v>
      </c>
    </row>
    <row r="6236" spans="1:18" x14ac:dyDescent="0.35">
      <c r="A6236">
        <v>6235</v>
      </c>
      <c r="B6236" t="s">
        <v>8769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1010</v>
      </c>
      <c r="O6238" t="s">
        <v>42</v>
      </c>
      <c r="P6238" t="s">
        <v>169</v>
      </c>
      <c r="Q6238" t="s">
        <v>1011</v>
      </c>
      <c r="R6238">
        <v>57.576000000000001</v>
      </c>
    </row>
    <row r="6239" spans="1:18" x14ac:dyDescent="0.3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5118</v>
      </c>
      <c r="O6239" t="s">
        <v>42</v>
      </c>
      <c r="P6239" t="s">
        <v>71</v>
      </c>
      <c r="Q6239" t="s">
        <v>5119</v>
      </c>
      <c r="R6239">
        <v>26.335999999999999</v>
      </c>
    </row>
    <row r="6240" spans="1:18" x14ac:dyDescent="0.3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3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</row>
    <row r="6242" spans="1:18" x14ac:dyDescent="0.3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71</v>
      </c>
      <c r="Q6242" t="s">
        <v>3528</v>
      </c>
      <c r="R6242">
        <v>11.744</v>
      </c>
    </row>
    <row r="6243" spans="1:18" x14ac:dyDescent="0.3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2698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3923</v>
      </c>
      <c r="O6244" t="s">
        <v>42</v>
      </c>
      <c r="P6244" t="s">
        <v>71</v>
      </c>
      <c r="Q6244" t="s">
        <v>3924</v>
      </c>
      <c r="R6244">
        <v>18.239999999999998</v>
      </c>
    </row>
    <row r="6245" spans="1:18" x14ac:dyDescent="0.3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4128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4675</v>
      </c>
      <c r="O6246" t="s">
        <v>42</v>
      </c>
      <c r="P6246" t="s">
        <v>64</v>
      </c>
      <c r="Q6246" t="s">
        <v>4676</v>
      </c>
      <c r="R6246">
        <v>119.04</v>
      </c>
    </row>
    <row r="6247" spans="1:18" x14ac:dyDescent="0.3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</row>
    <row r="6248" spans="1:18" x14ac:dyDescent="0.3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</row>
    <row r="6250" spans="1:18" x14ac:dyDescent="0.3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</row>
    <row r="6251" spans="1:18" x14ac:dyDescent="0.3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935</v>
      </c>
      <c r="O6252" t="s">
        <v>42</v>
      </c>
      <c r="P6252" t="s">
        <v>86</v>
      </c>
      <c r="Q6252" t="s">
        <v>936</v>
      </c>
      <c r="R6252">
        <v>7.98</v>
      </c>
    </row>
    <row r="6253" spans="1:18" x14ac:dyDescent="0.3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3650</v>
      </c>
      <c r="G6253" t="s">
        <v>3651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1429</v>
      </c>
      <c r="O6253" t="s">
        <v>42</v>
      </c>
      <c r="P6253" t="s">
        <v>74</v>
      </c>
      <c r="Q6253" t="s">
        <v>1430</v>
      </c>
      <c r="R6253">
        <v>2.3940000000000001</v>
      </c>
    </row>
    <row r="6254" spans="1:18" x14ac:dyDescent="0.35">
      <c r="A6254">
        <v>6253</v>
      </c>
      <c r="B6254" t="s">
        <v>8784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98</v>
      </c>
      <c r="I6254" t="s">
        <v>23</v>
      </c>
      <c r="J6254" t="s">
        <v>7787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86</v>
      </c>
      <c r="Q6254" t="s">
        <v>1901</v>
      </c>
      <c r="R6254">
        <v>58.32</v>
      </c>
    </row>
    <row r="6255" spans="1:18" x14ac:dyDescent="0.35">
      <c r="A6255">
        <v>6254</v>
      </c>
      <c r="B6255" t="s">
        <v>8784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98</v>
      </c>
      <c r="I6255" t="s">
        <v>23</v>
      </c>
      <c r="J6255" t="s">
        <v>7787</v>
      </c>
      <c r="K6255" t="s">
        <v>1272</v>
      </c>
      <c r="L6255">
        <v>30062</v>
      </c>
      <c r="M6255" t="s">
        <v>26</v>
      </c>
      <c r="N6255" t="s">
        <v>4327</v>
      </c>
      <c r="O6255" t="s">
        <v>67</v>
      </c>
      <c r="P6255" t="s">
        <v>68</v>
      </c>
      <c r="Q6255" t="s">
        <v>4328</v>
      </c>
      <c r="R6255">
        <v>200.97</v>
      </c>
    </row>
    <row r="6256" spans="1:18" x14ac:dyDescent="0.3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98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1065</v>
      </c>
      <c r="O6259" t="s">
        <v>42</v>
      </c>
      <c r="P6259" t="s">
        <v>575</v>
      </c>
      <c r="Q6259" t="s">
        <v>1066</v>
      </c>
      <c r="R6259">
        <v>384.59199999999998</v>
      </c>
    </row>
    <row r="6260" spans="1:18" x14ac:dyDescent="0.3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2579</v>
      </c>
      <c r="O6260" t="s">
        <v>42</v>
      </c>
      <c r="P6260" t="s">
        <v>169</v>
      </c>
      <c r="Q6260" t="s">
        <v>2580</v>
      </c>
      <c r="R6260">
        <v>22.92</v>
      </c>
    </row>
    <row r="6261" spans="1:18" x14ac:dyDescent="0.3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250</v>
      </c>
      <c r="L6261">
        <v>47374</v>
      </c>
      <c r="M6261" t="s">
        <v>101</v>
      </c>
      <c r="N6261" t="s">
        <v>3127</v>
      </c>
      <c r="O6261" t="s">
        <v>42</v>
      </c>
      <c r="P6261" t="s">
        <v>71</v>
      </c>
      <c r="Q6261" t="s">
        <v>3128</v>
      </c>
      <c r="R6261">
        <v>11.36</v>
      </c>
    </row>
    <row r="6262" spans="1:18" x14ac:dyDescent="0.3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2040</v>
      </c>
      <c r="O6262" t="s">
        <v>42</v>
      </c>
      <c r="P6262" t="s">
        <v>71</v>
      </c>
      <c r="Q6262" t="s">
        <v>2041</v>
      </c>
      <c r="R6262">
        <v>14.592000000000001</v>
      </c>
    </row>
    <row r="6263" spans="1:18" x14ac:dyDescent="0.3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1173</v>
      </c>
      <c r="K6263" t="s">
        <v>263</v>
      </c>
      <c r="L6263">
        <v>11561</v>
      </c>
      <c r="M6263" t="s">
        <v>144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</row>
    <row r="6264" spans="1:18" x14ac:dyDescent="0.3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207</v>
      </c>
      <c r="L6264">
        <v>61107</v>
      </c>
      <c r="M6264" t="s">
        <v>101</v>
      </c>
      <c r="N6264" t="s">
        <v>1513</v>
      </c>
      <c r="O6264" t="s">
        <v>42</v>
      </c>
      <c r="P6264" t="s">
        <v>71</v>
      </c>
      <c r="Q6264" t="s">
        <v>1514</v>
      </c>
      <c r="R6264">
        <v>442.37200000000001</v>
      </c>
    </row>
    <row r="6265" spans="1:18" x14ac:dyDescent="0.3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493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71</v>
      </c>
      <c r="Q6265" t="s">
        <v>4042</v>
      </c>
      <c r="R6265">
        <v>34.5</v>
      </c>
    </row>
    <row r="6266" spans="1:18" x14ac:dyDescent="0.35">
      <c r="A6266">
        <v>6265</v>
      </c>
      <c r="B6266" t="s">
        <v>8795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3267</v>
      </c>
      <c r="O6267" t="s">
        <v>42</v>
      </c>
      <c r="P6267" t="s">
        <v>86</v>
      </c>
      <c r="Q6267" t="s">
        <v>3268</v>
      </c>
      <c r="R6267">
        <v>3.488</v>
      </c>
    </row>
    <row r="6268" spans="1:18" x14ac:dyDescent="0.3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2653</v>
      </c>
      <c r="O6268" t="s">
        <v>42</v>
      </c>
      <c r="P6268" t="s">
        <v>86</v>
      </c>
      <c r="Q6268" t="s">
        <v>2654</v>
      </c>
      <c r="R6268">
        <v>143.85599999999999</v>
      </c>
    </row>
    <row r="6269" spans="1:18" x14ac:dyDescent="0.3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1245</v>
      </c>
      <c r="L6269">
        <v>2138</v>
      </c>
      <c r="M6269" t="s">
        <v>144</v>
      </c>
      <c r="N6269" t="s">
        <v>1922</v>
      </c>
      <c r="O6269" t="s">
        <v>67</v>
      </c>
      <c r="P6269" t="s">
        <v>68</v>
      </c>
      <c r="Q6269" t="s">
        <v>1923</v>
      </c>
      <c r="R6269">
        <v>311.98</v>
      </c>
    </row>
    <row r="6270" spans="1:18" x14ac:dyDescent="0.3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1245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1219</v>
      </c>
      <c r="R6270">
        <v>22.45</v>
      </c>
    </row>
    <row r="6271" spans="1:18" x14ac:dyDescent="0.3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64</v>
      </c>
      <c r="Q6273" t="s">
        <v>3559</v>
      </c>
      <c r="R6273">
        <v>179.9</v>
      </c>
    </row>
    <row r="6274" spans="1:18" x14ac:dyDescent="0.3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4800</v>
      </c>
      <c r="O6274" t="s">
        <v>67</v>
      </c>
      <c r="P6274" t="s">
        <v>157</v>
      </c>
      <c r="Q6274" t="s">
        <v>4801</v>
      </c>
      <c r="R6274">
        <v>116.312</v>
      </c>
    </row>
    <row r="6275" spans="1:18" x14ac:dyDescent="0.3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</row>
    <row r="6279" spans="1:18" x14ac:dyDescent="0.3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3060</v>
      </c>
      <c r="O6280" t="s">
        <v>67</v>
      </c>
      <c r="P6280" t="s">
        <v>68</v>
      </c>
      <c r="Q6280" t="s">
        <v>3061</v>
      </c>
      <c r="R6280">
        <v>20.783999999999999</v>
      </c>
    </row>
    <row r="6281" spans="1:18" x14ac:dyDescent="0.3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3774</v>
      </c>
      <c r="O6281" t="s">
        <v>42</v>
      </c>
      <c r="P6281" t="s">
        <v>71</v>
      </c>
      <c r="Q6281" t="s">
        <v>3775</v>
      </c>
      <c r="R6281">
        <v>12.816000000000001</v>
      </c>
    </row>
    <row r="6282" spans="1:18" x14ac:dyDescent="0.3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494</v>
      </c>
      <c r="L6282">
        <v>45231</v>
      </c>
      <c r="M6282" t="s">
        <v>144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</row>
    <row r="6283" spans="1:18" x14ac:dyDescent="0.3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</row>
    <row r="6287" spans="1:18" x14ac:dyDescent="0.3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494</v>
      </c>
      <c r="L6287">
        <v>44107</v>
      </c>
      <c r="M6287" t="s">
        <v>144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</row>
    <row r="6288" spans="1:18" x14ac:dyDescent="0.3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3271</v>
      </c>
      <c r="O6288" t="s">
        <v>67</v>
      </c>
      <c r="P6288" t="s">
        <v>68</v>
      </c>
      <c r="Q6288" t="s">
        <v>3272</v>
      </c>
      <c r="R6288">
        <v>239.976</v>
      </c>
    </row>
    <row r="6289" spans="1:18" x14ac:dyDescent="0.3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</row>
    <row r="6290" spans="1:18" x14ac:dyDescent="0.3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71</v>
      </c>
      <c r="Q6290" t="s">
        <v>3133</v>
      </c>
      <c r="R6290">
        <v>196.70400000000001</v>
      </c>
    </row>
    <row r="6291" spans="1:18" x14ac:dyDescent="0.3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</row>
    <row r="6293" spans="1:18" x14ac:dyDescent="0.3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315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</row>
    <row r="6294" spans="1:18" x14ac:dyDescent="0.3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67</v>
      </c>
      <c r="P6294" t="s">
        <v>68</v>
      </c>
      <c r="Q6294" t="s">
        <v>2674</v>
      </c>
      <c r="R6294">
        <v>88.775999999999996</v>
      </c>
    </row>
    <row r="6295" spans="1:18" x14ac:dyDescent="0.3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5050</v>
      </c>
      <c r="G6296" t="s">
        <v>5051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2876</v>
      </c>
      <c r="O6296" t="s">
        <v>42</v>
      </c>
      <c r="P6296" t="s">
        <v>71</v>
      </c>
      <c r="Q6296" t="s">
        <v>2877</v>
      </c>
      <c r="R6296">
        <v>33.552</v>
      </c>
    </row>
    <row r="6297" spans="1:18" x14ac:dyDescent="0.3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8818</v>
      </c>
      <c r="K6297" t="s">
        <v>1245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</row>
    <row r="6298" spans="1:18" x14ac:dyDescent="0.3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8818</v>
      </c>
      <c r="K6298" t="s">
        <v>1245</v>
      </c>
      <c r="L6298">
        <v>1915</v>
      </c>
      <c r="M6298" t="s">
        <v>144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</row>
    <row r="6299" spans="1:18" x14ac:dyDescent="0.3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8818</v>
      </c>
      <c r="K6299" t="s">
        <v>1245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2960</v>
      </c>
      <c r="O6303" t="s">
        <v>42</v>
      </c>
      <c r="P6303" t="s">
        <v>169</v>
      </c>
      <c r="Q6303" t="s">
        <v>2961</v>
      </c>
      <c r="R6303">
        <v>13.984</v>
      </c>
    </row>
    <row r="6304" spans="1:18" x14ac:dyDescent="0.3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4342</v>
      </c>
      <c r="O6305" t="s">
        <v>42</v>
      </c>
      <c r="P6305" t="s">
        <v>86</v>
      </c>
      <c r="Q6305" t="s">
        <v>4343</v>
      </c>
      <c r="R6305">
        <v>74.352000000000004</v>
      </c>
    </row>
    <row r="6306" spans="1:18" x14ac:dyDescent="0.35">
      <c r="A6306">
        <v>6305</v>
      </c>
      <c r="B6306" t="s">
        <v>8826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2781</v>
      </c>
      <c r="O6306" t="s">
        <v>42</v>
      </c>
      <c r="P6306" t="s">
        <v>86</v>
      </c>
      <c r="Q6306" t="s">
        <v>2782</v>
      </c>
      <c r="R6306">
        <v>6.68</v>
      </c>
    </row>
    <row r="6307" spans="1:18" x14ac:dyDescent="0.3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</row>
    <row r="6312" spans="1:18" x14ac:dyDescent="0.3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2501</v>
      </c>
      <c r="O6312" t="s">
        <v>42</v>
      </c>
      <c r="P6312" t="s">
        <v>86</v>
      </c>
      <c r="Q6312" t="s">
        <v>2502</v>
      </c>
      <c r="R6312">
        <v>15.176</v>
      </c>
    </row>
    <row r="6313" spans="1:18" x14ac:dyDescent="0.3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5041</v>
      </c>
      <c r="O6315" t="s">
        <v>67</v>
      </c>
      <c r="P6315" t="s">
        <v>68</v>
      </c>
      <c r="Q6315" t="s">
        <v>5042</v>
      </c>
      <c r="R6315">
        <v>14.99</v>
      </c>
    </row>
    <row r="6316" spans="1:18" x14ac:dyDescent="0.3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</row>
    <row r="6318" spans="1:18" x14ac:dyDescent="0.3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935</v>
      </c>
      <c r="O6319" t="s">
        <v>42</v>
      </c>
      <c r="P6319" t="s">
        <v>86</v>
      </c>
      <c r="Q6319" t="s">
        <v>936</v>
      </c>
      <c r="R6319">
        <v>15.96</v>
      </c>
    </row>
    <row r="6320" spans="1:18" x14ac:dyDescent="0.3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2190</v>
      </c>
      <c r="R6321">
        <v>34.08</v>
      </c>
    </row>
    <row r="6322" spans="1:18" x14ac:dyDescent="0.3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86</v>
      </c>
      <c r="Q6322" t="s">
        <v>2277</v>
      </c>
      <c r="R6322">
        <v>10.368</v>
      </c>
    </row>
    <row r="6323" spans="1:18" x14ac:dyDescent="0.3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263</v>
      </c>
      <c r="L6323">
        <v>10550</v>
      </c>
      <c r="M6323" t="s">
        <v>144</v>
      </c>
      <c r="N6323" t="s">
        <v>1968</v>
      </c>
      <c r="O6323" t="s">
        <v>42</v>
      </c>
      <c r="P6323" t="s">
        <v>71</v>
      </c>
      <c r="Q6323" t="s">
        <v>1969</v>
      </c>
      <c r="R6323">
        <v>7.7519999999999998</v>
      </c>
    </row>
    <row r="6324" spans="1:18" x14ac:dyDescent="0.3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2579</v>
      </c>
      <c r="O6324" t="s">
        <v>42</v>
      </c>
      <c r="P6324" t="s">
        <v>169</v>
      </c>
      <c r="Q6324" t="s">
        <v>2580</v>
      </c>
      <c r="R6324">
        <v>15.28</v>
      </c>
    </row>
    <row r="6325" spans="1:18" x14ac:dyDescent="0.3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86</v>
      </c>
      <c r="Q6326" t="s">
        <v>1868</v>
      </c>
      <c r="R6326">
        <v>33.4</v>
      </c>
    </row>
    <row r="6327" spans="1:18" x14ac:dyDescent="0.3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169</v>
      </c>
      <c r="Q6327" t="s">
        <v>1711</v>
      </c>
      <c r="R6327">
        <v>210.84</v>
      </c>
    </row>
    <row r="6328" spans="1:18" x14ac:dyDescent="0.3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</row>
    <row r="6330" spans="1:18" x14ac:dyDescent="0.3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2079</v>
      </c>
      <c r="O6330" t="s">
        <v>42</v>
      </c>
      <c r="P6330" t="s">
        <v>71</v>
      </c>
      <c r="Q6330" t="s">
        <v>2080</v>
      </c>
      <c r="R6330">
        <v>19.05</v>
      </c>
    </row>
    <row r="6331" spans="1:18" x14ac:dyDescent="0.3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3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4237</v>
      </c>
      <c r="O6333" t="s">
        <v>42</v>
      </c>
      <c r="P6333" t="s">
        <v>64</v>
      </c>
      <c r="Q6333" t="s">
        <v>4238</v>
      </c>
      <c r="R6333">
        <v>43.92</v>
      </c>
    </row>
    <row r="6334" spans="1:18" x14ac:dyDescent="0.3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</row>
    <row r="6335" spans="1:18" x14ac:dyDescent="0.3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3883</v>
      </c>
      <c r="O6335" t="s">
        <v>42</v>
      </c>
      <c r="P6335" t="s">
        <v>71</v>
      </c>
      <c r="Q6335" t="s">
        <v>1214</v>
      </c>
      <c r="R6335">
        <v>29.7</v>
      </c>
    </row>
    <row r="6336" spans="1:18" x14ac:dyDescent="0.3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1251</v>
      </c>
      <c r="O6336" t="s">
        <v>42</v>
      </c>
      <c r="P6336" t="s">
        <v>86</v>
      </c>
      <c r="Q6336" t="s">
        <v>1252</v>
      </c>
      <c r="R6336">
        <v>49.12</v>
      </c>
    </row>
    <row r="6337" spans="1:18" x14ac:dyDescent="0.3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4825</v>
      </c>
      <c r="O6337" t="s">
        <v>42</v>
      </c>
      <c r="P6337" t="s">
        <v>71</v>
      </c>
      <c r="Q6337" t="s">
        <v>4826</v>
      </c>
      <c r="R6337">
        <v>18.28</v>
      </c>
    </row>
    <row r="6338" spans="1:18" x14ac:dyDescent="0.3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</row>
    <row r="6342" spans="1:18" x14ac:dyDescent="0.3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494</v>
      </c>
      <c r="L6343">
        <v>43130</v>
      </c>
      <c r="M6343" t="s">
        <v>144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</row>
    <row r="6344" spans="1:18" x14ac:dyDescent="0.3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992</v>
      </c>
      <c r="O6344" t="s">
        <v>67</v>
      </c>
      <c r="P6344" t="s">
        <v>157</v>
      </c>
      <c r="Q6344" t="s">
        <v>993</v>
      </c>
      <c r="R6344">
        <v>119.85</v>
      </c>
    </row>
    <row r="6345" spans="1:18" x14ac:dyDescent="0.3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1336</v>
      </c>
      <c r="O6345" t="s">
        <v>42</v>
      </c>
      <c r="P6345" t="s">
        <v>71</v>
      </c>
      <c r="Q6345" t="s">
        <v>1337</v>
      </c>
      <c r="R6345">
        <v>30.44</v>
      </c>
    </row>
    <row r="6346" spans="1:18" x14ac:dyDescent="0.3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3937</v>
      </c>
      <c r="O6346" t="s">
        <v>42</v>
      </c>
      <c r="P6346" t="s">
        <v>71</v>
      </c>
      <c r="Q6346" t="s">
        <v>3938</v>
      </c>
      <c r="R6346">
        <v>69.28</v>
      </c>
    </row>
    <row r="6347" spans="1:18" x14ac:dyDescent="0.3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>
        <v>43393</v>
      </c>
      <c r="D6348" s="1">
        <v>43393</v>
      </c>
      <c r="E6348" t="s">
        <v>1290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</row>
    <row r="6349" spans="1:18" x14ac:dyDescent="0.3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71</v>
      </c>
      <c r="Q6349" t="s">
        <v>1337</v>
      </c>
      <c r="R6349">
        <v>12.176</v>
      </c>
    </row>
    <row r="6350" spans="1:18" x14ac:dyDescent="0.3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</row>
    <row r="6351" spans="1:18" x14ac:dyDescent="0.3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575</v>
      </c>
      <c r="Q6351" t="s">
        <v>1407</v>
      </c>
      <c r="R6351">
        <v>35.06</v>
      </c>
    </row>
    <row r="6352" spans="1:18" x14ac:dyDescent="0.3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100</v>
      </c>
      <c r="L6352">
        <v>75217</v>
      </c>
      <c r="M6352" t="s">
        <v>101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</row>
    <row r="6353" spans="1:18" x14ac:dyDescent="0.3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67</v>
      </c>
      <c r="P6353" t="s">
        <v>68</v>
      </c>
      <c r="Q6353" t="s">
        <v>3705</v>
      </c>
      <c r="R6353">
        <v>361.37599999999998</v>
      </c>
    </row>
    <row r="6354" spans="1:18" x14ac:dyDescent="0.3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4950</v>
      </c>
      <c r="O6354" t="s">
        <v>42</v>
      </c>
      <c r="P6354" t="s">
        <v>71</v>
      </c>
      <c r="Q6354" t="s">
        <v>4951</v>
      </c>
      <c r="R6354">
        <v>2.4119999999999999</v>
      </c>
    </row>
    <row r="6355" spans="1:18" x14ac:dyDescent="0.3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3850</v>
      </c>
      <c r="O6356" t="s">
        <v>67</v>
      </c>
      <c r="P6356" t="s">
        <v>68</v>
      </c>
      <c r="Q6356" t="s">
        <v>3851</v>
      </c>
      <c r="R6356">
        <v>337.98</v>
      </c>
    </row>
    <row r="6357" spans="1:18" x14ac:dyDescent="0.3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</row>
    <row r="6358" spans="1:18" x14ac:dyDescent="0.3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4743</v>
      </c>
      <c r="O6358" t="s">
        <v>42</v>
      </c>
      <c r="P6358" t="s">
        <v>71</v>
      </c>
      <c r="Q6358" t="s">
        <v>4744</v>
      </c>
      <c r="R6358">
        <v>19.68</v>
      </c>
    </row>
    <row r="6359" spans="1:18" x14ac:dyDescent="0.3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2929</v>
      </c>
      <c r="O6359" t="s">
        <v>42</v>
      </c>
      <c r="P6359" t="s">
        <v>86</v>
      </c>
      <c r="Q6359" t="s">
        <v>2930</v>
      </c>
      <c r="R6359">
        <v>25.92</v>
      </c>
    </row>
    <row r="6360" spans="1:18" x14ac:dyDescent="0.3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3980</v>
      </c>
      <c r="O6360" t="s">
        <v>42</v>
      </c>
      <c r="P6360" t="s">
        <v>86</v>
      </c>
      <c r="Q6360" t="s">
        <v>3981</v>
      </c>
      <c r="R6360">
        <v>6.48</v>
      </c>
    </row>
    <row r="6361" spans="1:18" x14ac:dyDescent="0.3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1724</v>
      </c>
      <c r="O6364" t="s">
        <v>42</v>
      </c>
      <c r="P6364" t="s">
        <v>71</v>
      </c>
      <c r="Q6364" t="s">
        <v>1725</v>
      </c>
      <c r="R6364">
        <v>150.80000000000001</v>
      </c>
    </row>
    <row r="6365" spans="1:18" x14ac:dyDescent="0.3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2353</v>
      </c>
      <c r="G6367" t="s">
        <v>2354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2353</v>
      </c>
      <c r="G6368" t="s">
        <v>2354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1065</v>
      </c>
      <c r="O6368" t="s">
        <v>42</v>
      </c>
      <c r="P6368" t="s">
        <v>575</v>
      </c>
      <c r="Q6368" t="s">
        <v>1066</v>
      </c>
      <c r="R6368">
        <v>240.37</v>
      </c>
    </row>
    <row r="6369" spans="1:18" x14ac:dyDescent="0.3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2353</v>
      </c>
      <c r="G6369" t="s">
        <v>2354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1850</v>
      </c>
      <c r="O6369" t="s">
        <v>67</v>
      </c>
      <c r="P6369" t="s">
        <v>68</v>
      </c>
      <c r="Q6369" t="s">
        <v>1851</v>
      </c>
      <c r="R6369">
        <v>119.02</v>
      </c>
    </row>
    <row r="6370" spans="1:18" x14ac:dyDescent="0.3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71</v>
      </c>
      <c r="Q6370" t="s">
        <v>4808</v>
      </c>
      <c r="R6370">
        <v>133.12</v>
      </c>
    </row>
    <row r="6371" spans="1:18" x14ac:dyDescent="0.3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</row>
    <row r="6372" spans="1:18" x14ac:dyDescent="0.35">
      <c r="A6372">
        <v>6371</v>
      </c>
      <c r="B6372" t="s">
        <v>8864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3101</v>
      </c>
      <c r="O6374" t="s">
        <v>42</v>
      </c>
      <c r="P6374" t="s">
        <v>64</v>
      </c>
      <c r="Q6374" t="s">
        <v>3102</v>
      </c>
      <c r="R6374">
        <v>6.63</v>
      </c>
    </row>
    <row r="6375" spans="1:18" x14ac:dyDescent="0.3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2708</v>
      </c>
      <c r="O6375" t="s">
        <v>67</v>
      </c>
      <c r="P6375" t="s">
        <v>157</v>
      </c>
      <c r="Q6375" t="s">
        <v>2709</v>
      </c>
      <c r="R6375">
        <v>371.97</v>
      </c>
    </row>
    <row r="6376" spans="1:18" x14ac:dyDescent="0.3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</row>
    <row r="6377" spans="1:18" x14ac:dyDescent="0.3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</row>
    <row r="6378" spans="1:18" x14ac:dyDescent="0.3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5157</v>
      </c>
      <c r="G6378" t="s">
        <v>5158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</row>
    <row r="6380" spans="1:18" x14ac:dyDescent="0.3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1596</v>
      </c>
      <c r="O6380" t="s">
        <v>67</v>
      </c>
      <c r="P6380" t="s">
        <v>157</v>
      </c>
      <c r="Q6380" t="s">
        <v>1597</v>
      </c>
      <c r="R6380">
        <v>99.99</v>
      </c>
    </row>
    <row r="6381" spans="1:18" x14ac:dyDescent="0.3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</row>
    <row r="6382" spans="1:18" x14ac:dyDescent="0.3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</row>
    <row r="6384" spans="1:18" x14ac:dyDescent="0.3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</row>
    <row r="6385" spans="1:18" x14ac:dyDescent="0.3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100</v>
      </c>
      <c r="L6385">
        <v>78745</v>
      </c>
      <c r="M6385" t="s">
        <v>101</v>
      </c>
      <c r="N6385" t="s">
        <v>3132</v>
      </c>
      <c r="O6385" t="s">
        <v>42</v>
      </c>
      <c r="P6385" t="s">
        <v>71</v>
      </c>
      <c r="Q6385" t="s">
        <v>3133</v>
      </c>
      <c r="R6385">
        <v>32.783999999999999</v>
      </c>
    </row>
    <row r="6386" spans="1:18" x14ac:dyDescent="0.3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100</v>
      </c>
      <c r="L6386">
        <v>78745</v>
      </c>
      <c r="M6386" t="s">
        <v>101</v>
      </c>
      <c r="N6386" t="s">
        <v>1018</v>
      </c>
      <c r="O6386" t="s">
        <v>67</v>
      </c>
      <c r="P6386" t="s">
        <v>157</v>
      </c>
      <c r="Q6386" t="s">
        <v>1019</v>
      </c>
      <c r="R6386">
        <v>47.984000000000002</v>
      </c>
    </row>
    <row r="6387" spans="1:18" x14ac:dyDescent="0.3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100</v>
      </c>
      <c r="L6388">
        <v>78745</v>
      </c>
      <c r="M6388" t="s">
        <v>101</v>
      </c>
      <c r="N6388" t="s">
        <v>1598</v>
      </c>
      <c r="O6388" t="s">
        <v>42</v>
      </c>
      <c r="P6388" t="s">
        <v>71</v>
      </c>
      <c r="Q6388" t="s">
        <v>1599</v>
      </c>
      <c r="R6388">
        <v>4.2759999999999998</v>
      </c>
    </row>
    <row r="6389" spans="1:18" x14ac:dyDescent="0.3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234</v>
      </c>
      <c r="L6389">
        <v>48234</v>
      </c>
      <c r="M6389" t="s">
        <v>101</v>
      </c>
      <c r="N6389" t="s">
        <v>2032</v>
      </c>
      <c r="O6389" t="s">
        <v>42</v>
      </c>
      <c r="P6389" t="s">
        <v>86</v>
      </c>
      <c r="Q6389" t="s">
        <v>2033</v>
      </c>
      <c r="R6389">
        <v>10.56</v>
      </c>
    </row>
    <row r="6390" spans="1:18" x14ac:dyDescent="0.3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2470</v>
      </c>
      <c r="O6391" t="s">
        <v>42</v>
      </c>
      <c r="P6391" t="s">
        <v>169</v>
      </c>
      <c r="Q6391" t="s">
        <v>2471</v>
      </c>
      <c r="R6391">
        <v>311.14999999999998</v>
      </c>
    </row>
    <row r="6392" spans="1:18" x14ac:dyDescent="0.3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917</v>
      </c>
      <c r="O6392" t="s">
        <v>42</v>
      </c>
      <c r="P6392" t="s">
        <v>86</v>
      </c>
      <c r="Q6392" t="s">
        <v>918</v>
      </c>
      <c r="R6392">
        <v>12.96</v>
      </c>
    </row>
    <row r="6393" spans="1:18" x14ac:dyDescent="0.3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</row>
    <row r="6395" spans="1:18" x14ac:dyDescent="0.3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</row>
    <row r="6397" spans="1:18" x14ac:dyDescent="0.3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</row>
    <row r="6398" spans="1:18" x14ac:dyDescent="0.3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98</v>
      </c>
      <c r="I6399" t="s">
        <v>23</v>
      </c>
      <c r="J6399" t="s">
        <v>814</v>
      </c>
      <c r="K6399" t="s">
        <v>100</v>
      </c>
      <c r="L6399">
        <v>75217</v>
      </c>
      <c r="M6399" t="s">
        <v>101</v>
      </c>
      <c r="N6399" t="s">
        <v>1114</v>
      </c>
      <c r="O6399" t="s">
        <v>42</v>
      </c>
      <c r="P6399" t="s">
        <v>64</v>
      </c>
      <c r="Q6399" t="s">
        <v>1115</v>
      </c>
      <c r="R6399">
        <v>5.2480000000000002</v>
      </c>
    </row>
    <row r="6400" spans="1:18" x14ac:dyDescent="0.3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2698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2698</v>
      </c>
      <c r="L6401">
        <v>3301</v>
      </c>
      <c r="M6401" t="s">
        <v>144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</row>
    <row r="6402" spans="1:18" x14ac:dyDescent="0.3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2698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734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</row>
    <row r="6404" spans="1:18" x14ac:dyDescent="0.3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734</v>
      </c>
      <c r="L6404">
        <v>70506</v>
      </c>
      <c r="M6404" t="s">
        <v>26</v>
      </c>
      <c r="N6404" t="s">
        <v>4239</v>
      </c>
      <c r="O6404" t="s">
        <v>42</v>
      </c>
      <c r="P6404" t="s">
        <v>71</v>
      </c>
      <c r="Q6404" t="s">
        <v>4240</v>
      </c>
      <c r="R6404">
        <v>3.89</v>
      </c>
    </row>
    <row r="6405" spans="1:18" x14ac:dyDescent="0.3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84</v>
      </c>
      <c r="L6406">
        <v>27604</v>
      </c>
      <c r="M6406" t="s">
        <v>26</v>
      </c>
      <c r="N6406" t="s">
        <v>4787</v>
      </c>
      <c r="O6406" t="s">
        <v>67</v>
      </c>
      <c r="P6406" t="s">
        <v>68</v>
      </c>
      <c r="Q6406" t="s">
        <v>4788</v>
      </c>
      <c r="R6406">
        <v>177.48</v>
      </c>
    </row>
    <row r="6407" spans="1:18" x14ac:dyDescent="0.3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92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</row>
    <row r="6408" spans="1:18" x14ac:dyDescent="0.3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1880</v>
      </c>
      <c r="G6409" t="s">
        <v>1881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</row>
    <row r="6410" spans="1:18" x14ac:dyDescent="0.3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1880</v>
      </c>
      <c r="G6410" t="s">
        <v>1881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4717</v>
      </c>
      <c r="O6410" t="s">
        <v>42</v>
      </c>
      <c r="P6410" t="s">
        <v>64</v>
      </c>
      <c r="Q6410" t="s">
        <v>4718</v>
      </c>
      <c r="R6410">
        <v>46.2</v>
      </c>
    </row>
    <row r="6411" spans="1:18" x14ac:dyDescent="0.3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1880</v>
      </c>
      <c r="G6411" t="s">
        <v>1881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1880</v>
      </c>
      <c r="G6412" t="s">
        <v>1881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1880</v>
      </c>
      <c r="G6413" t="s">
        <v>1881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98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98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67</v>
      </c>
      <c r="P6415" t="s">
        <v>157</v>
      </c>
      <c r="Q6415" t="s">
        <v>3772</v>
      </c>
      <c r="R6415">
        <v>98.16</v>
      </c>
    </row>
    <row r="6416" spans="1:18" x14ac:dyDescent="0.3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2562</v>
      </c>
      <c r="O6417" t="s">
        <v>42</v>
      </c>
      <c r="P6417" t="s">
        <v>86</v>
      </c>
      <c r="Q6417" t="s">
        <v>2563</v>
      </c>
      <c r="R6417">
        <v>83.88</v>
      </c>
    </row>
    <row r="6418" spans="1:18" x14ac:dyDescent="0.3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4073</v>
      </c>
      <c r="O6419" t="s">
        <v>42</v>
      </c>
      <c r="P6419" t="s">
        <v>265</v>
      </c>
      <c r="Q6419" t="s">
        <v>4074</v>
      </c>
      <c r="R6419">
        <v>5.984</v>
      </c>
    </row>
    <row r="6420" spans="1:18" x14ac:dyDescent="0.3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646</v>
      </c>
      <c r="L6421">
        <v>74133</v>
      </c>
      <c r="M6421" t="s">
        <v>101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</row>
    <row r="6422" spans="1:18" x14ac:dyDescent="0.3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4389</v>
      </c>
      <c r="O6424" t="s">
        <v>67</v>
      </c>
      <c r="P6424" t="s">
        <v>157</v>
      </c>
      <c r="Q6424" t="s">
        <v>4390</v>
      </c>
      <c r="R6424">
        <v>111.93</v>
      </c>
    </row>
    <row r="6425" spans="1:18" x14ac:dyDescent="0.3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3088</v>
      </c>
      <c r="G6425" t="s">
        <v>3089</v>
      </c>
      <c r="H6425" t="s">
        <v>98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</row>
    <row r="6426" spans="1:18" x14ac:dyDescent="0.3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1216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3199</v>
      </c>
      <c r="O6429" t="s">
        <v>42</v>
      </c>
      <c r="P6429" t="s">
        <v>86</v>
      </c>
      <c r="Q6429" t="s">
        <v>3200</v>
      </c>
      <c r="R6429">
        <v>10.368</v>
      </c>
    </row>
    <row r="6430" spans="1:18" x14ac:dyDescent="0.3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84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</row>
    <row r="6432" spans="1:18" x14ac:dyDescent="0.3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</row>
    <row r="6434" spans="1:18" x14ac:dyDescent="0.3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3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4010</v>
      </c>
      <c r="O6435" t="s">
        <v>42</v>
      </c>
      <c r="P6435" t="s">
        <v>86</v>
      </c>
      <c r="Q6435" t="s">
        <v>4011</v>
      </c>
      <c r="R6435">
        <v>23.52</v>
      </c>
    </row>
    <row r="6436" spans="1:18" x14ac:dyDescent="0.3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</row>
    <row r="6439" spans="1:18" x14ac:dyDescent="0.3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4352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3531</v>
      </c>
      <c r="G6441" t="s">
        <v>3532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3590</v>
      </c>
      <c r="O6442" t="s">
        <v>42</v>
      </c>
      <c r="P6442" t="s">
        <v>64</v>
      </c>
      <c r="Q6442" t="s">
        <v>3591</v>
      </c>
      <c r="R6442">
        <v>34.700000000000003</v>
      </c>
    </row>
    <row r="6443" spans="1:18" x14ac:dyDescent="0.3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3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4977</v>
      </c>
      <c r="O6444" t="s">
        <v>42</v>
      </c>
      <c r="P6444" t="s">
        <v>86</v>
      </c>
      <c r="Q6444" t="s">
        <v>4978</v>
      </c>
      <c r="R6444">
        <v>37.94</v>
      </c>
    </row>
    <row r="6445" spans="1:18" x14ac:dyDescent="0.3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</row>
    <row r="6447" spans="1:18" x14ac:dyDescent="0.3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4319</v>
      </c>
      <c r="O6447" t="s">
        <v>42</v>
      </c>
      <c r="P6447" t="s">
        <v>265</v>
      </c>
      <c r="Q6447" t="s">
        <v>4320</v>
      </c>
      <c r="R6447">
        <v>7.1040000000000001</v>
      </c>
    </row>
    <row r="6448" spans="1:18" x14ac:dyDescent="0.3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</row>
    <row r="6450" spans="1:18" x14ac:dyDescent="0.3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</row>
    <row r="6451" spans="1:18" x14ac:dyDescent="0.3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745</v>
      </c>
      <c r="L6451">
        <v>6450</v>
      </c>
      <c r="M6451" t="s">
        <v>144</v>
      </c>
      <c r="N6451" t="s">
        <v>3815</v>
      </c>
      <c r="O6451" t="s">
        <v>42</v>
      </c>
      <c r="P6451" t="s">
        <v>71</v>
      </c>
      <c r="Q6451" t="s">
        <v>3816</v>
      </c>
      <c r="R6451">
        <v>10.76</v>
      </c>
    </row>
    <row r="6452" spans="1:18" x14ac:dyDescent="0.3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745</v>
      </c>
      <c r="L6452">
        <v>6450</v>
      </c>
      <c r="M6452" t="s">
        <v>144</v>
      </c>
      <c r="N6452" t="s">
        <v>1548</v>
      </c>
      <c r="O6452" t="s">
        <v>42</v>
      </c>
      <c r="P6452" t="s">
        <v>86</v>
      </c>
      <c r="Q6452" t="s">
        <v>1549</v>
      </c>
      <c r="R6452">
        <v>45.68</v>
      </c>
    </row>
    <row r="6453" spans="1:18" x14ac:dyDescent="0.3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3859</v>
      </c>
      <c r="O6454" t="s">
        <v>67</v>
      </c>
      <c r="P6454" t="s">
        <v>68</v>
      </c>
      <c r="Q6454" t="s">
        <v>3860</v>
      </c>
      <c r="R6454">
        <v>158.376</v>
      </c>
    </row>
    <row r="6455" spans="1:18" x14ac:dyDescent="0.3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</row>
    <row r="6458" spans="1:18" x14ac:dyDescent="0.3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4970</v>
      </c>
      <c r="O6458" t="s">
        <v>67</v>
      </c>
      <c r="P6458" t="s">
        <v>68</v>
      </c>
      <c r="Q6458" t="s">
        <v>4971</v>
      </c>
      <c r="R6458">
        <v>135.99</v>
      </c>
    </row>
    <row r="6459" spans="1:18" x14ac:dyDescent="0.3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144</v>
      </c>
      <c r="N6460" t="s">
        <v>3389</v>
      </c>
      <c r="O6460" t="s">
        <v>42</v>
      </c>
      <c r="P6460" t="s">
        <v>64</v>
      </c>
      <c r="Q6460" t="s">
        <v>3390</v>
      </c>
      <c r="R6460">
        <v>3.76</v>
      </c>
    </row>
    <row r="6461" spans="1:18" x14ac:dyDescent="0.3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144</v>
      </c>
      <c r="N6461" t="s">
        <v>1652</v>
      </c>
      <c r="O6461" t="s">
        <v>42</v>
      </c>
      <c r="P6461" t="s">
        <v>64</v>
      </c>
      <c r="Q6461" t="s">
        <v>1653</v>
      </c>
      <c r="R6461">
        <v>14.7</v>
      </c>
    </row>
    <row r="6462" spans="1:18" x14ac:dyDescent="0.3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144</v>
      </c>
      <c r="N6463" t="s">
        <v>4173</v>
      </c>
      <c r="O6463" t="s">
        <v>67</v>
      </c>
      <c r="P6463" t="s">
        <v>157</v>
      </c>
      <c r="Q6463" t="s">
        <v>4174</v>
      </c>
      <c r="R6463">
        <v>89.97</v>
      </c>
    </row>
    <row r="6464" spans="1:18" x14ac:dyDescent="0.3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144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</row>
    <row r="6466" spans="1:18" x14ac:dyDescent="0.3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98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98</v>
      </c>
      <c r="I6469" t="s">
        <v>23</v>
      </c>
      <c r="J6469" t="s">
        <v>3583</v>
      </c>
      <c r="K6469" t="s">
        <v>1400</v>
      </c>
      <c r="L6469">
        <v>2908</v>
      </c>
      <c r="M6469" t="s">
        <v>144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</row>
    <row r="6470" spans="1:18" x14ac:dyDescent="0.3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98</v>
      </c>
      <c r="I6470" t="s">
        <v>23</v>
      </c>
      <c r="J6470" t="s">
        <v>3583</v>
      </c>
      <c r="K6470" t="s">
        <v>1400</v>
      </c>
      <c r="L6470">
        <v>2908</v>
      </c>
      <c r="M6470" t="s">
        <v>144</v>
      </c>
      <c r="N6470" t="s">
        <v>4244</v>
      </c>
      <c r="O6470" t="s">
        <v>67</v>
      </c>
      <c r="P6470" t="s">
        <v>68</v>
      </c>
      <c r="Q6470" t="s">
        <v>4245</v>
      </c>
      <c r="R6470">
        <v>629.95000000000005</v>
      </c>
    </row>
    <row r="6471" spans="1:18" x14ac:dyDescent="0.3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98</v>
      </c>
      <c r="I6471" t="s">
        <v>23</v>
      </c>
      <c r="J6471" t="s">
        <v>3583</v>
      </c>
      <c r="K6471" t="s">
        <v>1400</v>
      </c>
      <c r="L6471">
        <v>2908</v>
      </c>
      <c r="M6471" t="s">
        <v>144</v>
      </c>
      <c r="N6471" t="s">
        <v>1716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98</v>
      </c>
      <c r="I6472" t="s">
        <v>23</v>
      </c>
      <c r="J6472" t="s">
        <v>879</v>
      </c>
      <c r="K6472" t="s">
        <v>234</v>
      </c>
      <c r="L6472">
        <v>48234</v>
      </c>
      <c r="M6472" t="s">
        <v>101</v>
      </c>
      <c r="N6472" t="s">
        <v>3859</v>
      </c>
      <c r="O6472" t="s">
        <v>67</v>
      </c>
      <c r="P6472" t="s">
        <v>68</v>
      </c>
      <c r="Q6472" t="s">
        <v>3860</v>
      </c>
      <c r="R6472">
        <v>131.97999999999999</v>
      </c>
    </row>
    <row r="6473" spans="1:18" x14ac:dyDescent="0.3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98</v>
      </c>
      <c r="I6473" t="s">
        <v>23</v>
      </c>
      <c r="J6473" t="s">
        <v>879</v>
      </c>
      <c r="K6473" t="s">
        <v>234</v>
      </c>
      <c r="L6473">
        <v>48234</v>
      </c>
      <c r="M6473" t="s">
        <v>101</v>
      </c>
      <c r="N6473" t="s">
        <v>3771</v>
      </c>
      <c r="O6473" t="s">
        <v>67</v>
      </c>
      <c r="P6473" t="s">
        <v>157</v>
      </c>
      <c r="Q6473" t="s">
        <v>3772</v>
      </c>
      <c r="R6473">
        <v>114.52</v>
      </c>
    </row>
    <row r="6474" spans="1:18" x14ac:dyDescent="0.3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</row>
    <row r="6475" spans="1:18" x14ac:dyDescent="0.3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3782</v>
      </c>
      <c r="O6475" t="s">
        <v>42</v>
      </c>
      <c r="P6475" t="s">
        <v>74</v>
      </c>
      <c r="Q6475" t="s">
        <v>3783</v>
      </c>
      <c r="R6475">
        <v>871.8</v>
      </c>
    </row>
    <row r="6476" spans="1:18" x14ac:dyDescent="0.3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</row>
    <row r="6477" spans="1:18" x14ac:dyDescent="0.3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71</v>
      </c>
      <c r="Q6477" t="s">
        <v>3436</v>
      </c>
      <c r="R6477">
        <v>4.5540000000000003</v>
      </c>
    </row>
    <row r="6478" spans="1:18" x14ac:dyDescent="0.3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74</v>
      </c>
      <c r="Q6478" t="s">
        <v>810</v>
      </c>
      <c r="R6478">
        <v>5.2</v>
      </c>
    </row>
    <row r="6479" spans="1:18" x14ac:dyDescent="0.3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67</v>
      </c>
      <c r="P6479" t="s">
        <v>157</v>
      </c>
      <c r="Q6479" t="s">
        <v>907</v>
      </c>
      <c r="R6479">
        <v>205.99199999999999</v>
      </c>
    </row>
    <row r="6480" spans="1:18" x14ac:dyDescent="0.3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86</v>
      </c>
      <c r="Q6480" t="s">
        <v>4586</v>
      </c>
      <c r="R6480">
        <v>15.552</v>
      </c>
    </row>
    <row r="6481" spans="1:18" x14ac:dyDescent="0.3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67</v>
      </c>
      <c r="P6481" t="s">
        <v>68</v>
      </c>
      <c r="Q6481" t="s">
        <v>4245</v>
      </c>
      <c r="R6481">
        <v>503.96</v>
      </c>
    </row>
    <row r="6482" spans="1:18" x14ac:dyDescent="0.3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</row>
    <row r="6483" spans="1:18" x14ac:dyDescent="0.3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</row>
    <row r="6484" spans="1:18" x14ac:dyDescent="0.3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</row>
    <row r="6486" spans="1:18" x14ac:dyDescent="0.3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2947</v>
      </c>
      <c r="O6487" t="s">
        <v>42</v>
      </c>
      <c r="P6487" t="s">
        <v>86</v>
      </c>
      <c r="Q6487" t="s">
        <v>2948</v>
      </c>
      <c r="R6487">
        <v>45.36</v>
      </c>
    </row>
    <row r="6488" spans="1:18" x14ac:dyDescent="0.3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84</v>
      </c>
      <c r="L6488">
        <v>28540</v>
      </c>
      <c r="M6488" t="s">
        <v>26</v>
      </c>
      <c r="N6488" t="s">
        <v>937</v>
      </c>
      <c r="O6488" t="s">
        <v>42</v>
      </c>
      <c r="P6488" t="s">
        <v>74</v>
      </c>
      <c r="Q6488" t="s">
        <v>938</v>
      </c>
      <c r="R6488">
        <v>962.08</v>
      </c>
    </row>
    <row r="6489" spans="1:18" x14ac:dyDescent="0.3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</row>
    <row r="6493" spans="1:18" x14ac:dyDescent="0.3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</row>
    <row r="6494" spans="1:18" x14ac:dyDescent="0.3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</row>
    <row r="6495" spans="1:18" x14ac:dyDescent="0.3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4307</v>
      </c>
      <c r="O6495" t="s">
        <v>67</v>
      </c>
      <c r="P6495" t="s">
        <v>68</v>
      </c>
      <c r="Q6495" t="s">
        <v>4308</v>
      </c>
      <c r="R6495">
        <v>244.768</v>
      </c>
    </row>
    <row r="6496" spans="1:18" x14ac:dyDescent="0.3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1154</v>
      </c>
      <c r="O6497" t="s">
        <v>42</v>
      </c>
      <c r="P6497" t="s">
        <v>86</v>
      </c>
      <c r="Q6497" t="s">
        <v>1155</v>
      </c>
      <c r="R6497">
        <v>15.552</v>
      </c>
    </row>
    <row r="6498" spans="1:18" x14ac:dyDescent="0.3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3771</v>
      </c>
      <c r="O6498" t="s">
        <v>67</v>
      </c>
      <c r="P6498" t="s">
        <v>157</v>
      </c>
      <c r="Q6498" t="s">
        <v>3772</v>
      </c>
      <c r="R6498">
        <v>26.175999999999998</v>
      </c>
    </row>
    <row r="6499" spans="1:18" x14ac:dyDescent="0.3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71</v>
      </c>
      <c r="Q6500" t="s">
        <v>1906</v>
      </c>
      <c r="R6500">
        <v>135.09</v>
      </c>
    </row>
    <row r="6501" spans="1:18" x14ac:dyDescent="0.3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67</v>
      </c>
      <c r="P6501" t="s">
        <v>157</v>
      </c>
      <c r="Q6501" t="s">
        <v>4969</v>
      </c>
      <c r="R6501">
        <v>279.86</v>
      </c>
    </row>
    <row r="6502" spans="1:18" x14ac:dyDescent="0.3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71</v>
      </c>
      <c r="Q6502" t="s">
        <v>1906</v>
      </c>
      <c r="R6502">
        <v>90.06</v>
      </c>
    </row>
    <row r="6503" spans="1:18" x14ac:dyDescent="0.3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848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848</v>
      </c>
      <c r="K6504" t="s">
        <v>494</v>
      </c>
      <c r="L6504">
        <v>44256</v>
      </c>
      <c r="M6504" t="s">
        <v>144</v>
      </c>
      <c r="N6504" t="s">
        <v>765</v>
      </c>
      <c r="O6504" t="s">
        <v>67</v>
      </c>
      <c r="P6504" t="s">
        <v>68</v>
      </c>
      <c r="Q6504" t="s">
        <v>766</v>
      </c>
      <c r="R6504">
        <v>50.231999999999999</v>
      </c>
    </row>
    <row r="6505" spans="1:18" x14ac:dyDescent="0.3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848</v>
      </c>
      <c r="K6505" t="s">
        <v>494</v>
      </c>
      <c r="L6505">
        <v>44256</v>
      </c>
      <c r="M6505" t="s">
        <v>144</v>
      </c>
      <c r="N6505" t="s">
        <v>1598</v>
      </c>
      <c r="O6505" t="s">
        <v>42</v>
      </c>
      <c r="P6505" t="s">
        <v>71</v>
      </c>
      <c r="Q6505" t="s">
        <v>1599</v>
      </c>
      <c r="R6505">
        <v>19.242000000000001</v>
      </c>
    </row>
    <row r="6506" spans="1:18" x14ac:dyDescent="0.3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</row>
    <row r="6507" spans="1:18" x14ac:dyDescent="0.3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</row>
    <row r="6510" spans="1:18" x14ac:dyDescent="0.3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1251</v>
      </c>
      <c r="O6510" t="s">
        <v>42</v>
      </c>
      <c r="P6510" t="s">
        <v>86</v>
      </c>
      <c r="Q6510" t="s">
        <v>1444</v>
      </c>
      <c r="R6510">
        <v>279.89999999999998</v>
      </c>
    </row>
    <row r="6511" spans="1:18" x14ac:dyDescent="0.3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1199</v>
      </c>
      <c r="O6511" t="s">
        <v>42</v>
      </c>
      <c r="P6511" t="s">
        <v>71</v>
      </c>
      <c r="Q6511" t="s">
        <v>1200</v>
      </c>
      <c r="R6511">
        <v>50.351999999999997</v>
      </c>
    </row>
    <row r="6512" spans="1:18" x14ac:dyDescent="0.3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2947</v>
      </c>
      <c r="O6512" t="s">
        <v>42</v>
      </c>
      <c r="P6512" t="s">
        <v>86</v>
      </c>
      <c r="Q6512" t="s">
        <v>2948</v>
      </c>
      <c r="R6512">
        <v>34.020000000000003</v>
      </c>
    </row>
    <row r="6513" spans="1:18" x14ac:dyDescent="0.3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64</v>
      </c>
      <c r="Q6513" t="s">
        <v>2748</v>
      </c>
      <c r="R6513">
        <v>23.88</v>
      </c>
    </row>
    <row r="6514" spans="1:18" x14ac:dyDescent="0.3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3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3754</v>
      </c>
      <c r="O6516" t="s">
        <v>67</v>
      </c>
      <c r="P6516" t="s">
        <v>68</v>
      </c>
      <c r="Q6516" t="s">
        <v>3755</v>
      </c>
      <c r="R6516">
        <v>206.38399999999999</v>
      </c>
    </row>
    <row r="6517" spans="1:18" x14ac:dyDescent="0.3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</row>
    <row r="6518" spans="1:18" x14ac:dyDescent="0.3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</row>
    <row r="6519" spans="1:18" x14ac:dyDescent="0.3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64</v>
      </c>
      <c r="Q6519" t="s">
        <v>4252</v>
      </c>
      <c r="R6519">
        <v>99.3</v>
      </c>
    </row>
    <row r="6520" spans="1:18" x14ac:dyDescent="0.3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</row>
    <row r="6521" spans="1:18" x14ac:dyDescent="0.3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71</v>
      </c>
      <c r="Q6521" t="s">
        <v>1835</v>
      </c>
      <c r="R6521">
        <v>2.6880000000000002</v>
      </c>
    </row>
    <row r="6522" spans="1:18" x14ac:dyDescent="0.3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1255</v>
      </c>
      <c r="O6522" t="s">
        <v>42</v>
      </c>
      <c r="P6522" t="s">
        <v>71</v>
      </c>
      <c r="Q6522" t="s">
        <v>1256</v>
      </c>
      <c r="R6522">
        <v>5443.96</v>
      </c>
    </row>
    <row r="6523" spans="1:18" x14ac:dyDescent="0.3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3788</v>
      </c>
      <c r="O6526" t="s">
        <v>67</v>
      </c>
      <c r="P6526" t="s">
        <v>68</v>
      </c>
      <c r="Q6526" t="s">
        <v>3789</v>
      </c>
      <c r="R6526">
        <v>59.994</v>
      </c>
    </row>
    <row r="6527" spans="1:18" x14ac:dyDescent="0.3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2370</v>
      </c>
      <c r="R6528">
        <v>9.42</v>
      </c>
    </row>
    <row r="6529" spans="1:18" x14ac:dyDescent="0.3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144</v>
      </c>
      <c r="N6529" t="s">
        <v>2398</v>
      </c>
      <c r="O6529" t="s">
        <v>67</v>
      </c>
      <c r="P6529" t="s">
        <v>1216</v>
      </c>
      <c r="Q6529" t="s">
        <v>2399</v>
      </c>
      <c r="R6529">
        <v>1999.96</v>
      </c>
    </row>
    <row r="6530" spans="1:18" x14ac:dyDescent="0.3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4178</v>
      </c>
      <c r="K6531" t="s">
        <v>100</v>
      </c>
      <c r="L6531">
        <v>79907</v>
      </c>
      <c r="M6531" t="s">
        <v>101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</row>
    <row r="6532" spans="1:18" x14ac:dyDescent="0.3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4178</v>
      </c>
      <c r="K6532" t="s">
        <v>100</v>
      </c>
      <c r="L6532">
        <v>79907</v>
      </c>
      <c r="M6532" t="s">
        <v>101</v>
      </c>
      <c r="N6532" t="s">
        <v>3051</v>
      </c>
      <c r="O6532" t="s">
        <v>42</v>
      </c>
      <c r="P6532" t="s">
        <v>71</v>
      </c>
      <c r="Q6532" t="s">
        <v>3052</v>
      </c>
      <c r="R6532">
        <v>4.4279999999999999</v>
      </c>
    </row>
    <row r="6533" spans="1:18" x14ac:dyDescent="0.3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4129</v>
      </c>
      <c r="O6533" t="s">
        <v>42</v>
      </c>
      <c r="P6533" t="s">
        <v>64</v>
      </c>
      <c r="Q6533" t="s">
        <v>4130</v>
      </c>
      <c r="R6533">
        <v>8.8000000000000007</v>
      </c>
    </row>
    <row r="6534" spans="1:18" x14ac:dyDescent="0.3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263</v>
      </c>
      <c r="L6536">
        <v>14215</v>
      </c>
      <c r="M6536" t="s">
        <v>144</v>
      </c>
      <c r="N6536" t="s">
        <v>4724</v>
      </c>
      <c r="O6536" t="s">
        <v>42</v>
      </c>
      <c r="P6536" t="s">
        <v>71</v>
      </c>
      <c r="Q6536" t="s">
        <v>4725</v>
      </c>
      <c r="R6536">
        <v>2152.7759999999998</v>
      </c>
    </row>
    <row r="6537" spans="1:18" x14ac:dyDescent="0.3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263</v>
      </c>
      <c r="L6537">
        <v>14215</v>
      </c>
      <c r="M6537" t="s">
        <v>144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</row>
    <row r="6538" spans="1:18" x14ac:dyDescent="0.3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331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</row>
    <row r="6539" spans="1:18" x14ac:dyDescent="0.3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331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</row>
    <row r="6540" spans="1:18" x14ac:dyDescent="0.3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2177</v>
      </c>
      <c r="O6540" t="s">
        <v>67</v>
      </c>
      <c r="P6540" t="s">
        <v>68</v>
      </c>
      <c r="Q6540" t="s">
        <v>2178</v>
      </c>
      <c r="R6540">
        <v>158.99</v>
      </c>
    </row>
    <row r="6541" spans="1:18" x14ac:dyDescent="0.3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3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3531</v>
      </c>
      <c r="G6542" t="s">
        <v>3532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3531</v>
      </c>
      <c r="G6543" t="s">
        <v>3532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</row>
    <row r="6544" spans="1:18" x14ac:dyDescent="0.3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3531</v>
      </c>
      <c r="G6544" t="s">
        <v>3532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3531</v>
      </c>
      <c r="G6545" t="s">
        <v>3532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3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2182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2182</v>
      </c>
      <c r="K6547" t="s">
        <v>494</v>
      </c>
      <c r="L6547">
        <v>44105</v>
      </c>
      <c r="M6547" t="s">
        <v>144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</row>
    <row r="6548" spans="1:18" x14ac:dyDescent="0.3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2182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932</v>
      </c>
      <c r="K6551" t="s">
        <v>225</v>
      </c>
      <c r="L6551">
        <v>55044</v>
      </c>
      <c r="M6551" t="s">
        <v>101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</row>
    <row r="6552" spans="1:18" x14ac:dyDescent="0.3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86</v>
      </c>
      <c r="Q6553" t="s">
        <v>1868</v>
      </c>
      <c r="R6553">
        <v>13.36</v>
      </c>
    </row>
    <row r="6554" spans="1:18" x14ac:dyDescent="0.3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</row>
    <row r="6555" spans="1:18" x14ac:dyDescent="0.3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2300</v>
      </c>
      <c r="O6555" t="s">
        <v>67</v>
      </c>
      <c r="P6555" t="s">
        <v>157</v>
      </c>
      <c r="Q6555" t="s">
        <v>2301</v>
      </c>
      <c r="R6555">
        <v>319.96800000000002</v>
      </c>
    </row>
    <row r="6556" spans="1:18" x14ac:dyDescent="0.3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</row>
    <row r="6559" spans="1:18" x14ac:dyDescent="0.3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</row>
    <row r="6560" spans="1:18" x14ac:dyDescent="0.3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263</v>
      </c>
      <c r="L6560">
        <v>14215</v>
      </c>
      <c r="M6560" t="s">
        <v>144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</row>
    <row r="6561" spans="1:18" x14ac:dyDescent="0.3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169</v>
      </c>
      <c r="Q6561" t="s">
        <v>3805</v>
      </c>
      <c r="R6561">
        <v>419.9</v>
      </c>
    </row>
    <row r="6562" spans="1:18" x14ac:dyDescent="0.3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</row>
    <row r="6563" spans="1:18" x14ac:dyDescent="0.3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100</v>
      </c>
      <c r="L6563">
        <v>76017</v>
      </c>
      <c r="M6563" t="s">
        <v>101</v>
      </c>
      <c r="N6563" t="s">
        <v>2862</v>
      </c>
      <c r="O6563" t="s">
        <v>42</v>
      </c>
      <c r="P6563" t="s">
        <v>74</v>
      </c>
      <c r="Q6563" t="s">
        <v>2863</v>
      </c>
      <c r="R6563">
        <v>33.619999999999997</v>
      </c>
    </row>
    <row r="6564" spans="1:18" x14ac:dyDescent="0.3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144</v>
      </c>
      <c r="N6566" t="s">
        <v>2610</v>
      </c>
      <c r="O6566" t="s">
        <v>42</v>
      </c>
      <c r="P6566" t="s">
        <v>64</v>
      </c>
      <c r="Q6566" t="s">
        <v>2611</v>
      </c>
      <c r="R6566">
        <v>8.64</v>
      </c>
    </row>
    <row r="6567" spans="1:18" x14ac:dyDescent="0.3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144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</row>
    <row r="6568" spans="1:18" x14ac:dyDescent="0.3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2211</v>
      </c>
      <c r="O6568" t="s">
        <v>42</v>
      </c>
      <c r="P6568" t="s">
        <v>71</v>
      </c>
      <c r="Q6568" t="s">
        <v>2212</v>
      </c>
      <c r="R6568">
        <v>243.99199999999999</v>
      </c>
    </row>
    <row r="6569" spans="1:18" x14ac:dyDescent="0.3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3040</v>
      </c>
      <c r="R6569">
        <v>7.12</v>
      </c>
    </row>
    <row r="6570" spans="1:18" x14ac:dyDescent="0.3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</row>
    <row r="6572" spans="1:18" x14ac:dyDescent="0.3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2470</v>
      </c>
      <c r="O6572" t="s">
        <v>42</v>
      </c>
      <c r="P6572" t="s">
        <v>169</v>
      </c>
      <c r="Q6572" t="s">
        <v>2471</v>
      </c>
      <c r="R6572">
        <v>149.352</v>
      </c>
    </row>
    <row r="6573" spans="1:18" x14ac:dyDescent="0.3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</row>
    <row r="6575" spans="1:18" x14ac:dyDescent="0.3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144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</row>
    <row r="6576" spans="1:18" x14ac:dyDescent="0.3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315</v>
      </c>
      <c r="L6579">
        <v>22204</v>
      </c>
      <c r="M6579" t="s">
        <v>26</v>
      </c>
      <c r="N6579" t="s">
        <v>4515</v>
      </c>
      <c r="O6579" t="s">
        <v>67</v>
      </c>
      <c r="P6579" t="s">
        <v>68</v>
      </c>
      <c r="Q6579" t="s">
        <v>4516</v>
      </c>
      <c r="R6579">
        <v>173.94</v>
      </c>
    </row>
    <row r="6580" spans="1:18" x14ac:dyDescent="0.3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4605</v>
      </c>
      <c r="O6580" t="s">
        <v>67</v>
      </c>
      <c r="P6580" t="s">
        <v>68</v>
      </c>
      <c r="Q6580" t="s">
        <v>4606</v>
      </c>
      <c r="R6580">
        <v>1007.944</v>
      </c>
    </row>
    <row r="6581" spans="1:18" x14ac:dyDescent="0.35">
      <c r="A6581">
        <v>6580</v>
      </c>
      <c r="B6581" t="s">
        <v>8976</v>
      </c>
      <c r="C6581" s="1">
        <v>43030</v>
      </c>
      <c r="D6581" s="1">
        <v>43030</v>
      </c>
      <c r="E6581" t="s">
        <v>1290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4314</v>
      </c>
      <c r="O6581" t="s">
        <v>42</v>
      </c>
      <c r="P6581" t="s">
        <v>86</v>
      </c>
      <c r="Q6581" t="s">
        <v>4315</v>
      </c>
      <c r="R6581">
        <v>6.68</v>
      </c>
    </row>
    <row r="6582" spans="1:18" x14ac:dyDescent="0.35">
      <c r="A6582">
        <v>6581</v>
      </c>
      <c r="B6582" t="s">
        <v>8976</v>
      </c>
      <c r="C6582" s="1">
        <v>43030</v>
      </c>
      <c r="D6582" s="1">
        <v>43030</v>
      </c>
      <c r="E6582" t="s">
        <v>1290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4230</v>
      </c>
      <c r="R6582">
        <v>8.34</v>
      </c>
    </row>
    <row r="6583" spans="1:18" x14ac:dyDescent="0.35">
      <c r="A6583">
        <v>6582</v>
      </c>
      <c r="B6583" t="s">
        <v>8976</v>
      </c>
      <c r="C6583" s="1">
        <v>43030</v>
      </c>
      <c r="D6583" s="1">
        <v>43030</v>
      </c>
      <c r="E6583" t="s">
        <v>1290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2537</v>
      </c>
      <c r="K6584" t="s">
        <v>92</v>
      </c>
      <c r="L6584">
        <v>98026</v>
      </c>
      <c r="M6584" t="s">
        <v>40</v>
      </c>
      <c r="N6584" t="s">
        <v>2355</v>
      </c>
      <c r="O6584" t="s">
        <v>67</v>
      </c>
      <c r="P6584" t="s">
        <v>157</v>
      </c>
      <c r="Q6584" t="s">
        <v>2356</v>
      </c>
      <c r="R6584">
        <v>179.97</v>
      </c>
    </row>
    <row r="6585" spans="1:18" x14ac:dyDescent="0.3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315</v>
      </c>
      <c r="L6586">
        <v>24153</v>
      </c>
      <c r="M6586" t="s">
        <v>26</v>
      </c>
      <c r="N6586" t="s">
        <v>2749</v>
      </c>
      <c r="O6586" t="s">
        <v>67</v>
      </c>
      <c r="P6586" t="s">
        <v>68</v>
      </c>
      <c r="Q6586" t="s">
        <v>2750</v>
      </c>
      <c r="R6586">
        <v>271.95999999999998</v>
      </c>
    </row>
    <row r="6587" spans="1:18" x14ac:dyDescent="0.3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315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</row>
    <row r="6588" spans="1:18" x14ac:dyDescent="0.3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315</v>
      </c>
      <c r="L6588">
        <v>24153</v>
      </c>
      <c r="M6588" t="s">
        <v>26</v>
      </c>
      <c r="N6588" t="s">
        <v>3722</v>
      </c>
      <c r="O6588" t="s">
        <v>42</v>
      </c>
      <c r="P6588" t="s">
        <v>64</v>
      </c>
      <c r="Q6588" t="s">
        <v>3723</v>
      </c>
      <c r="R6588">
        <v>19.68</v>
      </c>
    </row>
    <row r="6589" spans="1:18" x14ac:dyDescent="0.3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315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</row>
    <row r="6590" spans="1:18" x14ac:dyDescent="0.3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315</v>
      </c>
      <c r="L6590">
        <v>24153</v>
      </c>
      <c r="M6590" t="s">
        <v>26</v>
      </c>
      <c r="N6590" t="s">
        <v>2303</v>
      </c>
      <c r="O6590" t="s">
        <v>42</v>
      </c>
      <c r="P6590" t="s">
        <v>71</v>
      </c>
      <c r="Q6590" t="s">
        <v>2304</v>
      </c>
      <c r="R6590">
        <v>14.94</v>
      </c>
    </row>
    <row r="6591" spans="1:18" x14ac:dyDescent="0.3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315</v>
      </c>
      <c r="L6591">
        <v>24153</v>
      </c>
      <c r="M6591" t="s">
        <v>26</v>
      </c>
      <c r="N6591" t="s">
        <v>1607</v>
      </c>
      <c r="O6591" t="s">
        <v>42</v>
      </c>
      <c r="P6591" t="s">
        <v>575</v>
      </c>
      <c r="Q6591" t="s">
        <v>1608</v>
      </c>
      <c r="R6591">
        <v>231.72</v>
      </c>
    </row>
    <row r="6592" spans="1:18" x14ac:dyDescent="0.3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</row>
    <row r="6593" spans="1:18" x14ac:dyDescent="0.3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64</v>
      </c>
      <c r="Q6593" t="s">
        <v>1315</v>
      </c>
      <c r="R6593">
        <v>34.65</v>
      </c>
    </row>
    <row r="6594" spans="1:18" x14ac:dyDescent="0.3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1938</v>
      </c>
      <c r="O6594" t="s">
        <v>67</v>
      </c>
      <c r="P6594" t="s">
        <v>68</v>
      </c>
      <c r="Q6594" t="s">
        <v>1939</v>
      </c>
      <c r="R6594">
        <v>19.8</v>
      </c>
    </row>
    <row r="6595" spans="1:18" x14ac:dyDescent="0.3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2102</v>
      </c>
      <c r="O6595" t="s">
        <v>42</v>
      </c>
      <c r="P6595" t="s">
        <v>71</v>
      </c>
      <c r="Q6595" t="s">
        <v>2103</v>
      </c>
      <c r="R6595">
        <v>33.567999999999998</v>
      </c>
    </row>
    <row r="6596" spans="1:18" x14ac:dyDescent="0.3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250</v>
      </c>
      <c r="L6596">
        <v>46203</v>
      </c>
      <c r="M6596" t="s">
        <v>101</v>
      </c>
      <c r="N6596" t="s">
        <v>2528</v>
      </c>
      <c r="O6596" t="s">
        <v>42</v>
      </c>
      <c r="P6596" t="s">
        <v>64</v>
      </c>
      <c r="Q6596" t="s">
        <v>2529</v>
      </c>
      <c r="R6596">
        <v>125.93</v>
      </c>
    </row>
    <row r="6597" spans="1:18" x14ac:dyDescent="0.3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1778</v>
      </c>
      <c r="O6597" t="s">
        <v>42</v>
      </c>
      <c r="P6597" t="s">
        <v>71</v>
      </c>
      <c r="Q6597" t="s">
        <v>1779</v>
      </c>
      <c r="R6597">
        <v>11.76</v>
      </c>
    </row>
    <row r="6598" spans="1:18" x14ac:dyDescent="0.3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71</v>
      </c>
      <c r="Q6599" t="s">
        <v>1023</v>
      </c>
      <c r="R6599">
        <v>1.365</v>
      </c>
    </row>
    <row r="6600" spans="1:18" x14ac:dyDescent="0.3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144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</row>
    <row r="6602" spans="1:18" x14ac:dyDescent="0.3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144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</row>
    <row r="6604" spans="1:18" x14ac:dyDescent="0.3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144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</row>
    <row r="6605" spans="1:18" x14ac:dyDescent="0.3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</row>
    <row r="6606" spans="1:18" x14ac:dyDescent="0.3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265</v>
      </c>
      <c r="Q6606" t="s">
        <v>1918</v>
      </c>
      <c r="R6606">
        <v>5.94</v>
      </c>
    </row>
    <row r="6607" spans="1:18" x14ac:dyDescent="0.3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86</v>
      </c>
      <c r="Q6607" t="s">
        <v>3954</v>
      </c>
      <c r="R6607">
        <v>45.36</v>
      </c>
    </row>
    <row r="6608" spans="1:18" x14ac:dyDescent="0.3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67</v>
      </c>
      <c r="P6608" t="s">
        <v>68</v>
      </c>
      <c r="Q6608" t="s">
        <v>3064</v>
      </c>
      <c r="R6608">
        <v>211.16800000000001</v>
      </c>
    </row>
    <row r="6609" spans="1:18" x14ac:dyDescent="0.3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</row>
    <row r="6610" spans="1:18" x14ac:dyDescent="0.3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>
        <v>42439</v>
      </c>
      <c r="D6611" s="1">
        <v>42439</v>
      </c>
      <c r="E6611" t="s">
        <v>1290</v>
      </c>
      <c r="F6611" t="s">
        <v>131</v>
      </c>
      <c r="G6611" t="s">
        <v>132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144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</row>
    <row r="6612" spans="1:18" x14ac:dyDescent="0.3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71</v>
      </c>
      <c r="Q6612" t="s">
        <v>4951</v>
      </c>
      <c r="R6612">
        <v>19.295999999999999</v>
      </c>
    </row>
    <row r="6613" spans="1:18" x14ac:dyDescent="0.3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</row>
    <row r="6614" spans="1:18" x14ac:dyDescent="0.3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67</v>
      </c>
      <c r="P6615" t="s">
        <v>68</v>
      </c>
      <c r="Q6615" t="s">
        <v>2089</v>
      </c>
      <c r="R6615">
        <v>469.95</v>
      </c>
    </row>
    <row r="6616" spans="1:18" x14ac:dyDescent="0.3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</row>
    <row r="6617" spans="1:18" x14ac:dyDescent="0.3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3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</row>
    <row r="6621" spans="1:18" x14ac:dyDescent="0.3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1802</v>
      </c>
      <c r="O6622" t="s">
        <v>42</v>
      </c>
      <c r="P6622" t="s">
        <v>575</v>
      </c>
      <c r="Q6622" t="s">
        <v>1803</v>
      </c>
      <c r="R6622">
        <v>4164.05</v>
      </c>
    </row>
    <row r="6623" spans="1:18" x14ac:dyDescent="0.3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</row>
    <row r="6626" spans="1:18" x14ac:dyDescent="0.3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</row>
    <row r="6627" spans="1:18" x14ac:dyDescent="0.3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923</v>
      </c>
      <c r="O6630" t="s">
        <v>67</v>
      </c>
      <c r="P6630" t="s">
        <v>68</v>
      </c>
      <c r="Q6630" t="s">
        <v>924</v>
      </c>
      <c r="R6630">
        <v>279.86</v>
      </c>
    </row>
    <row r="6631" spans="1:18" x14ac:dyDescent="0.3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4743</v>
      </c>
      <c r="O6631" t="s">
        <v>42</v>
      </c>
      <c r="P6631" t="s">
        <v>71</v>
      </c>
      <c r="Q6631" t="s">
        <v>4744</v>
      </c>
      <c r="R6631">
        <v>7.38</v>
      </c>
    </row>
    <row r="6632" spans="1:18" x14ac:dyDescent="0.3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</row>
    <row r="6633" spans="1:18" x14ac:dyDescent="0.3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</row>
    <row r="6634" spans="1:18" x14ac:dyDescent="0.3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</row>
    <row r="6635" spans="1:18" x14ac:dyDescent="0.35">
      <c r="A6635">
        <v>6634</v>
      </c>
      <c r="B6635" t="s">
        <v>9009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2546</v>
      </c>
      <c r="O6635" t="s">
        <v>67</v>
      </c>
      <c r="P6635" t="s">
        <v>157</v>
      </c>
      <c r="Q6635" t="s">
        <v>2547</v>
      </c>
      <c r="R6635">
        <v>199.99</v>
      </c>
    </row>
    <row r="6636" spans="1:18" x14ac:dyDescent="0.35">
      <c r="A6636">
        <v>6635</v>
      </c>
      <c r="B6636" t="s">
        <v>9010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1387</v>
      </c>
      <c r="O6636" t="s">
        <v>42</v>
      </c>
      <c r="P6636" t="s">
        <v>71</v>
      </c>
      <c r="Q6636" t="s">
        <v>1388</v>
      </c>
      <c r="R6636">
        <v>68.540999999999997</v>
      </c>
    </row>
    <row r="6637" spans="1:18" x14ac:dyDescent="0.35">
      <c r="A6637">
        <v>6636</v>
      </c>
      <c r="B6637" t="s">
        <v>9010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</row>
    <row r="6639" spans="1:18" x14ac:dyDescent="0.3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1470</v>
      </c>
      <c r="O6639" t="s">
        <v>42</v>
      </c>
      <c r="P6639" t="s">
        <v>64</v>
      </c>
      <c r="Q6639" t="s">
        <v>1471</v>
      </c>
      <c r="R6639">
        <v>6.99</v>
      </c>
    </row>
    <row r="6640" spans="1:18" x14ac:dyDescent="0.3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494</v>
      </c>
      <c r="L6641">
        <v>44052</v>
      </c>
      <c r="M6641" t="s">
        <v>144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</row>
    <row r="6642" spans="1:18" x14ac:dyDescent="0.3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4380</v>
      </c>
      <c r="K6642" t="s">
        <v>250</v>
      </c>
      <c r="L6642">
        <v>46203</v>
      </c>
      <c r="M6642" t="s">
        <v>101</v>
      </c>
      <c r="N6642" t="s">
        <v>2102</v>
      </c>
      <c r="O6642" t="s">
        <v>42</v>
      </c>
      <c r="P6642" t="s">
        <v>71</v>
      </c>
      <c r="Q6642" t="s">
        <v>2103</v>
      </c>
      <c r="R6642">
        <v>125.88</v>
      </c>
    </row>
    <row r="6643" spans="1:18" x14ac:dyDescent="0.3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4380</v>
      </c>
      <c r="K6643" t="s">
        <v>250</v>
      </c>
      <c r="L6643">
        <v>46203</v>
      </c>
      <c r="M6643" t="s">
        <v>101</v>
      </c>
      <c r="N6643" t="s">
        <v>2669</v>
      </c>
      <c r="O6643" t="s">
        <v>67</v>
      </c>
      <c r="P6643" t="s">
        <v>157</v>
      </c>
      <c r="Q6643" t="s">
        <v>2670</v>
      </c>
      <c r="R6643">
        <v>79.78</v>
      </c>
    </row>
    <row r="6644" spans="1:18" x14ac:dyDescent="0.3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4380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416</v>
      </c>
      <c r="L6645">
        <v>97756</v>
      </c>
      <c r="M6645" t="s">
        <v>40</v>
      </c>
      <c r="N6645" t="s">
        <v>3213</v>
      </c>
      <c r="O6645" t="s">
        <v>67</v>
      </c>
      <c r="P6645" t="s">
        <v>68</v>
      </c>
      <c r="Q6645" t="s">
        <v>3214</v>
      </c>
      <c r="R6645">
        <v>438.36799999999999</v>
      </c>
    </row>
    <row r="6646" spans="1:18" x14ac:dyDescent="0.3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416</v>
      </c>
      <c r="L6646">
        <v>97756</v>
      </c>
      <c r="M6646" t="s">
        <v>40</v>
      </c>
      <c r="N6646" t="s">
        <v>3033</v>
      </c>
      <c r="O6646" t="s">
        <v>67</v>
      </c>
      <c r="P6646" t="s">
        <v>68</v>
      </c>
      <c r="Q6646" t="s">
        <v>3034</v>
      </c>
      <c r="R6646">
        <v>139.94399999999999</v>
      </c>
    </row>
    <row r="6647" spans="1:18" x14ac:dyDescent="0.3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416</v>
      </c>
      <c r="L6647">
        <v>97756</v>
      </c>
      <c r="M6647" t="s">
        <v>40</v>
      </c>
      <c r="N6647" t="s">
        <v>2278</v>
      </c>
      <c r="O6647" t="s">
        <v>42</v>
      </c>
      <c r="P6647" t="s">
        <v>74</v>
      </c>
      <c r="Q6647" t="s">
        <v>2279</v>
      </c>
      <c r="R6647">
        <v>133.47200000000001</v>
      </c>
    </row>
    <row r="6648" spans="1:18" x14ac:dyDescent="0.3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</row>
    <row r="6649" spans="1:18" x14ac:dyDescent="0.3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</row>
    <row r="6650" spans="1:18" x14ac:dyDescent="0.3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100</v>
      </c>
      <c r="L6650">
        <v>76017</v>
      </c>
      <c r="M6650" t="s">
        <v>101</v>
      </c>
      <c r="N6650" t="s">
        <v>1831</v>
      </c>
      <c r="O6650" t="s">
        <v>42</v>
      </c>
      <c r="P6650" t="s">
        <v>71</v>
      </c>
      <c r="Q6650" t="s">
        <v>1832</v>
      </c>
      <c r="R6650">
        <v>42.616</v>
      </c>
    </row>
    <row r="6651" spans="1:18" x14ac:dyDescent="0.3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1216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100</v>
      </c>
      <c r="L6652">
        <v>76017</v>
      </c>
      <c r="M6652" t="s">
        <v>101</v>
      </c>
      <c r="N6652" t="s">
        <v>1090</v>
      </c>
      <c r="O6652" t="s">
        <v>42</v>
      </c>
      <c r="P6652" t="s">
        <v>265</v>
      </c>
      <c r="Q6652" t="s">
        <v>1091</v>
      </c>
      <c r="R6652">
        <v>45.92</v>
      </c>
    </row>
    <row r="6653" spans="1:18" x14ac:dyDescent="0.3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100</v>
      </c>
      <c r="L6653">
        <v>76017</v>
      </c>
      <c r="M6653" t="s">
        <v>101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</row>
    <row r="6654" spans="1:18" x14ac:dyDescent="0.3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100</v>
      </c>
      <c r="L6654">
        <v>76017</v>
      </c>
      <c r="M6654" t="s">
        <v>101</v>
      </c>
      <c r="N6654" t="s">
        <v>767</v>
      </c>
      <c r="O6654" t="s">
        <v>42</v>
      </c>
      <c r="P6654" t="s">
        <v>86</v>
      </c>
      <c r="Q6654" t="s">
        <v>768</v>
      </c>
      <c r="R6654">
        <v>20.736000000000001</v>
      </c>
    </row>
    <row r="6655" spans="1:18" x14ac:dyDescent="0.3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3404</v>
      </c>
      <c r="O6656" t="s">
        <v>67</v>
      </c>
      <c r="P6656" t="s">
        <v>68</v>
      </c>
      <c r="Q6656" t="s">
        <v>3405</v>
      </c>
      <c r="R6656">
        <v>333.57600000000002</v>
      </c>
    </row>
    <row r="6657" spans="1:18" x14ac:dyDescent="0.3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4940</v>
      </c>
      <c r="O6657" t="s">
        <v>67</v>
      </c>
      <c r="P6657" t="s">
        <v>157</v>
      </c>
      <c r="Q6657" t="s">
        <v>4941</v>
      </c>
      <c r="R6657">
        <v>31.992000000000001</v>
      </c>
    </row>
    <row r="6658" spans="1:18" x14ac:dyDescent="0.3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</row>
    <row r="6659" spans="1:18" x14ac:dyDescent="0.3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</row>
    <row r="6661" spans="1:18" x14ac:dyDescent="0.3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</row>
    <row r="6662" spans="1:18" x14ac:dyDescent="0.3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144</v>
      </c>
      <c r="N6663" t="s">
        <v>4188</v>
      </c>
      <c r="O6663" t="s">
        <v>42</v>
      </c>
      <c r="P6663" t="s">
        <v>74</v>
      </c>
      <c r="Q6663" t="s">
        <v>4189</v>
      </c>
      <c r="R6663">
        <v>113.92</v>
      </c>
    </row>
    <row r="6664" spans="1:18" x14ac:dyDescent="0.3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144</v>
      </c>
      <c r="N6664" t="s">
        <v>5000</v>
      </c>
      <c r="O6664" t="s">
        <v>42</v>
      </c>
      <c r="P6664" t="s">
        <v>71</v>
      </c>
      <c r="Q6664" t="s">
        <v>5001</v>
      </c>
      <c r="R6664">
        <v>447.86</v>
      </c>
    </row>
    <row r="6665" spans="1:18" x14ac:dyDescent="0.3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315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</row>
    <row r="6666" spans="1:18" x14ac:dyDescent="0.3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315</v>
      </c>
      <c r="L6666">
        <v>23464</v>
      </c>
      <c r="M6666" t="s">
        <v>26</v>
      </c>
      <c r="N6666" t="s">
        <v>3295</v>
      </c>
      <c r="O6666" t="s">
        <v>42</v>
      </c>
      <c r="P6666" t="s">
        <v>169</v>
      </c>
      <c r="Q6666" t="s">
        <v>3296</v>
      </c>
      <c r="R6666">
        <v>251.58</v>
      </c>
    </row>
    <row r="6667" spans="1:18" x14ac:dyDescent="0.3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144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</row>
    <row r="6670" spans="1:18" x14ac:dyDescent="0.3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98</v>
      </c>
      <c r="I6672" t="s">
        <v>23</v>
      </c>
      <c r="J6672" t="s">
        <v>493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71</v>
      </c>
      <c r="Q6672" t="s">
        <v>2050</v>
      </c>
      <c r="R6672">
        <v>29.84</v>
      </c>
    </row>
    <row r="6673" spans="1:18" x14ac:dyDescent="0.3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71</v>
      </c>
      <c r="Q6673" t="s">
        <v>2262</v>
      </c>
      <c r="R6673">
        <v>49.567999999999998</v>
      </c>
    </row>
    <row r="6674" spans="1:18" x14ac:dyDescent="0.3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4716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1481</v>
      </c>
      <c r="K6676" t="s">
        <v>250</v>
      </c>
      <c r="L6676">
        <v>46226</v>
      </c>
      <c r="M6676" t="s">
        <v>101</v>
      </c>
      <c r="N6676" t="s">
        <v>3325</v>
      </c>
      <c r="O6676" t="s">
        <v>42</v>
      </c>
      <c r="P6676" t="s">
        <v>64</v>
      </c>
      <c r="Q6676" t="s">
        <v>3326</v>
      </c>
      <c r="R6676">
        <v>10.92</v>
      </c>
    </row>
    <row r="6677" spans="1:18" x14ac:dyDescent="0.3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1481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1481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1481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</row>
    <row r="6681" spans="1:18" x14ac:dyDescent="0.3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4614</v>
      </c>
      <c r="K6681" t="s">
        <v>745</v>
      </c>
      <c r="L6681">
        <v>6450</v>
      </c>
      <c r="M6681" t="s">
        <v>144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</row>
    <row r="6682" spans="1:18" x14ac:dyDescent="0.3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4614</v>
      </c>
      <c r="K6682" t="s">
        <v>745</v>
      </c>
      <c r="L6682">
        <v>6450</v>
      </c>
      <c r="M6682" t="s">
        <v>144</v>
      </c>
      <c r="N6682" t="s">
        <v>1452</v>
      </c>
      <c r="O6682" t="s">
        <v>42</v>
      </c>
      <c r="P6682" t="s">
        <v>86</v>
      </c>
      <c r="Q6682" t="s">
        <v>1453</v>
      </c>
      <c r="R6682">
        <v>79.92</v>
      </c>
    </row>
    <row r="6683" spans="1:18" x14ac:dyDescent="0.3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4614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4213</v>
      </c>
      <c r="G6684" t="s">
        <v>4214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2940</v>
      </c>
      <c r="O6684" t="s">
        <v>42</v>
      </c>
      <c r="P6684" t="s">
        <v>71</v>
      </c>
      <c r="Q6684" t="s">
        <v>2941</v>
      </c>
      <c r="R6684">
        <v>3.6</v>
      </c>
    </row>
    <row r="6685" spans="1:18" x14ac:dyDescent="0.3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</row>
    <row r="6687" spans="1:18" x14ac:dyDescent="0.3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</row>
    <row r="6688" spans="1:18" x14ac:dyDescent="0.3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3722</v>
      </c>
      <c r="O6688" t="s">
        <v>42</v>
      </c>
      <c r="P6688" t="s">
        <v>64</v>
      </c>
      <c r="Q6688" t="s">
        <v>3723</v>
      </c>
      <c r="R6688">
        <v>13.12</v>
      </c>
    </row>
    <row r="6689" spans="1:18" x14ac:dyDescent="0.3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3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4521</v>
      </c>
      <c r="O6690" t="s">
        <v>67</v>
      </c>
      <c r="P6690" t="s">
        <v>157</v>
      </c>
      <c r="Q6690" t="s">
        <v>4522</v>
      </c>
      <c r="R6690">
        <v>111.96</v>
      </c>
    </row>
    <row r="6691" spans="1:18" x14ac:dyDescent="0.3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</row>
    <row r="6692" spans="1:18" x14ac:dyDescent="0.3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110</v>
      </c>
      <c r="L6692">
        <v>53209</v>
      </c>
      <c r="M6692" t="s">
        <v>101</v>
      </c>
      <c r="N6692" t="s">
        <v>971</v>
      </c>
      <c r="O6692" t="s">
        <v>42</v>
      </c>
      <c r="P6692" t="s">
        <v>71</v>
      </c>
      <c r="Q6692" t="s">
        <v>972</v>
      </c>
      <c r="R6692">
        <v>17.52</v>
      </c>
    </row>
    <row r="6693" spans="1:18" x14ac:dyDescent="0.3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110</v>
      </c>
      <c r="L6693">
        <v>53209</v>
      </c>
      <c r="M6693" t="s">
        <v>101</v>
      </c>
      <c r="N6693" t="s">
        <v>1594</v>
      </c>
      <c r="O6693" t="s">
        <v>42</v>
      </c>
      <c r="P6693" t="s">
        <v>74</v>
      </c>
      <c r="Q6693" t="s">
        <v>1595</v>
      </c>
      <c r="R6693">
        <v>155.88</v>
      </c>
    </row>
    <row r="6694" spans="1:18" x14ac:dyDescent="0.3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</row>
    <row r="6695" spans="1:18" x14ac:dyDescent="0.3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4389</v>
      </c>
      <c r="O6696" t="s">
        <v>67</v>
      </c>
      <c r="P6696" t="s">
        <v>157</v>
      </c>
      <c r="Q6696" t="s">
        <v>4390</v>
      </c>
      <c r="R6696">
        <v>47.97</v>
      </c>
    </row>
    <row r="6697" spans="1:18" x14ac:dyDescent="0.3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3527</v>
      </c>
      <c r="O6698" t="s">
        <v>42</v>
      </c>
      <c r="P6698" t="s">
        <v>71</v>
      </c>
      <c r="Q6698" t="s">
        <v>3528</v>
      </c>
      <c r="R6698">
        <v>35.231999999999999</v>
      </c>
    </row>
    <row r="6699" spans="1:18" x14ac:dyDescent="0.3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</row>
    <row r="6702" spans="1:18" x14ac:dyDescent="0.3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71</v>
      </c>
      <c r="Q6702" t="s">
        <v>1200</v>
      </c>
      <c r="R6702">
        <v>50.351999999999997</v>
      </c>
    </row>
    <row r="6703" spans="1:18" x14ac:dyDescent="0.3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</row>
    <row r="6704" spans="1:18" x14ac:dyDescent="0.3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3430</v>
      </c>
      <c r="O6704" t="s">
        <v>42</v>
      </c>
      <c r="P6704" t="s">
        <v>71</v>
      </c>
      <c r="Q6704" t="s">
        <v>3431</v>
      </c>
      <c r="R6704">
        <v>6.4080000000000004</v>
      </c>
    </row>
    <row r="6705" spans="1:18" x14ac:dyDescent="0.3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67</v>
      </c>
      <c r="P6705" t="s">
        <v>68</v>
      </c>
      <c r="Q6705" t="s">
        <v>4971</v>
      </c>
      <c r="R6705">
        <v>217.584</v>
      </c>
    </row>
    <row r="6706" spans="1:18" x14ac:dyDescent="0.3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265</v>
      </c>
      <c r="Q6706" t="s">
        <v>3148</v>
      </c>
      <c r="R6706">
        <v>5.43</v>
      </c>
    </row>
    <row r="6707" spans="1:18" x14ac:dyDescent="0.3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67</v>
      </c>
      <c r="P6708" t="s">
        <v>68</v>
      </c>
      <c r="Q6708" t="s">
        <v>3569</v>
      </c>
      <c r="R6708">
        <v>519.67999999999995</v>
      </c>
    </row>
    <row r="6709" spans="1:18" x14ac:dyDescent="0.3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98</v>
      </c>
      <c r="I6709" t="s">
        <v>23</v>
      </c>
      <c r="J6709" t="s">
        <v>4498</v>
      </c>
      <c r="K6709" t="s">
        <v>2739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</row>
    <row r="6712" spans="1:18" x14ac:dyDescent="0.3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71</v>
      </c>
      <c r="Q6712" t="s">
        <v>4649</v>
      </c>
      <c r="R6712">
        <v>273.92</v>
      </c>
    </row>
    <row r="6713" spans="1:18" x14ac:dyDescent="0.3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4059</v>
      </c>
      <c r="O6713" t="s">
        <v>42</v>
      </c>
      <c r="P6713" t="s">
        <v>64</v>
      </c>
      <c r="Q6713" t="s">
        <v>4060</v>
      </c>
      <c r="R6713">
        <v>9.9120000000000008</v>
      </c>
    </row>
    <row r="6714" spans="1:18" x14ac:dyDescent="0.35">
      <c r="A6714">
        <v>6713</v>
      </c>
      <c r="B6714" t="s">
        <v>9057</v>
      </c>
      <c r="C6714" s="1">
        <v>43448</v>
      </c>
      <c r="D6714" s="1">
        <v>43448</v>
      </c>
      <c r="E6714" t="s">
        <v>1290</v>
      </c>
      <c r="F6714" t="s">
        <v>640</v>
      </c>
      <c r="G6714" t="s">
        <v>641</v>
      </c>
      <c r="H6714" t="s">
        <v>22</v>
      </c>
      <c r="I6714" t="s">
        <v>23</v>
      </c>
      <c r="J6714" t="s">
        <v>4295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35">
      <c r="A6715">
        <v>6714</v>
      </c>
      <c r="B6715" t="s">
        <v>9057</v>
      </c>
      <c r="C6715" s="1">
        <v>43448</v>
      </c>
      <c r="D6715" s="1">
        <v>43448</v>
      </c>
      <c r="E6715" t="s">
        <v>1290</v>
      </c>
      <c r="F6715" t="s">
        <v>640</v>
      </c>
      <c r="G6715" t="s">
        <v>641</v>
      </c>
      <c r="H6715" t="s">
        <v>22</v>
      </c>
      <c r="I6715" t="s">
        <v>23</v>
      </c>
      <c r="J6715" t="s">
        <v>4295</v>
      </c>
      <c r="K6715" t="s">
        <v>207</v>
      </c>
      <c r="L6715">
        <v>60076</v>
      </c>
      <c r="M6715" t="s">
        <v>101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</row>
    <row r="6716" spans="1:18" x14ac:dyDescent="0.35">
      <c r="A6716">
        <v>6715</v>
      </c>
      <c r="B6716" t="s">
        <v>9057</v>
      </c>
      <c r="C6716" s="1">
        <v>43448</v>
      </c>
      <c r="D6716" s="1">
        <v>43448</v>
      </c>
      <c r="E6716" t="s">
        <v>1290</v>
      </c>
      <c r="F6716" t="s">
        <v>640</v>
      </c>
      <c r="G6716" t="s">
        <v>641</v>
      </c>
      <c r="H6716" t="s">
        <v>22</v>
      </c>
      <c r="I6716" t="s">
        <v>23</v>
      </c>
      <c r="J6716" t="s">
        <v>4295</v>
      </c>
      <c r="K6716" t="s">
        <v>207</v>
      </c>
      <c r="L6716">
        <v>60076</v>
      </c>
      <c r="M6716" t="s">
        <v>101</v>
      </c>
      <c r="N6716" t="s">
        <v>3771</v>
      </c>
      <c r="O6716" t="s">
        <v>67</v>
      </c>
      <c r="P6716" t="s">
        <v>157</v>
      </c>
      <c r="Q6716" t="s">
        <v>3772</v>
      </c>
      <c r="R6716">
        <v>39.264000000000003</v>
      </c>
    </row>
    <row r="6717" spans="1:18" x14ac:dyDescent="0.35">
      <c r="A6717">
        <v>6716</v>
      </c>
      <c r="B6717" t="s">
        <v>9057</v>
      </c>
      <c r="C6717" s="1">
        <v>43448</v>
      </c>
      <c r="D6717" s="1">
        <v>43448</v>
      </c>
      <c r="E6717" t="s">
        <v>1290</v>
      </c>
      <c r="F6717" t="s">
        <v>640</v>
      </c>
      <c r="G6717" t="s">
        <v>641</v>
      </c>
      <c r="H6717" t="s">
        <v>22</v>
      </c>
      <c r="I6717" t="s">
        <v>23</v>
      </c>
      <c r="J6717" t="s">
        <v>4295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98</v>
      </c>
      <c r="I6718" t="s">
        <v>23</v>
      </c>
      <c r="J6718" t="s">
        <v>5770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265</v>
      </c>
      <c r="Q6718" t="s">
        <v>2576</v>
      </c>
      <c r="R6718">
        <v>30</v>
      </c>
    </row>
    <row r="6719" spans="1:18" x14ac:dyDescent="0.3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98</v>
      </c>
      <c r="I6719" t="s">
        <v>23</v>
      </c>
      <c r="J6719" t="s">
        <v>5770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86</v>
      </c>
      <c r="Q6719" t="s">
        <v>2130</v>
      </c>
      <c r="R6719">
        <v>25.92</v>
      </c>
    </row>
    <row r="6720" spans="1:18" x14ac:dyDescent="0.3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98</v>
      </c>
      <c r="I6720" t="s">
        <v>23</v>
      </c>
      <c r="J6720" t="s">
        <v>5770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</row>
    <row r="6721" spans="1:18" x14ac:dyDescent="0.3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3656</v>
      </c>
      <c r="O6721" t="s">
        <v>42</v>
      </c>
      <c r="P6721" t="s">
        <v>74</v>
      </c>
      <c r="Q6721" t="s">
        <v>3657</v>
      </c>
      <c r="R6721">
        <v>34.944000000000003</v>
      </c>
    </row>
    <row r="6722" spans="1:18" x14ac:dyDescent="0.3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67</v>
      </c>
      <c r="P6722" t="s">
        <v>157</v>
      </c>
      <c r="Q6722" t="s">
        <v>2468</v>
      </c>
      <c r="R6722">
        <v>149.94999999999999</v>
      </c>
    </row>
    <row r="6723" spans="1:18" x14ac:dyDescent="0.3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64</v>
      </c>
      <c r="Q6724" t="s">
        <v>5097</v>
      </c>
      <c r="R6724">
        <v>16.739999999999998</v>
      </c>
    </row>
    <row r="6725" spans="1:18" x14ac:dyDescent="0.3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2698</v>
      </c>
      <c r="L6725">
        <v>3060</v>
      </c>
      <c r="M6725" t="s">
        <v>144</v>
      </c>
      <c r="N6725" t="s">
        <v>4399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866</v>
      </c>
      <c r="O6726" t="s">
        <v>42</v>
      </c>
      <c r="P6726" t="s">
        <v>265</v>
      </c>
      <c r="Q6726" t="s">
        <v>867</v>
      </c>
      <c r="R6726">
        <v>10.47</v>
      </c>
    </row>
    <row r="6727" spans="1:18" x14ac:dyDescent="0.3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2446</v>
      </c>
      <c r="O6728" t="s">
        <v>42</v>
      </c>
      <c r="P6728" t="s">
        <v>71</v>
      </c>
      <c r="Q6728" t="s">
        <v>2447</v>
      </c>
      <c r="R6728">
        <v>20.704000000000001</v>
      </c>
    </row>
    <row r="6729" spans="1:18" x14ac:dyDescent="0.3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</row>
    <row r="6731" spans="1:18" x14ac:dyDescent="0.3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</row>
    <row r="6732" spans="1:18" x14ac:dyDescent="0.3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331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</row>
    <row r="6733" spans="1:18" x14ac:dyDescent="0.3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331</v>
      </c>
      <c r="L6733">
        <v>37167</v>
      </c>
      <c r="M6733" t="s">
        <v>26</v>
      </c>
      <c r="N6733" t="s">
        <v>1154</v>
      </c>
      <c r="O6733" t="s">
        <v>42</v>
      </c>
      <c r="P6733" t="s">
        <v>86</v>
      </c>
      <c r="Q6733" t="s">
        <v>1155</v>
      </c>
      <c r="R6733">
        <v>20.736000000000001</v>
      </c>
    </row>
    <row r="6734" spans="1:18" x14ac:dyDescent="0.3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5137</v>
      </c>
      <c r="O6735" t="s">
        <v>42</v>
      </c>
      <c r="P6735" t="s">
        <v>74</v>
      </c>
      <c r="Q6735" t="s">
        <v>5138</v>
      </c>
      <c r="R6735">
        <v>32.432000000000002</v>
      </c>
    </row>
    <row r="6736" spans="1:18" x14ac:dyDescent="0.3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</row>
    <row r="6737" spans="1:18" x14ac:dyDescent="0.3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74</v>
      </c>
      <c r="Q6737" t="s">
        <v>3858</v>
      </c>
      <c r="R6737">
        <v>113.76</v>
      </c>
    </row>
    <row r="6738" spans="1:18" x14ac:dyDescent="0.3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71</v>
      </c>
      <c r="Q6740" t="s">
        <v>1906</v>
      </c>
      <c r="R6740">
        <v>48.031999999999996</v>
      </c>
    </row>
    <row r="6741" spans="1:18" x14ac:dyDescent="0.3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3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</row>
    <row r="6743" spans="1:18" x14ac:dyDescent="0.3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3123</v>
      </c>
      <c r="O6743" t="s">
        <v>42</v>
      </c>
      <c r="P6743" t="s">
        <v>64</v>
      </c>
      <c r="Q6743" t="s">
        <v>3124</v>
      </c>
      <c r="R6743">
        <v>13.391999999999999</v>
      </c>
    </row>
    <row r="6744" spans="1:18" x14ac:dyDescent="0.3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240</v>
      </c>
      <c r="K6745" t="s">
        <v>2698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494</v>
      </c>
      <c r="L6746">
        <v>43017</v>
      </c>
      <c r="M6746" t="s">
        <v>144</v>
      </c>
      <c r="N6746" t="s">
        <v>2300</v>
      </c>
      <c r="O6746" t="s">
        <v>67</v>
      </c>
      <c r="P6746" t="s">
        <v>157</v>
      </c>
      <c r="Q6746" t="s">
        <v>2301</v>
      </c>
      <c r="R6746">
        <v>479.952</v>
      </c>
    </row>
    <row r="6747" spans="1:18" x14ac:dyDescent="0.3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494</v>
      </c>
      <c r="L6747">
        <v>43017</v>
      </c>
      <c r="M6747" t="s">
        <v>144</v>
      </c>
      <c r="N6747" t="s">
        <v>1030</v>
      </c>
      <c r="O6747" t="s">
        <v>42</v>
      </c>
      <c r="P6747" t="s">
        <v>64</v>
      </c>
      <c r="Q6747" t="s">
        <v>1031</v>
      </c>
      <c r="R6747">
        <v>23.92</v>
      </c>
    </row>
    <row r="6748" spans="1:18" x14ac:dyDescent="0.3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1714</v>
      </c>
      <c r="O6749" t="s">
        <v>42</v>
      </c>
      <c r="P6749" t="s">
        <v>71</v>
      </c>
      <c r="Q6749" t="s">
        <v>1715</v>
      </c>
      <c r="R6749">
        <v>14.952</v>
      </c>
    </row>
    <row r="6750" spans="1:18" x14ac:dyDescent="0.3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</row>
    <row r="6751" spans="1:18" x14ac:dyDescent="0.3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144</v>
      </c>
      <c r="N6754" t="s">
        <v>1322</v>
      </c>
      <c r="O6754" t="s">
        <v>42</v>
      </c>
      <c r="P6754" t="s">
        <v>86</v>
      </c>
      <c r="Q6754" t="s">
        <v>1323</v>
      </c>
      <c r="R6754">
        <v>61.96</v>
      </c>
    </row>
    <row r="6755" spans="1:18" x14ac:dyDescent="0.3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144</v>
      </c>
      <c r="N6759" t="s">
        <v>3145</v>
      </c>
      <c r="O6759" t="s">
        <v>67</v>
      </c>
      <c r="P6759" t="s">
        <v>68</v>
      </c>
      <c r="Q6759" t="s">
        <v>3146</v>
      </c>
      <c r="R6759">
        <v>395.94</v>
      </c>
    </row>
    <row r="6760" spans="1:18" x14ac:dyDescent="0.3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144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</row>
    <row r="6761" spans="1:18" x14ac:dyDescent="0.3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4494</v>
      </c>
      <c r="K6761" t="s">
        <v>84</v>
      </c>
      <c r="L6761">
        <v>27405</v>
      </c>
      <c r="M6761" t="s">
        <v>26</v>
      </c>
      <c r="N6761" t="s">
        <v>3477</v>
      </c>
      <c r="O6761" t="s">
        <v>42</v>
      </c>
      <c r="P6761" t="s">
        <v>64</v>
      </c>
      <c r="Q6761" t="s">
        <v>3478</v>
      </c>
      <c r="R6761">
        <v>32.776000000000003</v>
      </c>
    </row>
    <row r="6762" spans="1:18" x14ac:dyDescent="0.3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</row>
    <row r="6764" spans="1:18" x14ac:dyDescent="0.3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</row>
    <row r="6766" spans="1:18" x14ac:dyDescent="0.3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</row>
    <row r="6768" spans="1:18" x14ac:dyDescent="0.3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</row>
    <row r="6770" spans="1:18" x14ac:dyDescent="0.3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144</v>
      </c>
      <c r="N6770" t="s">
        <v>3548</v>
      </c>
      <c r="O6770" t="s">
        <v>42</v>
      </c>
      <c r="P6770" t="s">
        <v>71</v>
      </c>
      <c r="Q6770" t="s">
        <v>3549</v>
      </c>
      <c r="R6770">
        <v>196.21</v>
      </c>
    </row>
    <row r="6771" spans="1:18" x14ac:dyDescent="0.3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1272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4299</v>
      </c>
      <c r="O6772" t="s">
        <v>42</v>
      </c>
      <c r="P6772" t="s">
        <v>86</v>
      </c>
      <c r="Q6772" t="s">
        <v>4300</v>
      </c>
      <c r="R6772">
        <v>419.4</v>
      </c>
    </row>
    <row r="6773" spans="1:18" x14ac:dyDescent="0.3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71</v>
      </c>
      <c r="Q6774" t="s">
        <v>1224</v>
      </c>
      <c r="R6774">
        <v>7.7119999999999997</v>
      </c>
    </row>
    <row r="6775" spans="1:18" x14ac:dyDescent="0.3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1028</v>
      </c>
      <c r="O6777" t="s">
        <v>42</v>
      </c>
      <c r="P6777" t="s">
        <v>86</v>
      </c>
      <c r="Q6777" t="s">
        <v>1029</v>
      </c>
      <c r="R6777">
        <v>17.64</v>
      </c>
    </row>
    <row r="6778" spans="1:18" x14ac:dyDescent="0.3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4953</v>
      </c>
      <c r="O6779" t="s">
        <v>67</v>
      </c>
      <c r="P6779" t="s">
        <v>157</v>
      </c>
      <c r="Q6779" t="s">
        <v>4954</v>
      </c>
      <c r="R6779">
        <v>449.91</v>
      </c>
    </row>
    <row r="6780" spans="1:18" x14ac:dyDescent="0.3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144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</row>
    <row r="6781" spans="1:18" x14ac:dyDescent="0.3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144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</row>
    <row r="6782" spans="1:18" x14ac:dyDescent="0.3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144</v>
      </c>
      <c r="N6782" t="s">
        <v>3313</v>
      </c>
      <c r="O6782" t="s">
        <v>42</v>
      </c>
      <c r="P6782" t="s">
        <v>71</v>
      </c>
      <c r="Q6782" t="s">
        <v>3314</v>
      </c>
      <c r="R6782">
        <v>12.76</v>
      </c>
    </row>
    <row r="6783" spans="1:18" x14ac:dyDescent="0.3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144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</row>
    <row r="6784" spans="1:18" x14ac:dyDescent="0.3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</row>
    <row r="6785" spans="1:18" x14ac:dyDescent="0.3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</row>
    <row r="6788" spans="1:18" x14ac:dyDescent="0.3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1057</v>
      </c>
      <c r="O6788" t="s">
        <v>42</v>
      </c>
      <c r="P6788" t="s">
        <v>86</v>
      </c>
      <c r="Q6788" t="s">
        <v>1058</v>
      </c>
      <c r="R6788">
        <v>20.736000000000001</v>
      </c>
    </row>
    <row r="6789" spans="1:18" x14ac:dyDescent="0.3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</row>
    <row r="6790" spans="1:18" x14ac:dyDescent="0.3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86</v>
      </c>
      <c r="Q6790" t="s">
        <v>3885</v>
      </c>
      <c r="R6790">
        <v>69.930000000000007</v>
      </c>
    </row>
    <row r="6791" spans="1:18" x14ac:dyDescent="0.3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1567</v>
      </c>
      <c r="O6791" t="s">
        <v>42</v>
      </c>
      <c r="P6791" t="s">
        <v>64</v>
      </c>
      <c r="Q6791" t="s">
        <v>1568</v>
      </c>
      <c r="R6791">
        <v>140.73599999999999</v>
      </c>
    </row>
    <row r="6792" spans="1:18" x14ac:dyDescent="0.3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71</v>
      </c>
      <c r="Q6792" t="s">
        <v>1045</v>
      </c>
      <c r="R6792">
        <v>8.32</v>
      </c>
    </row>
    <row r="6793" spans="1:18" x14ac:dyDescent="0.3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3264</v>
      </c>
      <c r="G6794" t="s">
        <v>3265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2102</v>
      </c>
      <c r="O6794" t="s">
        <v>42</v>
      </c>
      <c r="P6794" t="s">
        <v>71</v>
      </c>
      <c r="Q6794" t="s">
        <v>2103</v>
      </c>
      <c r="R6794">
        <v>62.94</v>
      </c>
    </row>
    <row r="6795" spans="1:18" x14ac:dyDescent="0.3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</row>
    <row r="6796" spans="1:18" x14ac:dyDescent="0.3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5206</v>
      </c>
      <c r="O6796" t="s">
        <v>67</v>
      </c>
      <c r="P6796" t="s">
        <v>68</v>
      </c>
      <c r="Q6796" t="s">
        <v>5207</v>
      </c>
      <c r="R6796">
        <v>239.976</v>
      </c>
    </row>
    <row r="6797" spans="1:18" x14ac:dyDescent="0.3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</row>
    <row r="6799" spans="1:18" x14ac:dyDescent="0.35">
      <c r="A6799">
        <v>6798</v>
      </c>
      <c r="B6799" t="s">
        <v>9108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1605</v>
      </c>
      <c r="O6799" t="s">
        <v>42</v>
      </c>
      <c r="P6799" t="s">
        <v>71</v>
      </c>
      <c r="Q6799" t="s">
        <v>1606</v>
      </c>
      <c r="R6799">
        <v>3.798</v>
      </c>
    </row>
    <row r="6800" spans="1:18" x14ac:dyDescent="0.35">
      <c r="A6800">
        <v>6799</v>
      </c>
      <c r="B6800" t="s">
        <v>9108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</row>
    <row r="6802" spans="1:18" x14ac:dyDescent="0.3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4823</v>
      </c>
      <c r="O6803" t="s">
        <v>67</v>
      </c>
      <c r="P6803" t="s">
        <v>157</v>
      </c>
      <c r="Q6803" t="s">
        <v>4824</v>
      </c>
      <c r="R6803">
        <v>45.12</v>
      </c>
    </row>
    <row r="6804" spans="1:18" x14ac:dyDescent="0.3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2833</v>
      </c>
      <c r="O6804" t="s">
        <v>67</v>
      </c>
      <c r="P6804" t="s">
        <v>157</v>
      </c>
      <c r="Q6804" t="s">
        <v>2834</v>
      </c>
      <c r="R6804">
        <v>100.8</v>
      </c>
    </row>
    <row r="6805" spans="1:18" x14ac:dyDescent="0.3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</row>
    <row r="6806" spans="1:18" x14ac:dyDescent="0.3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67</v>
      </c>
      <c r="P6806" t="s">
        <v>157</v>
      </c>
      <c r="Q6806" t="s">
        <v>4954</v>
      </c>
      <c r="R6806">
        <v>99.98</v>
      </c>
    </row>
    <row r="6807" spans="1:18" x14ac:dyDescent="0.3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92</v>
      </c>
      <c r="L6808">
        <v>98208</v>
      </c>
      <c r="M6808" t="s">
        <v>40</v>
      </c>
      <c r="N6808" t="s">
        <v>1223</v>
      </c>
      <c r="O6808" t="s">
        <v>42</v>
      </c>
      <c r="P6808" t="s">
        <v>71</v>
      </c>
      <c r="Q6808" t="s">
        <v>1224</v>
      </c>
      <c r="R6808">
        <v>3.8559999999999999</v>
      </c>
    </row>
    <row r="6809" spans="1:18" x14ac:dyDescent="0.3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1732</v>
      </c>
      <c r="O6809" t="s">
        <v>42</v>
      </c>
      <c r="P6809" t="s">
        <v>86</v>
      </c>
      <c r="Q6809" t="s">
        <v>1733</v>
      </c>
      <c r="R6809">
        <v>98.376000000000005</v>
      </c>
    </row>
    <row r="6810" spans="1:18" x14ac:dyDescent="0.3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4367</v>
      </c>
      <c r="G6811" t="s">
        <v>4368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2446</v>
      </c>
      <c r="O6811" t="s">
        <v>42</v>
      </c>
      <c r="P6811" t="s">
        <v>71</v>
      </c>
      <c r="Q6811" t="s">
        <v>2447</v>
      </c>
      <c r="R6811">
        <v>3.8820000000000001</v>
      </c>
    </row>
    <row r="6812" spans="1:18" x14ac:dyDescent="0.3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4367</v>
      </c>
      <c r="G6812" t="s">
        <v>4368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4367</v>
      </c>
      <c r="G6813" t="s">
        <v>4368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</row>
    <row r="6814" spans="1:18" x14ac:dyDescent="0.3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4367</v>
      </c>
      <c r="G6814" t="s">
        <v>4368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3079</v>
      </c>
      <c r="O6814" t="s">
        <v>42</v>
      </c>
      <c r="P6814" t="s">
        <v>71</v>
      </c>
      <c r="Q6814" t="s">
        <v>3080</v>
      </c>
      <c r="R6814">
        <v>18.312000000000001</v>
      </c>
    </row>
    <row r="6815" spans="1:18" x14ac:dyDescent="0.3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4367</v>
      </c>
      <c r="G6815" t="s">
        <v>4368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4367</v>
      </c>
      <c r="G6816" t="s">
        <v>4368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1361</v>
      </c>
      <c r="O6816" t="s">
        <v>67</v>
      </c>
      <c r="P6816" t="s">
        <v>680</v>
      </c>
      <c r="Q6816" t="s">
        <v>1362</v>
      </c>
      <c r="R6816">
        <v>241.17</v>
      </c>
    </row>
    <row r="6817" spans="1:18" x14ac:dyDescent="0.3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</row>
    <row r="6818" spans="1:18" x14ac:dyDescent="0.3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1174</v>
      </c>
      <c r="O6818" t="s">
        <v>42</v>
      </c>
      <c r="P6818" t="s">
        <v>265</v>
      </c>
      <c r="Q6818" t="s">
        <v>1175</v>
      </c>
      <c r="R6818">
        <v>17.899999999999999</v>
      </c>
    </row>
    <row r="6819" spans="1:18" x14ac:dyDescent="0.3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1255</v>
      </c>
      <c r="O6819" t="s">
        <v>42</v>
      </c>
      <c r="P6819" t="s">
        <v>71</v>
      </c>
      <c r="Q6819" t="s">
        <v>1256</v>
      </c>
      <c r="R6819">
        <v>3266.3760000000002</v>
      </c>
    </row>
    <row r="6820" spans="1:18" x14ac:dyDescent="0.3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</row>
    <row r="6821" spans="1:18" x14ac:dyDescent="0.3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207</v>
      </c>
      <c r="L6823">
        <v>61604</v>
      </c>
      <c r="M6823" t="s">
        <v>101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</row>
    <row r="6824" spans="1:18" x14ac:dyDescent="0.3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74</v>
      </c>
      <c r="Q6824" t="s">
        <v>2863</v>
      </c>
      <c r="R6824">
        <v>168.1</v>
      </c>
    </row>
    <row r="6825" spans="1:18" x14ac:dyDescent="0.3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354</v>
      </c>
      <c r="L6825">
        <v>36116</v>
      </c>
      <c r="M6825" t="s">
        <v>26</v>
      </c>
      <c r="N6825" t="s">
        <v>1804</v>
      </c>
      <c r="O6825" t="s">
        <v>42</v>
      </c>
      <c r="P6825" t="s">
        <v>169</v>
      </c>
      <c r="Q6825" t="s">
        <v>1805</v>
      </c>
      <c r="R6825">
        <v>98.46</v>
      </c>
    </row>
    <row r="6826" spans="1:18" x14ac:dyDescent="0.3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354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</row>
    <row r="6827" spans="1:18" x14ac:dyDescent="0.3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250</v>
      </c>
      <c r="L6827">
        <v>47905</v>
      </c>
      <c r="M6827" t="s">
        <v>101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</row>
    <row r="6828" spans="1:18" x14ac:dyDescent="0.3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1216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250</v>
      </c>
      <c r="L6830">
        <v>47905</v>
      </c>
      <c r="M6830" t="s">
        <v>101</v>
      </c>
      <c r="N6830" t="s">
        <v>2713</v>
      </c>
      <c r="O6830" t="s">
        <v>42</v>
      </c>
      <c r="P6830" t="s">
        <v>71</v>
      </c>
      <c r="Q6830" t="s">
        <v>2714</v>
      </c>
      <c r="R6830">
        <v>34.369999999999997</v>
      </c>
    </row>
    <row r="6831" spans="1:18" x14ac:dyDescent="0.3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250</v>
      </c>
      <c r="L6831">
        <v>47905</v>
      </c>
      <c r="M6831" t="s">
        <v>101</v>
      </c>
      <c r="N6831" t="s">
        <v>874</v>
      </c>
      <c r="O6831" t="s">
        <v>42</v>
      </c>
      <c r="P6831" t="s">
        <v>64</v>
      </c>
      <c r="Q6831" t="s">
        <v>875</v>
      </c>
      <c r="R6831">
        <v>33.96</v>
      </c>
    </row>
    <row r="6832" spans="1:18" x14ac:dyDescent="0.3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3859</v>
      </c>
      <c r="O6832" t="s">
        <v>67</v>
      </c>
      <c r="P6832" t="s">
        <v>68</v>
      </c>
      <c r="Q6832" t="s">
        <v>3860</v>
      </c>
      <c r="R6832">
        <v>197.97</v>
      </c>
    </row>
    <row r="6833" spans="1:18" x14ac:dyDescent="0.3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</row>
    <row r="6834" spans="1:18" x14ac:dyDescent="0.3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</row>
    <row r="6836" spans="1:18" x14ac:dyDescent="0.3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</row>
    <row r="6838" spans="1:18" x14ac:dyDescent="0.3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</row>
    <row r="6839" spans="1:18" x14ac:dyDescent="0.3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144</v>
      </c>
      <c r="N6839" t="s">
        <v>1282</v>
      </c>
      <c r="O6839" t="s">
        <v>42</v>
      </c>
      <c r="P6839" t="s">
        <v>64</v>
      </c>
      <c r="Q6839" t="s">
        <v>1283</v>
      </c>
      <c r="R6839">
        <v>11.12</v>
      </c>
    </row>
    <row r="6840" spans="1:18" x14ac:dyDescent="0.3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67</v>
      </c>
      <c r="P6841" t="s">
        <v>68</v>
      </c>
      <c r="Q6841" t="s">
        <v>3569</v>
      </c>
      <c r="R6841">
        <v>371.2</v>
      </c>
    </row>
    <row r="6842" spans="1:18" x14ac:dyDescent="0.3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4088</v>
      </c>
      <c r="G6842" t="s">
        <v>4089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4943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</row>
    <row r="6846" spans="1:18" x14ac:dyDescent="0.3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</row>
    <row r="6848" spans="1:18" x14ac:dyDescent="0.3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1673</v>
      </c>
      <c r="O6849" t="s">
        <v>67</v>
      </c>
      <c r="P6849" t="s">
        <v>68</v>
      </c>
      <c r="Q6849" t="s">
        <v>1674</v>
      </c>
      <c r="R6849">
        <v>55.991999999999997</v>
      </c>
    </row>
    <row r="6850" spans="1:18" x14ac:dyDescent="0.3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</row>
    <row r="6857" spans="1:18" x14ac:dyDescent="0.3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86</v>
      </c>
      <c r="Q6857" t="s">
        <v>4545</v>
      </c>
      <c r="R6857">
        <v>44.96</v>
      </c>
    </row>
    <row r="6858" spans="1:18" x14ac:dyDescent="0.3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86</v>
      </c>
      <c r="Q6859" t="s">
        <v>3707</v>
      </c>
      <c r="R6859">
        <v>28.14</v>
      </c>
    </row>
    <row r="6860" spans="1:18" x14ac:dyDescent="0.3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</row>
    <row r="6861" spans="1:18" x14ac:dyDescent="0.3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265</v>
      </c>
      <c r="Q6861" t="s">
        <v>3303</v>
      </c>
      <c r="R6861">
        <v>10.9</v>
      </c>
    </row>
    <row r="6862" spans="1:18" x14ac:dyDescent="0.3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67</v>
      </c>
      <c r="P6862" t="s">
        <v>157</v>
      </c>
      <c r="Q6862" t="s">
        <v>2363</v>
      </c>
      <c r="R6862">
        <v>274.89</v>
      </c>
    </row>
    <row r="6863" spans="1:18" x14ac:dyDescent="0.3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</row>
    <row r="6864" spans="1:18" x14ac:dyDescent="0.3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</row>
    <row r="6865" spans="1:18" x14ac:dyDescent="0.3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71</v>
      </c>
      <c r="Q6866" t="s">
        <v>2903</v>
      </c>
      <c r="R6866">
        <v>12.672000000000001</v>
      </c>
    </row>
    <row r="6867" spans="1:18" x14ac:dyDescent="0.3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67</v>
      </c>
      <c r="P6867" t="s">
        <v>68</v>
      </c>
      <c r="Q6867" t="s">
        <v>1785</v>
      </c>
      <c r="R6867">
        <v>91.96</v>
      </c>
    </row>
    <row r="6868" spans="1:18" x14ac:dyDescent="0.3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</row>
    <row r="6874" spans="1:18" x14ac:dyDescent="0.3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3247</v>
      </c>
      <c r="O6875" t="s">
        <v>42</v>
      </c>
      <c r="P6875" t="s">
        <v>71</v>
      </c>
      <c r="Q6875" t="s">
        <v>3248</v>
      </c>
      <c r="R6875">
        <v>10.78</v>
      </c>
    </row>
    <row r="6876" spans="1:18" x14ac:dyDescent="0.3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3761</v>
      </c>
      <c r="O6876" t="s">
        <v>67</v>
      </c>
      <c r="P6876" t="s">
        <v>157</v>
      </c>
      <c r="Q6876" t="s">
        <v>3762</v>
      </c>
      <c r="R6876">
        <v>119.976</v>
      </c>
    </row>
    <row r="6877" spans="1:18" x14ac:dyDescent="0.3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3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315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</row>
    <row r="6879" spans="1:18" x14ac:dyDescent="0.35">
      <c r="A6879">
        <v>6878</v>
      </c>
      <c r="B6879" t="s">
        <v>9153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100</v>
      </c>
      <c r="L6879">
        <v>75217</v>
      </c>
      <c r="M6879" t="s">
        <v>101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</row>
    <row r="6880" spans="1:18" x14ac:dyDescent="0.35">
      <c r="A6880">
        <v>6879</v>
      </c>
      <c r="B6880" t="s">
        <v>9153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100</v>
      </c>
      <c r="L6880">
        <v>75217</v>
      </c>
      <c r="M6880" t="s">
        <v>101</v>
      </c>
      <c r="N6880" t="s">
        <v>4314</v>
      </c>
      <c r="O6880" t="s">
        <v>42</v>
      </c>
      <c r="P6880" t="s">
        <v>86</v>
      </c>
      <c r="Q6880" t="s">
        <v>4315</v>
      </c>
      <c r="R6880">
        <v>5.3440000000000003</v>
      </c>
    </row>
    <row r="6881" spans="1:18" x14ac:dyDescent="0.3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</row>
    <row r="6882" spans="1:18" x14ac:dyDescent="0.3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</row>
    <row r="6883" spans="1:18" x14ac:dyDescent="0.3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</row>
    <row r="6884" spans="1:18" x14ac:dyDescent="0.3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</row>
    <row r="6885" spans="1:18" x14ac:dyDescent="0.3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1548</v>
      </c>
      <c r="O6885" t="s">
        <v>42</v>
      </c>
      <c r="P6885" t="s">
        <v>86</v>
      </c>
      <c r="Q6885" t="s">
        <v>1549</v>
      </c>
      <c r="R6885">
        <v>114.2</v>
      </c>
    </row>
    <row r="6886" spans="1:18" x14ac:dyDescent="0.3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3999</v>
      </c>
      <c r="O6888" t="s">
        <v>67</v>
      </c>
      <c r="P6888" t="s">
        <v>68</v>
      </c>
      <c r="Q6888" t="s">
        <v>4000</v>
      </c>
      <c r="R6888">
        <v>259.89600000000002</v>
      </c>
    </row>
    <row r="6889" spans="1:18" x14ac:dyDescent="0.3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71</v>
      </c>
      <c r="Q6890" t="s">
        <v>3917</v>
      </c>
      <c r="R6890">
        <v>73.343999999999994</v>
      </c>
    </row>
    <row r="6891" spans="1:18" x14ac:dyDescent="0.3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493</v>
      </c>
      <c r="K6891" t="s">
        <v>1272</v>
      </c>
      <c r="L6891">
        <v>31907</v>
      </c>
      <c r="M6891" t="s">
        <v>26</v>
      </c>
      <c r="N6891" t="s">
        <v>765</v>
      </c>
      <c r="O6891" t="s">
        <v>67</v>
      </c>
      <c r="P6891" t="s">
        <v>68</v>
      </c>
      <c r="Q6891" t="s">
        <v>766</v>
      </c>
      <c r="R6891">
        <v>95.68</v>
      </c>
    </row>
    <row r="6892" spans="1:18" x14ac:dyDescent="0.3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493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86</v>
      </c>
      <c r="Q6892" t="s">
        <v>1036</v>
      </c>
      <c r="R6892">
        <v>50.96</v>
      </c>
    </row>
    <row r="6893" spans="1:18" x14ac:dyDescent="0.3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493</v>
      </c>
      <c r="K6893" t="s">
        <v>1272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493</v>
      </c>
      <c r="K6894" t="s">
        <v>1272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493</v>
      </c>
      <c r="K6895" t="s">
        <v>1272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493</v>
      </c>
      <c r="K6896" t="s">
        <v>1272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493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575</v>
      </c>
      <c r="Q6897" t="s">
        <v>2377</v>
      </c>
      <c r="R6897">
        <v>34.479999999999997</v>
      </c>
    </row>
    <row r="6898" spans="1:18" x14ac:dyDescent="0.3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493</v>
      </c>
      <c r="K6898" t="s">
        <v>1272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494</v>
      </c>
      <c r="L6899">
        <v>44107</v>
      </c>
      <c r="M6899" t="s">
        <v>144</v>
      </c>
      <c r="N6899" t="s">
        <v>4925</v>
      </c>
      <c r="O6899" t="s">
        <v>42</v>
      </c>
      <c r="P6899" t="s">
        <v>71</v>
      </c>
      <c r="Q6899" t="s">
        <v>4926</v>
      </c>
      <c r="R6899">
        <v>10.782</v>
      </c>
    </row>
    <row r="6900" spans="1:18" x14ac:dyDescent="0.3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</row>
    <row r="6901" spans="1:18" x14ac:dyDescent="0.3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4838</v>
      </c>
      <c r="O6901" t="s">
        <v>42</v>
      </c>
      <c r="P6901" t="s">
        <v>71</v>
      </c>
      <c r="Q6901" t="s">
        <v>4839</v>
      </c>
      <c r="R6901">
        <v>7.6559999999999997</v>
      </c>
    </row>
    <row r="6902" spans="1:18" x14ac:dyDescent="0.3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2567</v>
      </c>
      <c r="O6902" t="s">
        <v>67</v>
      </c>
      <c r="P6902" t="s">
        <v>157</v>
      </c>
      <c r="Q6902" t="s">
        <v>2568</v>
      </c>
      <c r="R6902">
        <v>559.92999999999995</v>
      </c>
    </row>
    <row r="6903" spans="1:18" x14ac:dyDescent="0.35">
      <c r="A6903">
        <v>6902</v>
      </c>
      <c r="B6903" t="s">
        <v>9162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67</v>
      </c>
      <c r="P6903" t="s">
        <v>1216</v>
      </c>
      <c r="Q6903" t="s">
        <v>1217</v>
      </c>
      <c r="R6903">
        <v>2399.96</v>
      </c>
    </row>
    <row r="6904" spans="1:18" x14ac:dyDescent="0.3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2575</v>
      </c>
      <c r="O6904" t="s">
        <v>42</v>
      </c>
      <c r="P6904" t="s">
        <v>265</v>
      </c>
      <c r="Q6904" t="s">
        <v>2576</v>
      </c>
      <c r="R6904">
        <v>16</v>
      </c>
    </row>
    <row r="6905" spans="1:18" x14ac:dyDescent="0.3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</row>
    <row r="6908" spans="1:18" x14ac:dyDescent="0.35">
      <c r="A6908">
        <v>6907</v>
      </c>
      <c r="B6908" t="s">
        <v>9167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234</v>
      </c>
      <c r="L6908">
        <v>48183</v>
      </c>
      <c r="M6908" t="s">
        <v>101</v>
      </c>
      <c r="N6908" t="s">
        <v>1343</v>
      </c>
      <c r="O6908" t="s">
        <v>42</v>
      </c>
      <c r="P6908" t="s">
        <v>71</v>
      </c>
      <c r="Q6908" t="s">
        <v>1344</v>
      </c>
      <c r="R6908">
        <v>41.28</v>
      </c>
    </row>
    <row r="6909" spans="1:18" x14ac:dyDescent="0.3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</row>
    <row r="6911" spans="1:18" x14ac:dyDescent="0.3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2967</v>
      </c>
      <c r="O6911" t="s">
        <v>42</v>
      </c>
      <c r="P6911" t="s">
        <v>71</v>
      </c>
      <c r="Q6911" t="s">
        <v>2968</v>
      </c>
      <c r="R6911">
        <v>2.5019999999999998</v>
      </c>
    </row>
    <row r="6912" spans="1:18" x14ac:dyDescent="0.3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</row>
    <row r="6913" spans="1:18" x14ac:dyDescent="0.3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</row>
    <row r="6914" spans="1:18" x14ac:dyDescent="0.3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67</v>
      </c>
      <c r="P6914" t="s">
        <v>157</v>
      </c>
      <c r="Q6914" t="s">
        <v>2670</v>
      </c>
      <c r="R6914">
        <v>159.56</v>
      </c>
    </row>
    <row r="6915" spans="1:18" x14ac:dyDescent="0.3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</row>
    <row r="6917" spans="1:18" x14ac:dyDescent="0.3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2049</v>
      </c>
      <c r="O6917" t="s">
        <v>42</v>
      </c>
      <c r="P6917" t="s">
        <v>71</v>
      </c>
      <c r="Q6917" t="s">
        <v>2050</v>
      </c>
      <c r="R6917">
        <v>17.904</v>
      </c>
    </row>
    <row r="6918" spans="1:18" x14ac:dyDescent="0.3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3799</v>
      </c>
      <c r="O6918" t="s">
        <v>42</v>
      </c>
      <c r="P6918" t="s">
        <v>86</v>
      </c>
      <c r="Q6918" t="s">
        <v>3800</v>
      </c>
      <c r="R6918">
        <v>124.032</v>
      </c>
    </row>
    <row r="6919" spans="1:18" x14ac:dyDescent="0.3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</row>
    <row r="6920" spans="1:18" x14ac:dyDescent="0.3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3132</v>
      </c>
      <c r="O6921" t="s">
        <v>42</v>
      </c>
      <c r="P6921" t="s">
        <v>71</v>
      </c>
      <c r="Q6921" t="s">
        <v>3133</v>
      </c>
      <c r="R6921">
        <v>24.588000000000001</v>
      </c>
    </row>
    <row r="6922" spans="1:18" x14ac:dyDescent="0.3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74</v>
      </c>
      <c r="Q6922" t="s">
        <v>2105</v>
      </c>
      <c r="R6922">
        <v>356.79</v>
      </c>
    </row>
    <row r="6923" spans="1:18" x14ac:dyDescent="0.3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2425</v>
      </c>
      <c r="O6923" t="s">
        <v>42</v>
      </c>
      <c r="P6923" t="s">
        <v>169</v>
      </c>
      <c r="Q6923" t="s">
        <v>2426</v>
      </c>
      <c r="R6923">
        <v>16.98</v>
      </c>
    </row>
    <row r="6924" spans="1:18" x14ac:dyDescent="0.3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354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</row>
    <row r="6925" spans="1:18" x14ac:dyDescent="0.3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354</v>
      </c>
      <c r="L6925">
        <v>36830</v>
      </c>
      <c r="M6925" t="s">
        <v>26</v>
      </c>
      <c r="N6925" t="s">
        <v>1693</v>
      </c>
      <c r="O6925" t="s">
        <v>42</v>
      </c>
      <c r="P6925" t="s">
        <v>169</v>
      </c>
      <c r="Q6925" t="s">
        <v>1694</v>
      </c>
      <c r="R6925">
        <v>7.38</v>
      </c>
    </row>
    <row r="6926" spans="1:18" x14ac:dyDescent="0.3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3661</v>
      </c>
      <c r="O6926" t="s">
        <v>42</v>
      </c>
      <c r="P6926" t="s">
        <v>86</v>
      </c>
      <c r="Q6926" t="s">
        <v>3662</v>
      </c>
      <c r="R6926">
        <v>23.66</v>
      </c>
    </row>
    <row r="6927" spans="1:18" x14ac:dyDescent="0.3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</row>
    <row r="6930" spans="1:18" x14ac:dyDescent="0.3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</row>
    <row r="6931" spans="1:18" x14ac:dyDescent="0.3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1379</v>
      </c>
      <c r="O6931" t="s">
        <v>67</v>
      </c>
      <c r="P6931" t="s">
        <v>68</v>
      </c>
      <c r="Q6931" t="s">
        <v>1380</v>
      </c>
      <c r="R6931">
        <v>862.34400000000005</v>
      </c>
    </row>
    <row r="6932" spans="1:18" x14ac:dyDescent="0.3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86</v>
      </c>
      <c r="Q6932" t="s">
        <v>2654</v>
      </c>
      <c r="R6932">
        <v>19.98</v>
      </c>
    </row>
    <row r="6933" spans="1:18" x14ac:dyDescent="0.3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4232</v>
      </c>
      <c r="O6936" t="s">
        <v>42</v>
      </c>
      <c r="P6936" t="s">
        <v>64</v>
      </c>
      <c r="Q6936" t="s">
        <v>4233</v>
      </c>
      <c r="R6936">
        <v>41.584000000000003</v>
      </c>
    </row>
    <row r="6937" spans="1:18" x14ac:dyDescent="0.3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2599</v>
      </c>
      <c r="O6941" t="s">
        <v>42</v>
      </c>
      <c r="P6941" t="s">
        <v>71</v>
      </c>
      <c r="Q6941" t="s">
        <v>2600</v>
      </c>
      <c r="R6941">
        <v>102.36799999999999</v>
      </c>
    </row>
    <row r="6942" spans="1:18" x14ac:dyDescent="0.3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2621</v>
      </c>
      <c r="O6942" t="s">
        <v>42</v>
      </c>
      <c r="P6942" t="s">
        <v>575</v>
      </c>
      <c r="Q6942" t="s">
        <v>2622</v>
      </c>
      <c r="R6942">
        <v>28.4</v>
      </c>
    </row>
    <row r="6943" spans="1:18" x14ac:dyDescent="0.3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</row>
    <row r="6944" spans="1:18" x14ac:dyDescent="0.3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5186</v>
      </c>
      <c r="O6944" t="s">
        <v>42</v>
      </c>
      <c r="P6944" t="s">
        <v>86</v>
      </c>
      <c r="Q6944" t="s">
        <v>5187</v>
      </c>
      <c r="R6944">
        <v>68.52</v>
      </c>
    </row>
    <row r="6945" spans="1:18" x14ac:dyDescent="0.3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3902</v>
      </c>
      <c r="O6946" t="s">
        <v>42</v>
      </c>
      <c r="P6946" t="s">
        <v>71</v>
      </c>
      <c r="Q6946" t="s">
        <v>3903</v>
      </c>
      <c r="R6946">
        <v>11.12</v>
      </c>
    </row>
    <row r="6947" spans="1:18" x14ac:dyDescent="0.3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</row>
    <row r="6948" spans="1:18" x14ac:dyDescent="0.3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265</v>
      </c>
      <c r="Q6948" t="s">
        <v>1230</v>
      </c>
      <c r="R6948">
        <v>2.48</v>
      </c>
    </row>
    <row r="6949" spans="1:18" x14ac:dyDescent="0.3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</row>
    <row r="6950" spans="1:18" x14ac:dyDescent="0.3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4499</v>
      </c>
      <c r="O6951" t="s">
        <v>42</v>
      </c>
      <c r="P6951" t="s">
        <v>71</v>
      </c>
      <c r="Q6951" t="s">
        <v>4500</v>
      </c>
      <c r="R6951">
        <v>58.408000000000001</v>
      </c>
    </row>
    <row r="6952" spans="1:18" x14ac:dyDescent="0.35">
      <c r="A6952">
        <v>6951</v>
      </c>
      <c r="B6952" t="s">
        <v>9205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</row>
    <row r="6953" spans="1:18" x14ac:dyDescent="0.3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71</v>
      </c>
      <c r="Q6954" t="s">
        <v>4744</v>
      </c>
      <c r="R6954">
        <v>11.808</v>
      </c>
    </row>
    <row r="6955" spans="1:18" x14ac:dyDescent="0.3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</row>
    <row r="6957" spans="1:18" x14ac:dyDescent="0.3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169</v>
      </c>
      <c r="Q6957" t="s">
        <v>2990</v>
      </c>
      <c r="R6957">
        <v>21.34</v>
      </c>
    </row>
    <row r="6958" spans="1:18" x14ac:dyDescent="0.3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</row>
    <row r="6959" spans="1:18" x14ac:dyDescent="0.3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1272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86</v>
      </c>
      <c r="Q6962" t="s">
        <v>1901</v>
      </c>
      <c r="R6962">
        <v>12.96</v>
      </c>
    </row>
    <row r="6963" spans="1:18" x14ac:dyDescent="0.35">
      <c r="A6963">
        <v>6962</v>
      </c>
      <c r="B6963" t="s">
        <v>9215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98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64</v>
      </c>
      <c r="Q6963" t="s">
        <v>4069</v>
      </c>
      <c r="R6963">
        <v>7.8</v>
      </c>
    </row>
    <row r="6964" spans="1:18" x14ac:dyDescent="0.3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2108</v>
      </c>
      <c r="O6966" t="s">
        <v>42</v>
      </c>
      <c r="P6966" t="s">
        <v>71</v>
      </c>
      <c r="Q6966" t="s">
        <v>2109</v>
      </c>
      <c r="R6966">
        <v>24.1</v>
      </c>
    </row>
    <row r="6967" spans="1:18" x14ac:dyDescent="0.3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</row>
    <row r="6968" spans="1:18" x14ac:dyDescent="0.3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1968</v>
      </c>
      <c r="O6968" t="s">
        <v>42</v>
      </c>
      <c r="P6968" t="s">
        <v>71</v>
      </c>
      <c r="Q6968" t="s">
        <v>1969</v>
      </c>
      <c r="R6968">
        <v>6.46</v>
      </c>
    </row>
    <row r="6969" spans="1:18" x14ac:dyDescent="0.3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3506</v>
      </c>
      <c r="O6970" t="s">
        <v>67</v>
      </c>
      <c r="P6970" t="s">
        <v>68</v>
      </c>
      <c r="Q6970" t="s">
        <v>3507</v>
      </c>
      <c r="R6970">
        <v>824.97</v>
      </c>
    </row>
    <row r="6971" spans="1:18" x14ac:dyDescent="0.3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</row>
    <row r="6972" spans="1:18" x14ac:dyDescent="0.3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855</v>
      </c>
      <c r="O6973" t="s">
        <v>67</v>
      </c>
      <c r="P6973" t="s">
        <v>157</v>
      </c>
      <c r="Q6973" t="s">
        <v>856</v>
      </c>
      <c r="R6973">
        <v>89.584000000000003</v>
      </c>
    </row>
    <row r="6974" spans="1:18" x14ac:dyDescent="0.3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</row>
    <row r="6978" spans="1:18" x14ac:dyDescent="0.3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</row>
    <row r="6979" spans="1:18" x14ac:dyDescent="0.3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67</v>
      </c>
      <c r="P6979" t="s">
        <v>68</v>
      </c>
      <c r="Q6979" t="s">
        <v>3900</v>
      </c>
      <c r="R6979">
        <v>59.98</v>
      </c>
    </row>
    <row r="6980" spans="1:18" x14ac:dyDescent="0.3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86</v>
      </c>
      <c r="Q6980" t="s">
        <v>1437</v>
      </c>
      <c r="R6980">
        <v>48.87</v>
      </c>
    </row>
    <row r="6981" spans="1:18" x14ac:dyDescent="0.3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1384</v>
      </c>
      <c r="G6982" t="s">
        <v>1385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4319</v>
      </c>
      <c r="O6982" t="s">
        <v>42</v>
      </c>
      <c r="P6982" t="s">
        <v>265</v>
      </c>
      <c r="Q6982" t="s">
        <v>4320</v>
      </c>
      <c r="R6982">
        <v>5.92</v>
      </c>
    </row>
    <row r="6983" spans="1:18" x14ac:dyDescent="0.3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1384</v>
      </c>
      <c r="G6983" t="s">
        <v>1385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234</v>
      </c>
      <c r="L6984">
        <v>48227</v>
      </c>
      <c r="M6984" t="s">
        <v>101</v>
      </c>
      <c r="N6984" t="s">
        <v>2108</v>
      </c>
      <c r="O6984" t="s">
        <v>42</v>
      </c>
      <c r="P6984" t="s">
        <v>71</v>
      </c>
      <c r="Q6984" t="s">
        <v>2109</v>
      </c>
      <c r="R6984">
        <v>24.1</v>
      </c>
    </row>
    <row r="6985" spans="1:18" x14ac:dyDescent="0.3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234</v>
      </c>
      <c r="L6985">
        <v>48227</v>
      </c>
      <c r="M6985" t="s">
        <v>101</v>
      </c>
      <c r="N6985" t="s">
        <v>1573</v>
      </c>
      <c r="O6985" t="s">
        <v>67</v>
      </c>
      <c r="P6985" t="s">
        <v>68</v>
      </c>
      <c r="Q6985" t="s">
        <v>1574</v>
      </c>
      <c r="R6985">
        <v>8.7799999999999994</v>
      </c>
    </row>
    <row r="6986" spans="1:18" x14ac:dyDescent="0.3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234</v>
      </c>
      <c r="L6986">
        <v>48227</v>
      </c>
      <c r="M6986" t="s">
        <v>101</v>
      </c>
      <c r="N6986" t="s">
        <v>2134</v>
      </c>
      <c r="O6986" t="s">
        <v>42</v>
      </c>
      <c r="P6986" t="s">
        <v>74</v>
      </c>
      <c r="Q6986" t="s">
        <v>2135</v>
      </c>
      <c r="R6986">
        <v>376.74</v>
      </c>
    </row>
    <row r="6987" spans="1:18" x14ac:dyDescent="0.3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234</v>
      </c>
      <c r="L6987">
        <v>48227</v>
      </c>
      <c r="M6987" t="s">
        <v>101</v>
      </c>
      <c r="N6987" t="s">
        <v>3051</v>
      </c>
      <c r="O6987" t="s">
        <v>42</v>
      </c>
      <c r="P6987" t="s">
        <v>71</v>
      </c>
      <c r="Q6987" t="s">
        <v>3052</v>
      </c>
      <c r="R6987">
        <v>29.52</v>
      </c>
    </row>
    <row r="6988" spans="1:18" x14ac:dyDescent="0.3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234</v>
      </c>
      <c r="L6988">
        <v>48227</v>
      </c>
      <c r="M6988" t="s">
        <v>101</v>
      </c>
      <c r="N6988" t="s">
        <v>3428</v>
      </c>
      <c r="O6988" t="s">
        <v>42</v>
      </c>
      <c r="P6988" t="s">
        <v>64</v>
      </c>
      <c r="Q6988" t="s">
        <v>3429</v>
      </c>
      <c r="R6988">
        <v>11.96</v>
      </c>
    </row>
    <row r="6989" spans="1:18" x14ac:dyDescent="0.3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234</v>
      </c>
      <c r="L6989">
        <v>48227</v>
      </c>
      <c r="M6989" t="s">
        <v>101</v>
      </c>
      <c r="N6989" t="s">
        <v>4321</v>
      </c>
      <c r="O6989" t="s">
        <v>42</v>
      </c>
      <c r="P6989" t="s">
        <v>71</v>
      </c>
      <c r="Q6989" t="s">
        <v>4322</v>
      </c>
      <c r="R6989">
        <v>26.4</v>
      </c>
    </row>
    <row r="6990" spans="1:18" x14ac:dyDescent="0.3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</row>
    <row r="6991" spans="1:18" x14ac:dyDescent="0.3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5182</v>
      </c>
      <c r="G6991" t="s">
        <v>5183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2594</v>
      </c>
      <c r="O6992" t="s">
        <v>42</v>
      </c>
      <c r="P6992" t="s">
        <v>74</v>
      </c>
      <c r="Q6992" t="s">
        <v>2595</v>
      </c>
      <c r="R6992">
        <v>44.43</v>
      </c>
    </row>
    <row r="6993" spans="1:18" x14ac:dyDescent="0.3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3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1232</v>
      </c>
      <c r="O6996" t="s">
        <v>42</v>
      </c>
      <c r="P6996" t="s">
        <v>64</v>
      </c>
      <c r="Q6996" t="s">
        <v>1233</v>
      </c>
      <c r="R6996">
        <v>27.9</v>
      </c>
    </row>
    <row r="6997" spans="1:18" x14ac:dyDescent="0.3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74</v>
      </c>
      <c r="Q6997" t="s">
        <v>4116</v>
      </c>
      <c r="R6997">
        <v>31.08</v>
      </c>
    </row>
    <row r="6998" spans="1:18" x14ac:dyDescent="0.3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3106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3106</v>
      </c>
      <c r="K6999" t="s">
        <v>207</v>
      </c>
      <c r="L6999">
        <v>61107</v>
      </c>
      <c r="M6999" t="s">
        <v>101</v>
      </c>
      <c r="N6999" t="s">
        <v>4312</v>
      </c>
      <c r="O6999" t="s">
        <v>42</v>
      </c>
      <c r="P6999" t="s">
        <v>86</v>
      </c>
      <c r="Q6999" t="s">
        <v>4313</v>
      </c>
      <c r="R6999">
        <v>175.87200000000001</v>
      </c>
    </row>
    <row r="7000" spans="1:18" x14ac:dyDescent="0.3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575</v>
      </c>
      <c r="Q7002" t="s">
        <v>1962</v>
      </c>
      <c r="R7002">
        <v>25.76</v>
      </c>
    </row>
    <row r="7003" spans="1:18" x14ac:dyDescent="0.3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</row>
    <row r="7005" spans="1:18" x14ac:dyDescent="0.3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</row>
    <row r="7006" spans="1:18" x14ac:dyDescent="0.3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1598</v>
      </c>
      <c r="O7009" t="s">
        <v>42</v>
      </c>
      <c r="P7009" t="s">
        <v>71</v>
      </c>
      <c r="Q7009" t="s">
        <v>1599</v>
      </c>
      <c r="R7009">
        <v>12.827999999999999</v>
      </c>
    </row>
    <row r="7010" spans="1:18" x14ac:dyDescent="0.3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</row>
    <row r="7011" spans="1:18" x14ac:dyDescent="0.3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1219</v>
      </c>
      <c r="R7012">
        <v>17.96</v>
      </c>
    </row>
    <row r="7013" spans="1:18" x14ac:dyDescent="0.3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</row>
    <row r="7016" spans="1:18" x14ac:dyDescent="0.3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74</v>
      </c>
      <c r="Q7016" t="s">
        <v>1610</v>
      </c>
      <c r="R7016">
        <v>146.76</v>
      </c>
    </row>
    <row r="7017" spans="1:18" x14ac:dyDescent="0.3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67</v>
      </c>
      <c r="P7017" t="s">
        <v>157</v>
      </c>
      <c r="Q7017" t="s">
        <v>2639</v>
      </c>
      <c r="R7017">
        <v>32.96</v>
      </c>
    </row>
    <row r="7018" spans="1:18" x14ac:dyDescent="0.3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67</v>
      </c>
      <c r="P7018" t="s">
        <v>68</v>
      </c>
      <c r="Q7018" t="s">
        <v>1821</v>
      </c>
      <c r="R7018">
        <v>587.97</v>
      </c>
    </row>
    <row r="7019" spans="1:18" x14ac:dyDescent="0.3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453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</row>
    <row r="7024" spans="1:18" x14ac:dyDescent="0.3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453</v>
      </c>
      <c r="L7024">
        <v>80219</v>
      </c>
      <c r="M7024" t="s">
        <v>40</v>
      </c>
      <c r="N7024" t="s">
        <v>1644</v>
      </c>
      <c r="O7024" t="s">
        <v>67</v>
      </c>
      <c r="P7024" t="s">
        <v>68</v>
      </c>
      <c r="Q7024" t="s">
        <v>1645</v>
      </c>
      <c r="R7024">
        <v>143.63999999999999</v>
      </c>
    </row>
    <row r="7025" spans="1:18" x14ac:dyDescent="0.3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453</v>
      </c>
      <c r="L7025">
        <v>80219</v>
      </c>
      <c r="M7025" t="s">
        <v>40</v>
      </c>
      <c r="N7025" t="s">
        <v>2783</v>
      </c>
      <c r="O7025" t="s">
        <v>42</v>
      </c>
      <c r="P7025" t="s">
        <v>86</v>
      </c>
      <c r="Q7025" t="s">
        <v>2784</v>
      </c>
      <c r="R7025">
        <v>31.103999999999999</v>
      </c>
    </row>
    <row r="7026" spans="1:18" x14ac:dyDescent="0.3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453</v>
      </c>
      <c r="L7026">
        <v>80219</v>
      </c>
      <c r="M7026" t="s">
        <v>40</v>
      </c>
      <c r="N7026" t="s">
        <v>4078</v>
      </c>
      <c r="O7026" t="s">
        <v>42</v>
      </c>
      <c r="P7026" t="s">
        <v>86</v>
      </c>
      <c r="Q7026" t="s">
        <v>4079</v>
      </c>
      <c r="R7026">
        <v>223.05600000000001</v>
      </c>
    </row>
    <row r="7027" spans="1:18" x14ac:dyDescent="0.3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2051</v>
      </c>
      <c r="O7027" t="s">
        <v>67</v>
      </c>
      <c r="P7027" t="s">
        <v>68</v>
      </c>
      <c r="Q7027" t="s">
        <v>2052</v>
      </c>
      <c r="R7027">
        <v>227.46</v>
      </c>
    </row>
    <row r="7028" spans="1:18" x14ac:dyDescent="0.3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</row>
    <row r="7030" spans="1:18" x14ac:dyDescent="0.3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3871</v>
      </c>
      <c r="O7030" t="s">
        <v>42</v>
      </c>
      <c r="P7030" t="s">
        <v>86</v>
      </c>
      <c r="Q7030" t="s">
        <v>3872</v>
      </c>
      <c r="R7030">
        <v>33.9</v>
      </c>
    </row>
    <row r="7031" spans="1:18" x14ac:dyDescent="0.3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</row>
    <row r="7032" spans="1:18" x14ac:dyDescent="0.3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1159</v>
      </c>
      <c r="O7033" t="s">
        <v>42</v>
      </c>
      <c r="P7033" t="s">
        <v>64</v>
      </c>
      <c r="Q7033" t="s">
        <v>1160</v>
      </c>
      <c r="R7033">
        <v>92.94</v>
      </c>
    </row>
    <row r="7034" spans="1:18" x14ac:dyDescent="0.3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</row>
    <row r="7035" spans="1:18" x14ac:dyDescent="0.3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2777</v>
      </c>
      <c r="O7035" t="s">
        <v>42</v>
      </c>
      <c r="P7035" t="s">
        <v>71</v>
      </c>
      <c r="Q7035" t="s">
        <v>2778</v>
      </c>
      <c r="R7035">
        <v>55.008000000000003</v>
      </c>
    </row>
    <row r="7036" spans="1:18" x14ac:dyDescent="0.3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3527</v>
      </c>
      <c r="O7036" t="s">
        <v>42</v>
      </c>
      <c r="P7036" t="s">
        <v>71</v>
      </c>
      <c r="Q7036" t="s">
        <v>3528</v>
      </c>
      <c r="R7036">
        <v>35.231999999999999</v>
      </c>
    </row>
    <row r="7037" spans="1:18" x14ac:dyDescent="0.3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</row>
    <row r="7038" spans="1:18" x14ac:dyDescent="0.3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67</v>
      </c>
      <c r="P7038" t="s">
        <v>1216</v>
      </c>
      <c r="Q7038" t="s">
        <v>3318</v>
      </c>
      <c r="R7038">
        <v>479.98399999999998</v>
      </c>
    </row>
    <row r="7039" spans="1:18" x14ac:dyDescent="0.3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</row>
    <row r="7040" spans="1:18" x14ac:dyDescent="0.3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</row>
    <row r="7042" spans="1:18" x14ac:dyDescent="0.3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</row>
    <row r="7043" spans="1:18" x14ac:dyDescent="0.3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3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1216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</row>
    <row r="7046" spans="1:18" x14ac:dyDescent="0.3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</row>
    <row r="7047" spans="1:18" x14ac:dyDescent="0.3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100</v>
      </c>
      <c r="L7047">
        <v>75217</v>
      </c>
      <c r="M7047" t="s">
        <v>101</v>
      </c>
      <c r="N7047" t="s">
        <v>4866</v>
      </c>
      <c r="O7047" t="s">
        <v>42</v>
      </c>
      <c r="P7047" t="s">
        <v>86</v>
      </c>
      <c r="Q7047" t="s">
        <v>4867</v>
      </c>
      <c r="R7047">
        <v>9.2479999999999993</v>
      </c>
    </row>
    <row r="7048" spans="1:18" x14ac:dyDescent="0.3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</row>
    <row r="7049" spans="1:18" x14ac:dyDescent="0.3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1180</v>
      </c>
      <c r="O7049" t="s">
        <v>67</v>
      </c>
      <c r="P7049" t="s">
        <v>157</v>
      </c>
      <c r="Q7049" t="s">
        <v>1181</v>
      </c>
      <c r="R7049">
        <v>399.96</v>
      </c>
    </row>
    <row r="7050" spans="1:18" x14ac:dyDescent="0.3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71</v>
      </c>
      <c r="Q7052" t="s">
        <v>1089</v>
      </c>
      <c r="R7052">
        <v>209.6</v>
      </c>
    </row>
    <row r="7053" spans="1:18" x14ac:dyDescent="0.35">
      <c r="A7053">
        <v>7052</v>
      </c>
      <c r="B7053" t="s">
        <v>9266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86</v>
      </c>
      <c r="Q7054" t="s">
        <v>4712</v>
      </c>
      <c r="R7054">
        <v>30.98</v>
      </c>
    </row>
    <row r="7055" spans="1:18" x14ac:dyDescent="0.35">
      <c r="A7055">
        <v>7054</v>
      </c>
      <c r="B7055" t="s">
        <v>9266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67</v>
      </c>
      <c r="P7055" t="s">
        <v>157</v>
      </c>
      <c r="Q7055" t="s">
        <v>2468</v>
      </c>
      <c r="R7055">
        <v>119.96</v>
      </c>
    </row>
    <row r="7056" spans="1:18" x14ac:dyDescent="0.35">
      <c r="A7056">
        <v>7055</v>
      </c>
      <c r="B7056" t="s">
        <v>9266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</row>
    <row r="7057" spans="1:18" x14ac:dyDescent="0.35">
      <c r="A7057">
        <v>7056</v>
      </c>
      <c r="B7057" t="s">
        <v>9266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71</v>
      </c>
      <c r="Q7057" t="s">
        <v>2050</v>
      </c>
      <c r="R7057">
        <v>35.808</v>
      </c>
    </row>
    <row r="7058" spans="1:18" x14ac:dyDescent="0.35">
      <c r="A7058">
        <v>7057</v>
      </c>
      <c r="B7058" t="s">
        <v>9266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71</v>
      </c>
      <c r="Q7058" t="s">
        <v>3227</v>
      </c>
      <c r="R7058">
        <v>122.688</v>
      </c>
    </row>
    <row r="7059" spans="1:18" x14ac:dyDescent="0.35">
      <c r="A7059">
        <v>7058</v>
      </c>
      <c r="B7059" t="s">
        <v>9266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</row>
    <row r="7060" spans="1:18" x14ac:dyDescent="0.35">
      <c r="A7060">
        <v>7059</v>
      </c>
      <c r="B7060" t="s">
        <v>9266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74</v>
      </c>
      <c r="Q7061" t="s">
        <v>2279</v>
      </c>
      <c r="R7061">
        <v>83.42</v>
      </c>
    </row>
    <row r="7062" spans="1:18" x14ac:dyDescent="0.35">
      <c r="A7062">
        <v>7061</v>
      </c>
      <c r="B7062" t="s">
        <v>9266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117</v>
      </c>
      <c r="L7063">
        <v>84062</v>
      </c>
      <c r="M7063" t="s">
        <v>40</v>
      </c>
      <c r="N7063" t="s">
        <v>3435</v>
      </c>
      <c r="O7063" t="s">
        <v>42</v>
      </c>
      <c r="P7063" t="s">
        <v>71</v>
      </c>
      <c r="Q7063" t="s">
        <v>3436</v>
      </c>
      <c r="R7063">
        <v>12.144</v>
      </c>
    </row>
    <row r="7064" spans="1:18" x14ac:dyDescent="0.3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98</v>
      </c>
      <c r="I7065" t="s">
        <v>23</v>
      </c>
      <c r="J7065" t="s">
        <v>1978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3625</v>
      </c>
      <c r="O7066" t="s">
        <v>42</v>
      </c>
      <c r="P7066" t="s">
        <v>74</v>
      </c>
      <c r="Q7066" t="s">
        <v>3626</v>
      </c>
      <c r="R7066">
        <v>32.67</v>
      </c>
    </row>
    <row r="7067" spans="1:18" x14ac:dyDescent="0.3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</row>
    <row r="7068" spans="1:18" x14ac:dyDescent="0.3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100</v>
      </c>
      <c r="L7069">
        <v>75081</v>
      </c>
      <c r="M7069" t="s">
        <v>101</v>
      </c>
      <c r="N7069" t="s">
        <v>793</v>
      </c>
      <c r="O7069" t="s">
        <v>42</v>
      </c>
      <c r="P7069" t="s">
        <v>71</v>
      </c>
      <c r="Q7069" t="s">
        <v>794</v>
      </c>
      <c r="R7069">
        <v>1.964</v>
      </c>
    </row>
    <row r="7070" spans="1:18" x14ac:dyDescent="0.3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100</v>
      </c>
      <c r="L7070">
        <v>75081</v>
      </c>
      <c r="M7070" t="s">
        <v>101</v>
      </c>
      <c r="N7070" t="s">
        <v>2699</v>
      </c>
      <c r="O7070" t="s">
        <v>42</v>
      </c>
      <c r="P7070" t="s">
        <v>86</v>
      </c>
      <c r="Q7070" t="s">
        <v>2700</v>
      </c>
      <c r="R7070">
        <v>82.656000000000006</v>
      </c>
    </row>
    <row r="7071" spans="1:18" x14ac:dyDescent="0.3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86</v>
      </c>
      <c r="Q7071" t="s">
        <v>1770</v>
      </c>
      <c r="R7071">
        <v>5.98</v>
      </c>
    </row>
    <row r="7072" spans="1:18" x14ac:dyDescent="0.3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2374</v>
      </c>
      <c r="O7072" t="s">
        <v>42</v>
      </c>
      <c r="P7072" t="s">
        <v>86</v>
      </c>
      <c r="Q7072" t="s">
        <v>2375</v>
      </c>
      <c r="R7072">
        <v>9.2479999999999993</v>
      </c>
    </row>
    <row r="7073" spans="1:18" x14ac:dyDescent="0.3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4452</v>
      </c>
      <c r="O7074" t="s">
        <v>42</v>
      </c>
      <c r="P7074" t="s">
        <v>86</v>
      </c>
      <c r="Q7074" t="s">
        <v>4453</v>
      </c>
      <c r="R7074">
        <v>5.1840000000000002</v>
      </c>
    </row>
    <row r="7075" spans="1:18" x14ac:dyDescent="0.3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1567</v>
      </c>
      <c r="O7075" t="s">
        <v>42</v>
      </c>
      <c r="P7075" t="s">
        <v>64</v>
      </c>
      <c r="Q7075" t="s">
        <v>1568</v>
      </c>
      <c r="R7075">
        <v>175.92</v>
      </c>
    </row>
    <row r="7076" spans="1:18" x14ac:dyDescent="0.3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3883</v>
      </c>
      <c r="O7076" t="s">
        <v>42</v>
      </c>
      <c r="P7076" t="s">
        <v>71</v>
      </c>
      <c r="Q7076" t="s">
        <v>1214</v>
      </c>
      <c r="R7076">
        <v>4.7519999999999998</v>
      </c>
    </row>
    <row r="7077" spans="1:18" x14ac:dyDescent="0.3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4223</v>
      </c>
      <c r="O7077" t="s">
        <v>42</v>
      </c>
      <c r="P7077" t="s">
        <v>575</v>
      </c>
      <c r="Q7077" t="s">
        <v>4224</v>
      </c>
      <c r="R7077">
        <v>13.343999999999999</v>
      </c>
    </row>
    <row r="7078" spans="1:18" x14ac:dyDescent="0.3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2338</v>
      </c>
      <c r="O7078" t="s">
        <v>42</v>
      </c>
      <c r="P7078" t="s">
        <v>169</v>
      </c>
      <c r="Q7078" t="s">
        <v>2339</v>
      </c>
      <c r="R7078">
        <v>54.9</v>
      </c>
    </row>
    <row r="7079" spans="1:18" x14ac:dyDescent="0.3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2474</v>
      </c>
      <c r="O7079" t="s">
        <v>42</v>
      </c>
      <c r="P7079" t="s">
        <v>71</v>
      </c>
      <c r="Q7079" t="s">
        <v>2475</v>
      </c>
      <c r="R7079">
        <v>22.911000000000001</v>
      </c>
    </row>
    <row r="7080" spans="1:18" x14ac:dyDescent="0.3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1891</v>
      </c>
      <c r="O7081" t="s">
        <v>42</v>
      </c>
      <c r="P7081" t="s">
        <v>64</v>
      </c>
      <c r="Q7081" t="s">
        <v>1892</v>
      </c>
      <c r="R7081">
        <v>19.456</v>
      </c>
    </row>
    <row r="7082" spans="1:18" x14ac:dyDescent="0.3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2708</v>
      </c>
      <c r="O7083" t="s">
        <v>67</v>
      </c>
      <c r="P7083" t="s">
        <v>157</v>
      </c>
      <c r="Q7083" t="s">
        <v>4269</v>
      </c>
      <c r="R7083">
        <v>1012.68</v>
      </c>
    </row>
    <row r="7084" spans="1:18" x14ac:dyDescent="0.3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64</v>
      </c>
      <c r="Q7085" t="s">
        <v>5177</v>
      </c>
      <c r="R7085">
        <v>3.52</v>
      </c>
    </row>
    <row r="7086" spans="1:18" x14ac:dyDescent="0.3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3704</v>
      </c>
      <c r="O7086" t="s">
        <v>67</v>
      </c>
      <c r="P7086" t="s">
        <v>68</v>
      </c>
      <c r="Q7086" t="s">
        <v>3705</v>
      </c>
      <c r="R7086">
        <v>1626.192</v>
      </c>
    </row>
    <row r="7087" spans="1:18" x14ac:dyDescent="0.3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3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64</v>
      </c>
      <c r="Q7090" t="s">
        <v>4139</v>
      </c>
      <c r="R7090">
        <v>79.36</v>
      </c>
    </row>
    <row r="7091" spans="1:18" x14ac:dyDescent="0.3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67</v>
      </c>
      <c r="P7091" t="s">
        <v>68</v>
      </c>
      <c r="Q7091" t="s">
        <v>4768</v>
      </c>
      <c r="R7091">
        <v>119.96</v>
      </c>
    </row>
    <row r="7092" spans="1:18" x14ac:dyDescent="0.3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</row>
    <row r="7094" spans="1:18" x14ac:dyDescent="0.3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1180</v>
      </c>
      <c r="O7096" t="s">
        <v>67</v>
      </c>
      <c r="P7096" t="s">
        <v>157</v>
      </c>
      <c r="Q7096" t="s">
        <v>1181</v>
      </c>
      <c r="R7096">
        <v>479.952</v>
      </c>
    </row>
    <row r="7097" spans="1:18" x14ac:dyDescent="0.3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2180</v>
      </c>
      <c r="G7097" t="s">
        <v>2181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3916</v>
      </c>
      <c r="O7097" t="s">
        <v>42</v>
      </c>
      <c r="P7097" t="s">
        <v>71</v>
      </c>
      <c r="Q7097" t="s">
        <v>3917</v>
      </c>
      <c r="R7097">
        <v>146.68799999999999</v>
      </c>
    </row>
    <row r="7098" spans="1:18" x14ac:dyDescent="0.3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2180</v>
      </c>
      <c r="G7098" t="s">
        <v>2181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2180</v>
      </c>
      <c r="G7099" t="s">
        <v>2181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3349</v>
      </c>
      <c r="O7099" t="s">
        <v>42</v>
      </c>
      <c r="P7099" t="s">
        <v>71</v>
      </c>
      <c r="Q7099" t="s">
        <v>3350</v>
      </c>
      <c r="R7099">
        <v>25.32</v>
      </c>
    </row>
    <row r="7100" spans="1:18" x14ac:dyDescent="0.3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4693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1616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3423</v>
      </c>
      <c r="G7104" t="s">
        <v>3424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1373</v>
      </c>
      <c r="O7104" t="s">
        <v>42</v>
      </c>
      <c r="P7104" t="s">
        <v>71</v>
      </c>
      <c r="Q7104" t="s">
        <v>1374</v>
      </c>
      <c r="R7104">
        <v>6.57</v>
      </c>
    </row>
    <row r="7105" spans="1:18" x14ac:dyDescent="0.3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</row>
    <row r="7107" spans="1:18" x14ac:dyDescent="0.3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3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2788</v>
      </c>
      <c r="O7109" t="s">
        <v>67</v>
      </c>
      <c r="P7109" t="s">
        <v>68</v>
      </c>
      <c r="Q7109" t="s">
        <v>2789</v>
      </c>
      <c r="R7109">
        <v>25.98</v>
      </c>
    </row>
    <row r="7110" spans="1:18" x14ac:dyDescent="0.3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4816</v>
      </c>
      <c r="O7110" t="s">
        <v>42</v>
      </c>
      <c r="P7110" t="s">
        <v>64</v>
      </c>
      <c r="Q7110" t="s">
        <v>4817</v>
      </c>
      <c r="R7110">
        <v>3.28</v>
      </c>
    </row>
    <row r="7111" spans="1:18" x14ac:dyDescent="0.3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3558</v>
      </c>
      <c r="O7113" t="s">
        <v>42</v>
      </c>
      <c r="P7113" t="s">
        <v>64</v>
      </c>
      <c r="Q7113" t="s">
        <v>3559</v>
      </c>
      <c r="R7113">
        <v>71.959999999999994</v>
      </c>
    </row>
    <row r="7114" spans="1:18" x14ac:dyDescent="0.3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4342</v>
      </c>
      <c r="O7118" t="s">
        <v>42</v>
      </c>
      <c r="P7118" t="s">
        <v>86</v>
      </c>
      <c r="Q7118" t="s">
        <v>4343</v>
      </c>
      <c r="R7118">
        <v>61.96</v>
      </c>
    </row>
    <row r="7119" spans="1:18" x14ac:dyDescent="0.3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</row>
    <row r="7120" spans="1:18" x14ac:dyDescent="0.3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</row>
    <row r="7121" spans="1:18" x14ac:dyDescent="0.3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2056</v>
      </c>
      <c r="O7121" t="s">
        <v>42</v>
      </c>
      <c r="P7121" t="s">
        <v>71</v>
      </c>
      <c r="Q7121" t="s">
        <v>2057</v>
      </c>
      <c r="R7121">
        <v>13.904</v>
      </c>
    </row>
    <row r="7122" spans="1:18" x14ac:dyDescent="0.3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331</v>
      </c>
      <c r="L7122">
        <v>37167</v>
      </c>
      <c r="M7122" t="s">
        <v>26</v>
      </c>
      <c r="N7122" t="s">
        <v>4772</v>
      </c>
      <c r="O7122" t="s">
        <v>42</v>
      </c>
      <c r="P7122" t="s">
        <v>71</v>
      </c>
      <c r="Q7122" t="s">
        <v>4773</v>
      </c>
      <c r="R7122">
        <v>67.194000000000003</v>
      </c>
    </row>
    <row r="7123" spans="1:18" x14ac:dyDescent="0.3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</row>
    <row r="7128" spans="1:18" x14ac:dyDescent="0.3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64</v>
      </c>
      <c r="Q7128" t="s">
        <v>780</v>
      </c>
      <c r="R7128">
        <v>13.89</v>
      </c>
    </row>
    <row r="7129" spans="1:18" x14ac:dyDescent="0.3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4510</v>
      </c>
      <c r="O7129" t="s">
        <v>42</v>
      </c>
      <c r="P7129" t="s">
        <v>86</v>
      </c>
      <c r="Q7129" t="s">
        <v>4511</v>
      </c>
      <c r="R7129">
        <v>16.45</v>
      </c>
    </row>
    <row r="7130" spans="1:18" x14ac:dyDescent="0.3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3562</v>
      </c>
      <c r="O7131" t="s">
        <v>67</v>
      </c>
      <c r="P7131" t="s">
        <v>157</v>
      </c>
      <c r="Q7131" t="s">
        <v>3563</v>
      </c>
      <c r="R7131">
        <v>35.167999999999999</v>
      </c>
    </row>
    <row r="7132" spans="1:18" x14ac:dyDescent="0.3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98</v>
      </c>
      <c r="I7133" t="s">
        <v>23</v>
      </c>
      <c r="J7133" t="s">
        <v>1466</v>
      </c>
      <c r="K7133" t="s">
        <v>250</v>
      </c>
      <c r="L7133">
        <v>47374</v>
      </c>
      <c r="M7133" t="s">
        <v>101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</row>
    <row r="7134" spans="1:18" x14ac:dyDescent="0.3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98</v>
      </c>
      <c r="I7134" t="s">
        <v>23</v>
      </c>
      <c r="J7134" t="s">
        <v>1466</v>
      </c>
      <c r="K7134" t="s">
        <v>250</v>
      </c>
      <c r="L7134">
        <v>47374</v>
      </c>
      <c r="M7134" t="s">
        <v>101</v>
      </c>
      <c r="N7134" t="s">
        <v>4595</v>
      </c>
      <c r="O7134" t="s">
        <v>67</v>
      </c>
      <c r="P7134" t="s">
        <v>68</v>
      </c>
      <c r="Q7134" t="s">
        <v>4596</v>
      </c>
      <c r="R7134">
        <v>1879.96</v>
      </c>
    </row>
    <row r="7135" spans="1:18" x14ac:dyDescent="0.3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98</v>
      </c>
      <c r="I7135" t="s">
        <v>23</v>
      </c>
      <c r="J7135" t="s">
        <v>1466</v>
      </c>
      <c r="K7135" t="s">
        <v>250</v>
      </c>
      <c r="L7135">
        <v>47374</v>
      </c>
      <c r="M7135" t="s">
        <v>101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</row>
    <row r="7136" spans="1:18" x14ac:dyDescent="0.3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98</v>
      </c>
      <c r="I7136" t="s">
        <v>23</v>
      </c>
      <c r="J7136" t="s">
        <v>1466</v>
      </c>
      <c r="K7136" t="s">
        <v>250</v>
      </c>
      <c r="L7136">
        <v>47374</v>
      </c>
      <c r="M7136" t="s">
        <v>101</v>
      </c>
      <c r="N7136" t="s">
        <v>3208</v>
      </c>
      <c r="O7136" t="s">
        <v>67</v>
      </c>
      <c r="P7136" t="s">
        <v>68</v>
      </c>
      <c r="Q7136" t="s">
        <v>3209</v>
      </c>
      <c r="R7136">
        <v>89.98</v>
      </c>
    </row>
    <row r="7137" spans="1:18" x14ac:dyDescent="0.3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98</v>
      </c>
      <c r="I7137" t="s">
        <v>23</v>
      </c>
      <c r="J7137" t="s">
        <v>1466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71</v>
      </c>
      <c r="Q7138" t="s">
        <v>2109</v>
      </c>
      <c r="R7138">
        <v>7.23</v>
      </c>
    </row>
    <row r="7139" spans="1:18" x14ac:dyDescent="0.3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</row>
    <row r="7140" spans="1:18" x14ac:dyDescent="0.3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71</v>
      </c>
      <c r="Q7140" t="s">
        <v>1089</v>
      </c>
      <c r="R7140">
        <v>62.88</v>
      </c>
    </row>
    <row r="7141" spans="1:18" x14ac:dyDescent="0.3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</row>
    <row r="7142" spans="1:18" x14ac:dyDescent="0.35">
      <c r="A7142">
        <v>7141</v>
      </c>
      <c r="B7142" t="s">
        <v>9309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2819</v>
      </c>
      <c r="O7142" t="s">
        <v>67</v>
      </c>
      <c r="P7142" t="s">
        <v>157</v>
      </c>
      <c r="Q7142" t="s">
        <v>2820</v>
      </c>
      <c r="R7142">
        <v>113.52</v>
      </c>
    </row>
    <row r="7143" spans="1:18" x14ac:dyDescent="0.35">
      <c r="A7143">
        <v>7142</v>
      </c>
      <c r="B7143" t="s">
        <v>9309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</row>
    <row r="7144" spans="1:18" x14ac:dyDescent="0.3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2982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</row>
    <row r="7146" spans="1:18" x14ac:dyDescent="0.3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</row>
    <row r="7148" spans="1:18" x14ac:dyDescent="0.3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263</v>
      </c>
      <c r="L7149">
        <v>11561</v>
      </c>
      <c r="M7149" t="s">
        <v>144</v>
      </c>
      <c r="N7149" t="s">
        <v>4711</v>
      </c>
      <c r="O7149" t="s">
        <v>42</v>
      </c>
      <c r="P7149" t="s">
        <v>86</v>
      </c>
      <c r="Q7149" t="s">
        <v>4712</v>
      </c>
      <c r="R7149">
        <v>92.94</v>
      </c>
    </row>
    <row r="7150" spans="1:18" x14ac:dyDescent="0.3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</row>
    <row r="7151" spans="1:18" x14ac:dyDescent="0.3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5021</v>
      </c>
      <c r="O7151" t="s">
        <v>67</v>
      </c>
      <c r="P7151" t="s">
        <v>68</v>
      </c>
      <c r="Q7151" t="s">
        <v>5022</v>
      </c>
      <c r="R7151">
        <v>971.88</v>
      </c>
    </row>
    <row r="7152" spans="1:18" x14ac:dyDescent="0.3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</row>
    <row r="7153" spans="1:18" x14ac:dyDescent="0.3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1825</v>
      </c>
      <c r="K7153" t="s">
        <v>306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</row>
    <row r="7154" spans="1:18" x14ac:dyDescent="0.3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84</v>
      </c>
      <c r="L7154">
        <v>28540</v>
      </c>
      <c r="M7154" t="s">
        <v>26</v>
      </c>
      <c r="N7154" t="s">
        <v>1626</v>
      </c>
      <c r="O7154" t="s">
        <v>42</v>
      </c>
      <c r="P7154" t="s">
        <v>86</v>
      </c>
      <c r="Q7154" t="s">
        <v>1627</v>
      </c>
      <c r="R7154">
        <v>88.768000000000001</v>
      </c>
    </row>
    <row r="7155" spans="1:18" x14ac:dyDescent="0.3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3857</v>
      </c>
      <c r="O7155" t="s">
        <v>42</v>
      </c>
      <c r="P7155" t="s">
        <v>74</v>
      </c>
      <c r="Q7155" t="s">
        <v>3858</v>
      </c>
      <c r="R7155">
        <v>53.088000000000001</v>
      </c>
    </row>
    <row r="7156" spans="1:18" x14ac:dyDescent="0.3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1272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71</v>
      </c>
      <c r="Q7157" t="s">
        <v>1395</v>
      </c>
      <c r="R7157">
        <v>157.9</v>
      </c>
    </row>
    <row r="7158" spans="1:18" x14ac:dyDescent="0.3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6071</v>
      </c>
      <c r="K7158" t="s">
        <v>787</v>
      </c>
      <c r="L7158">
        <v>7050</v>
      </c>
      <c r="M7158" t="s">
        <v>144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</row>
    <row r="7159" spans="1:18" x14ac:dyDescent="0.3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</row>
    <row r="7160" spans="1:18" x14ac:dyDescent="0.3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3404</v>
      </c>
      <c r="O7161" t="s">
        <v>67</v>
      </c>
      <c r="P7161" t="s">
        <v>68</v>
      </c>
      <c r="Q7161" t="s">
        <v>3405</v>
      </c>
      <c r="R7161">
        <v>222.38399999999999</v>
      </c>
    </row>
    <row r="7162" spans="1:18" x14ac:dyDescent="0.3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2575</v>
      </c>
      <c r="O7162" t="s">
        <v>42</v>
      </c>
      <c r="P7162" t="s">
        <v>265</v>
      </c>
      <c r="Q7162" t="s">
        <v>2576</v>
      </c>
      <c r="R7162">
        <v>16</v>
      </c>
    </row>
    <row r="7163" spans="1:18" x14ac:dyDescent="0.3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315</v>
      </c>
      <c r="L7163">
        <v>23223</v>
      </c>
      <c r="M7163" t="s">
        <v>26</v>
      </c>
      <c r="N7163" t="s">
        <v>1341</v>
      </c>
      <c r="O7163" t="s">
        <v>42</v>
      </c>
      <c r="P7163" t="s">
        <v>86</v>
      </c>
      <c r="Q7163" t="s">
        <v>1342</v>
      </c>
      <c r="R7163">
        <v>21.84</v>
      </c>
    </row>
    <row r="7164" spans="1:18" x14ac:dyDescent="0.3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315</v>
      </c>
      <c r="L7164">
        <v>23223</v>
      </c>
      <c r="M7164" t="s">
        <v>26</v>
      </c>
      <c r="N7164" t="s">
        <v>2917</v>
      </c>
      <c r="O7164" t="s">
        <v>42</v>
      </c>
      <c r="P7164" t="s">
        <v>71</v>
      </c>
      <c r="Q7164" t="s">
        <v>2918</v>
      </c>
      <c r="R7164">
        <v>15.6</v>
      </c>
    </row>
    <row r="7165" spans="1:18" x14ac:dyDescent="0.3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3593</v>
      </c>
      <c r="O7166" t="s">
        <v>42</v>
      </c>
      <c r="P7166" t="s">
        <v>71</v>
      </c>
      <c r="Q7166" t="s">
        <v>3594</v>
      </c>
      <c r="R7166">
        <v>9.9120000000000008</v>
      </c>
    </row>
    <row r="7167" spans="1:18" x14ac:dyDescent="0.3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64</v>
      </c>
      <c r="Q7168" t="s">
        <v>2539</v>
      </c>
      <c r="R7168">
        <v>11.52</v>
      </c>
    </row>
    <row r="7169" spans="1:18" x14ac:dyDescent="0.3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</row>
    <row r="7170" spans="1:18" x14ac:dyDescent="0.3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</row>
    <row r="7171" spans="1:18" x14ac:dyDescent="0.3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</row>
    <row r="7172" spans="1:18" x14ac:dyDescent="0.3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</row>
    <row r="7173" spans="1:18" x14ac:dyDescent="0.3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1415</v>
      </c>
      <c r="O7173" t="s">
        <v>67</v>
      </c>
      <c r="P7173" t="s">
        <v>157</v>
      </c>
      <c r="Q7173" t="s">
        <v>1416</v>
      </c>
      <c r="R7173">
        <v>107.97</v>
      </c>
    </row>
    <row r="7174" spans="1:18" x14ac:dyDescent="0.3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1415</v>
      </c>
      <c r="O7174" t="s">
        <v>67</v>
      </c>
      <c r="P7174" t="s">
        <v>157</v>
      </c>
      <c r="Q7174" t="s">
        <v>1416</v>
      </c>
      <c r="R7174">
        <v>143.96</v>
      </c>
    </row>
    <row r="7175" spans="1:18" x14ac:dyDescent="0.3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1381</v>
      </c>
      <c r="O7175" t="s">
        <v>67</v>
      </c>
      <c r="P7175" t="s">
        <v>1216</v>
      </c>
      <c r="Q7175" t="s">
        <v>1382</v>
      </c>
      <c r="R7175">
        <v>2399.96</v>
      </c>
    </row>
    <row r="7176" spans="1:18" x14ac:dyDescent="0.3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</row>
    <row r="7177" spans="1:18" x14ac:dyDescent="0.3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</row>
    <row r="7178" spans="1:18" x14ac:dyDescent="0.3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</row>
    <row r="7179" spans="1:18" x14ac:dyDescent="0.3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3371</v>
      </c>
      <c r="O7180" t="s">
        <v>42</v>
      </c>
      <c r="P7180" t="s">
        <v>71</v>
      </c>
      <c r="Q7180" t="s">
        <v>3372</v>
      </c>
      <c r="R7180">
        <v>9.3960000000000008</v>
      </c>
    </row>
    <row r="7181" spans="1:18" x14ac:dyDescent="0.3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64</v>
      </c>
      <c r="Q7182" t="s">
        <v>1265</v>
      </c>
      <c r="R7182">
        <v>12.78</v>
      </c>
    </row>
    <row r="7183" spans="1:18" x14ac:dyDescent="0.3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494</v>
      </c>
      <c r="L7183">
        <v>43130</v>
      </c>
      <c r="M7183" t="s">
        <v>144</v>
      </c>
      <c r="N7183" t="s">
        <v>4264</v>
      </c>
      <c r="O7183" t="s">
        <v>67</v>
      </c>
      <c r="P7183" t="s">
        <v>157</v>
      </c>
      <c r="Q7183" t="s">
        <v>4265</v>
      </c>
      <c r="R7183">
        <v>40</v>
      </c>
    </row>
    <row r="7184" spans="1:18" x14ac:dyDescent="0.3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71</v>
      </c>
      <c r="Q7184" t="s">
        <v>2732</v>
      </c>
      <c r="R7184">
        <v>23.24</v>
      </c>
    </row>
    <row r="7185" spans="1:18" x14ac:dyDescent="0.3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2076</v>
      </c>
      <c r="O7190" t="s">
        <v>42</v>
      </c>
      <c r="P7190" t="s">
        <v>74</v>
      </c>
      <c r="Q7190" t="s">
        <v>2077</v>
      </c>
      <c r="R7190">
        <v>38.863999999999997</v>
      </c>
    </row>
    <row r="7191" spans="1:18" x14ac:dyDescent="0.3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930</v>
      </c>
      <c r="G7191" t="s">
        <v>931</v>
      </c>
      <c r="H7191" t="s">
        <v>98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930</v>
      </c>
      <c r="G7192" t="s">
        <v>931</v>
      </c>
      <c r="H7192" t="s">
        <v>98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71</v>
      </c>
      <c r="Q7193" t="s">
        <v>1219</v>
      </c>
      <c r="R7193">
        <v>5.3879999999999999</v>
      </c>
    </row>
    <row r="7194" spans="1:18" x14ac:dyDescent="0.3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64</v>
      </c>
      <c r="Q7194" t="s">
        <v>3040</v>
      </c>
      <c r="R7194">
        <v>30.975999999999999</v>
      </c>
    </row>
    <row r="7195" spans="1:18" x14ac:dyDescent="0.3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</row>
    <row r="7196" spans="1:18" x14ac:dyDescent="0.3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3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64</v>
      </c>
      <c r="Q7198" t="s">
        <v>4169</v>
      </c>
      <c r="R7198">
        <v>21.4</v>
      </c>
    </row>
    <row r="7199" spans="1:18" x14ac:dyDescent="0.3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1030</v>
      </c>
      <c r="O7200" t="s">
        <v>42</v>
      </c>
      <c r="P7200" t="s">
        <v>64</v>
      </c>
      <c r="Q7200" t="s">
        <v>1031</v>
      </c>
      <c r="R7200">
        <v>11.96</v>
      </c>
    </row>
    <row r="7201" spans="1:18" x14ac:dyDescent="0.3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1204</v>
      </c>
      <c r="O7201" t="s">
        <v>67</v>
      </c>
      <c r="P7201" t="s">
        <v>68</v>
      </c>
      <c r="Q7201" t="s">
        <v>1205</v>
      </c>
      <c r="R7201">
        <v>138</v>
      </c>
    </row>
    <row r="7202" spans="1:18" x14ac:dyDescent="0.3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</row>
    <row r="7203" spans="1:18" x14ac:dyDescent="0.3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</row>
    <row r="7204" spans="1:18" x14ac:dyDescent="0.35">
      <c r="A7204">
        <v>7203</v>
      </c>
      <c r="B7204" t="s">
        <v>9346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</row>
    <row r="7207" spans="1:18" x14ac:dyDescent="0.3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</row>
    <row r="7208" spans="1:18" x14ac:dyDescent="0.3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3325</v>
      </c>
      <c r="O7209" t="s">
        <v>42</v>
      </c>
      <c r="P7209" t="s">
        <v>64</v>
      </c>
      <c r="Q7209" t="s">
        <v>3326</v>
      </c>
      <c r="R7209">
        <v>2.9119999999999999</v>
      </c>
    </row>
    <row r="7210" spans="1:18" x14ac:dyDescent="0.3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1769</v>
      </c>
      <c r="O7211" t="s">
        <v>42</v>
      </c>
      <c r="P7211" t="s">
        <v>86</v>
      </c>
      <c r="Q7211" t="s">
        <v>1770</v>
      </c>
      <c r="R7211">
        <v>9.5679999999999996</v>
      </c>
    </row>
    <row r="7212" spans="1:18" x14ac:dyDescent="0.3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2359</v>
      </c>
      <c r="O7214" t="s">
        <v>42</v>
      </c>
      <c r="P7214" t="s">
        <v>71</v>
      </c>
      <c r="Q7214" t="s">
        <v>2360</v>
      </c>
      <c r="R7214">
        <v>11.231999999999999</v>
      </c>
    </row>
    <row r="7215" spans="1:18" x14ac:dyDescent="0.3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</row>
    <row r="7216" spans="1:18" x14ac:dyDescent="0.3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234</v>
      </c>
      <c r="L7216">
        <v>48205</v>
      </c>
      <c r="M7216" t="s">
        <v>101</v>
      </c>
      <c r="N7216" t="s">
        <v>4848</v>
      </c>
      <c r="O7216" t="s">
        <v>42</v>
      </c>
      <c r="P7216" t="s">
        <v>64</v>
      </c>
      <c r="Q7216" t="s">
        <v>4849</v>
      </c>
      <c r="R7216">
        <v>16.399999999999999</v>
      </c>
    </row>
    <row r="7217" spans="1:18" x14ac:dyDescent="0.3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234</v>
      </c>
      <c r="L7217">
        <v>48205</v>
      </c>
      <c r="M7217" t="s">
        <v>101</v>
      </c>
      <c r="N7217" t="s">
        <v>3358</v>
      </c>
      <c r="O7217" t="s">
        <v>42</v>
      </c>
      <c r="P7217" t="s">
        <v>86</v>
      </c>
      <c r="Q7217" t="s">
        <v>3359</v>
      </c>
      <c r="R7217">
        <v>25.92</v>
      </c>
    </row>
    <row r="7218" spans="1:18" x14ac:dyDescent="0.3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64</v>
      </c>
      <c r="Q7218" t="s">
        <v>1761</v>
      </c>
      <c r="R7218">
        <v>8.82</v>
      </c>
    </row>
    <row r="7219" spans="1:18" x14ac:dyDescent="0.3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71</v>
      </c>
      <c r="Q7221" t="s">
        <v>2262</v>
      </c>
      <c r="R7221">
        <v>49.567999999999998</v>
      </c>
    </row>
    <row r="7222" spans="1:18" x14ac:dyDescent="0.3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2211</v>
      </c>
      <c r="O7222" t="s">
        <v>42</v>
      </c>
      <c r="P7222" t="s">
        <v>71</v>
      </c>
      <c r="Q7222" t="s">
        <v>2212</v>
      </c>
      <c r="R7222">
        <v>274.49099999999999</v>
      </c>
    </row>
    <row r="7223" spans="1:18" x14ac:dyDescent="0.3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2572</v>
      </c>
      <c r="O7224" t="s">
        <v>67</v>
      </c>
      <c r="P7224" t="s">
        <v>157</v>
      </c>
      <c r="Q7224" t="s">
        <v>2573</v>
      </c>
      <c r="R7224">
        <v>40.68</v>
      </c>
    </row>
    <row r="7225" spans="1:18" x14ac:dyDescent="0.3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</row>
    <row r="7228" spans="1:18" x14ac:dyDescent="0.3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4078</v>
      </c>
      <c r="O7228" t="s">
        <v>42</v>
      </c>
      <c r="P7228" t="s">
        <v>86</v>
      </c>
      <c r="Q7228" t="s">
        <v>4079</v>
      </c>
      <c r="R7228">
        <v>123.92</v>
      </c>
    </row>
    <row r="7229" spans="1:18" x14ac:dyDescent="0.3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2997</v>
      </c>
      <c r="O7229" t="s">
        <v>67</v>
      </c>
      <c r="P7229" t="s">
        <v>157</v>
      </c>
      <c r="Q7229" t="s">
        <v>2998</v>
      </c>
      <c r="R7229">
        <v>1319.8</v>
      </c>
    </row>
    <row r="7230" spans="1:18" x14ac:dyDescent="0.3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71</v>
      </c>
      <c r="Q7230" t="s">
        <v>1715</v>
      </c>
      <c r="R7230">
        <v>89.712000000000003</v>
      </c>
    </row>
    <row r="7231" spans="1:18" x14ac:dyDescent="0.3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86</v>
      </c>
      <c r="Q7231" t="s">
        <v>949</v>
      </c>
      <c r="R7231">
        <v>22.83</v>
      </c>
    </row>
    <row r="7232" spans="1:18" x14ac:dyDescent="0.3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4333</v>
      </c>
      <c r="O7232" t="s">
        <v>42</v>
      </c>
      <c r="P7232" t="s">
        <v>71</v>
      </c>
      <c r="Q7232" t="s">
        <v>4334</v>
      </c>
      <c r="R7232">
        <v>30.88</v>
      </c>
    </row>
    <row r="7233" spans="1:18" x14ac:dyDescent="0.3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3871</v>
      </c>
      <c r="O7234" t="s">
        <v>42</v>
      </c>
      <c r="P7234" t="s">
        <v>86</v>
      </c>
      <c r="Q7234" t="s">
        <v>3872</v>
      </c>
      <c r="R7234">
        <v>27.12</v>
      </c>
    </row>
    <row r="7235" spans="1:18" x14ac:dyDescent="0.3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</row>
    <row r="7236" spans="1:18" x14ac:dyDescent="0.3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2129</v>
      </c>
      <c r="O7236" t="s">
        <v>42</v>
      </c>
      <c r="P7236" t="s">
        <v>86</v>
      </c>
      <c r="Q7236" t="s">
        <v>2130</v>
      </c>
      <c r="R7236">
        <v>12.96</v>
      </c>
    </row>
    <row r="7237" spans="1:18" x14ac:dyDescent="0.3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</row>
    <row r="7238" spans="1:18" x14ac:dyDescent="0.3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64</v>
      </c>
      <c r="Q7238" t="s">
        <v>2539</v>
      </c>
      <c r="R7238">
        <v>8.64</v>
      </c>
    </row>
    <row r="7239" spans="1:18" x14ac:dyDescent="0.35">
      <c r="A7239">
        <v>7238</v>
      </c>
      <c r="B7239" t="s">
        <v>9367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71</v>
      </c>
      <c r="Q7243" t="s">
        <v>2390</v>
      </c>
      <c r="R7243">
        <v>92.88</v>
      </c>
    </row>
    <row r="7244" spans="1:18" x14ac:dyDescent="0.3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</row>
    <row r="7246" spans="1:18" x14ac:dyDescent="0.3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</row>
    <row r="7248" spans="1:18" x14ac:dyDescent="0.3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</row>
    <row r="7250" spans="1:18" x14ac:dyDescent="0.3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</row>
    <row r="7251" spans="1:18" x14ac:dyDescent="0.3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5186</v>
      </c>
      <c r="O7254" t="s">
        <v>42</v>
      </c>
      <c r="P7254" t="s">
        <v>86</v>
      </c>
      <c r="Q7254" t="s">
        <v>5187</v>
      </c>
      <c r="R7254">
        <v>68.52</v>
      </c>
    </row>
    <row r="7255" spans="1:18" x14ac:dyDescent="0.3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</row>
    <row r="7257" spans="1:18" x14ac:dyDescent="0.3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</row>
    <row r="7258" spans="1:18" x14ac:dyDescent="0.3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1282</v>
      </c>
      <c r="O7258" t="s">
        <v>42</v>
      </c>
      <c r="P7258" t="s">
        <v>64</v>
      </c>
      <c r="Q7258" t="s">
        <v>1283</v>
      </c>
      <c r="R7258">
        <v>5.56</v>
      </c>
    </row>
    <row r="7259" spans="1:18" x14ac:dyDescent="0.3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3575</v>
      </c>
      <c r="O7259" t="s">
        <v>42</v>
      </c>
      <c r="P7259" t="s">
        <v>86</v>
      </c>
      <c r="Q7259" t="s">
        <v>3576</v>
      </c>
      <c r="R7259">
        <v>629.1</v>
      </c>
    </row>
    <row r="7260" spans="1:18" x14ac:dyDescent="0.3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3817</v>
      </c>
      <c r="O7261" t="s">
        <v>42</v>
      </c>
      <c r="P7261" t="s">
        <v>86</v>
      </c>
      <c r="Q7261" t="s">
        <v>3818</v>
      </c>
      <c r="R7261">
        <v>45.36</v>
      </c>
    </row>
    <row r="7262" spans="1:18" x14ac:dyDescent="0.3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4244</v>
      </c>
      <c r="O7262" t="s">
        <v>67</v>
      </c>
      <c r="P7262" t="s">
        <v>68</v>
      </c>
      <c r="Q7262" t="s">
        <v>4245</v>
      </c>
      <c r="R7262">
        <v>125.99</v>
      </c>
    </row>
    <row r="7263" spans="1:18" x14ac:dyDescent="0.3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</row>
    <row r="7268" spans="1:18" x14ac:dyDescent="0.35">
      <c r="A7268">
        <v>7267</v>
      </c>
      <c r="B7268" t="s">
        <v>9386</v>
      </c>
      <c r="C7268" s="1">
        <v>43328</v>
      </c>
      <c r="D7268" s="1">
        <v>43328</v>
      </c>
      <c r="E7268" t="s">
        <v>1290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2049</v>
      </c>
      <c r="O7268" t="s">
        <v>42</v>
      </c>
      <c r="P7268" t="s">
        <v>71</v>
      </c>
      <c r="Q7268" t="s">
        <v>2050</v>
      </c>
      <c r="R7268">
        <v>13.428000000000001</v>
      </c>
    </row>
    <row r="7269" spans="1:18" x14ac:dyDescent="0.35">
      <c r="A7269">
        <v>7268</v>
      </c>
      <c r="B7269" t="s">
        <v>9386</v>
      </c>
      <c r="C7269" s="1">
        <v>43328</v>
      </c>
      <c r="D7269" s="1">
        <v>43328</v>
      </c>
      <c r="E7269" t="s">
        <v>1290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</row>
    <row r="7270" spans="1:18" x14ac:dyDescent="0.3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</row>
    <row r="7273" spans="1:18" x14ac:dyDescent="0.3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</row>
    <row r="7274" spans="1:18" x14ac:dyDescent="0.3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84</v>
      </c>
      <c r="L7274">
        <v>27405</v>
      </c>
      <c r="M7274" t="s">
        <v>26</v>
      </c>
      <c r="N7274" t="s">
        <v>1961</v>
      </c>
      <c r="O7274" t="s">
        <v>42</v>
      </c>
      <c r="P7274" t="s">
        <v>575</v>
      </c>
      <c r="Q7274" t="s">
        <v>1962</v>
      </c>
      <c r="R7274">
        <v>20.608000000000001</v>
      </c>
    </row>
    <row r="7275" spans="1:18" x14ac:dyDescent="0.3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84</v>
      </c>
      <c r="L7275">
        <v>27405</v>
      </c>
      <c r="M7275" t="s">
        <v>26</v>
      </c>
      <c r="N7275" t="s">
        <v>1022</v>
      </c>
      <c r="O7275" t="s">
        <v>42</v>
      </c>
      <c r="P7275" t="s">
        <v>71</v>
      </c>
      <c r="Q7275" t="s">
        <v>1023</v>
      </c>
      <c r="R7275">
        <v>4.0949999999999998</v>
      </c>
    </row>
    <row r="7276" spans="1:18" x14ac:dyDescent="0.3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98</v>
      </c>
      <c r="I7276" t="s">
        <v>23</v>
      </c>
      <c r="J7276" t="s">
        <v>8035</v>
      </c>
      <c r="K7276" t="s">
        <v>1764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98</v>
      </c>
      <c r="I7277" t="s">
        <v>23</v>
      </c>
      <c r="J7277" t="s">
        <v>8035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</row>
    <row r="7278" spans="1:18" x14ac:dyDescent="0.3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</row>
    <row r="7279" spans="1:18" x14ac:dyDescent="0.3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3612</v>
      </c>
      <c r="G7279" t="s">
        <v>3613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3612</v>
      </c>
      <c r="G7280" t="s">
        <v>3613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</row>
    <row r="7281" spans="1:18" x14ac:dyDescent="0.35">
      <c r="A7281">
        <v>7280</v>
      </c>
      <c r="B7281" t="s">
        <v>9395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906</v>
      </c>
      <c r="O7281" t="s">
        <v>67</v>
      </c>
      <c r="P7281" t="s">
        <v>157</v>
      </c>
      <c r="Q7281" t="s">
        <v>1786</v>
      </c>
      <c r="R7281">
        <v>185.52799999999999</v>
      </c>
    </row>
    <row r="7282" spans="1:18" x14ac:dyDescent="0.3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2739</v>
      </c>
      <c r="L7282">
        <v>21044</v>
      </c>
      <c r="M7282" t="s">
        <v>144</v>
      </c>
      <c r="N7282" t="s">
        <v>1744</v>
      </c>
      <c r="O7282" t="s">
        <v>42</v>
      </c>
      <c r="P7282" t="s">
        <v>71</v>
      </c>
      <c r="Q7282" t="s">
        <v>1745</v>
      </c>
      <c r="R7282">
        <v>2541.98</v>
      </c>
    </row>
    <row r="7283" spans="1:18" x14ac:dyDescent="0.3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872</v>
      </c>
      <c r="O7283" t="s">
        <v>67</v>
      </c>
      <c r="P7283" t="s">
        <v>680</v>
      </c>
      <c r="Q7283" t="s">
        <v>873</v>
      </c>
      <c r="R7283">
        <v>599.98500000000001</v>
      </c>
    </row>
    <row r="7284" spans="1:18" x14ac:dyDescent="0.3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3435</v>
      </c>
      <c r="O7284" t="s">
        <v>42</v>
      </c>
      <c r="P7284" t="s">
        <v>71</v>
      </c>
      <c r="Q7284" t="s">
        <v>3436</v>
      </c>
      <c r="R7284">
        <v>3.036</v>
      </c>
    </row>
    <row r="7285" spans="1:18" x14ac:dyDescent="0.3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494</v>
      </c>
      <c r="L7285">
        <v>44105</v>
      </c>
      <c r="M7285" t="s">
        <v>144</v>
      </c>
      <c r="N7285" t="s">
        <v>1246</v>
      </c>
      <c r="O7285" t="s">
        <v>42</v>
      </c>
      <c r="P7285" t="s">
        <v>64</v>
      </c>
      <c r="Q7285" t="s">
        <v>1247</v>
      </c>
      <c r="R7285">
        <v>25.92</v>
      </c>
    </row>
    <row r="7286" spans="1:18" x14ac:dyDescent="0.3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494</v>
      </c>
      <c r="L7286">
        <v>44105</v>
      </c>
      <c r="M7286" t="s">
        <v>144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</row>
    <row r="7287" spans="1:18" x14ac:dyDescent="0.3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2207</v>
      </c>
      <c r="O7287" t="s">
        <v>67</v>
      </c>
      <c r="P7287" t="s">
        <v>157</v>
      </c>
      <c r="Q7287" t="s">
        <v>2208</v>
      </c>
      <c r="R7287">
        <v>46.36</v>
      </c>
    </row>
    <row r="7288" spans="1:18" x14ac:dyDescent="0.3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4853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4853</v>
      </c>
      <c r="K7289" t="s">
        <v>646</v>
      </c>
      <c r="L7289">
        <v>73120</v>
      </c>
      <c r="M7289" t="s">
        <v>101</v>
      </c>
      <c r="N7289" t="s">
        <v>3962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</row>
    <row r="7292" spans="1:18" x14ac:dyDescent="0.3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</row>
    <row r="7294" spans="1:18" x14ac:dyDescent="0.3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4128</v>
      </c>
      <c r="K7296" t="s">
        <v>92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</row>
    <row r="7297" spans="1:18" x14ac:dyDescent="0.3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3307</v>
      </c>
      <c r="G7297" t="s">
        <v>3308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3307</v>
      </c>
      <c r="G7298" t="s">
        <v>3308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</row>
    <row r="7300" spans="1:18" x14ac:dyDescent="0.3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</row>
    <row r="7301" spans="1:18" x14ac:dyDescent="0.3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2108</v>
      </c>
      <c r="O7303" t="s">
        <v>42</v>
      </c>
      <c r="P7303" t="s">
        <v>71</v>
      </c>
      <c r="Q7303" t="s">
        <v>2109</v>
      </c>
      <c r="R7303">
        <v>2.8919999999999999</v>
      </c>
    </row>
    <row r="7304" spans="1:18" x14ac:dyDescent="0.3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</row>
    <row r="7305" spans="1:18" x14ac:dyDescent="0.3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86</v>
      </c>
      <c r="Q7306" t="s">
        <v>2861</v>
      </c>
      <c r="R7306">
        <v>10.368</v>
      </c>
    </row>
    <row r="7307" spans="1:18" x14ac:dyDescent="0.3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100</v>
      </c>
      <c r="L7307">
        <v>75023</v>
      </c>
      <c r="M7307" t="s">
        <v>101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</row>
    <row r="7308" spans="1:18" x14ac:dyDescent="0.3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169</v>
      </c>
      <c r="Q7310" t="s">
        <v>1711</v>
      </c>
      <c r="R7310">
        <v>158.13</v>
      </c>
    </row>
    <row r="7311" spans="1:18" x14ac:dyDescent="0.3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4872</v>
      </c>
      <c r="O7311" t="s">
        <v>42</v>
      </c>
      <c r="P7311" t="s">
        <v>265</v>
      </c>
      <c r="Q7311" t="s">
        <v>4873</v>
      </c>
      <c r="R7311">
        <v>14.13</v>
      </c>
    </row>
    <row r="7312" spans="1:18" x14ac:dyDescent="0.3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234</v>
      </c>
      <c r="L7312">
        <v>48227</v>
      </c>
      <c r="M7312" t="s">
        <v>101</v>
      </c>
      <c r="N7312" t="s">
        <v>2211</v>
      </c>
      <c r="O7312" t="s">
        <v>42</v>
      </c>
      <c r="P7312" t="s">
        <v>71</v>
      </c>
      <c r="Q7312" t="s">
        <v>3605</v>
      </c>
      <c r="R7312">
        <v>64.75</v>
      </c>
    </row>
    <row r="7313" spans="1:18" x14ac:dyDescent="0.3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71</v>
      </c>
      <c r="Q7313" t="s">
        <v>2918</v>
      </c>
      <c r="R7313">
        <v>1.8720000000000001</v>
      </c>
    </row>
    <row r="7314" spans="1:18" x14ac:dyDescent="0.3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71</v>
      </c>
      <c r="Q7314" t="s">
        <v>1715</v>
      </c>
      <c r="R7314">
        <v>11.214</v>
      </c>
    </row>
    <row r="7315" spans="1:18" x14ac:dyDescent="0.3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98</v>
      </c>
      <c r="I7316" t="s">
        <v>23</v>
      </c>
      <c r="J7316" t="s">
        <v>1614</v>
      </c>
      <c r="K7316" t="s">
        <v>207</v>
      </c>
      <c r="L7316">
        <v>60068</v>
      </c>
      <c r="M7316" t="s">
        <v>101</v>
      </c>
      <c r="N7316" t="s">
        <v>4470</v>
      </c>
      <c r="O7316" t="s">
        <v>67</v>
      </c>
      <c r="P7316" t="s">
        <v>68</v>
      </c>
      <c r="Q7316" t="s">
        <v>4471</v>
      </c>
      <c r="R7316">
        <v>286.39999999999998</v>
      </c>
    </row>
    <row r="7317" spans="1:18" x14ac:dyDescent="0.3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4237</v>
      </c>
      <c r="O7317" t="s">
        <v>42</v>
      </c>
      <c r="P7317" t="s">
        <v>64</v>
      </c>
      <c r="Q7317" t="s">
        <v>4238</v>
      </c>
      <c r="R7317">
        <v>43.92</v>
      </c>
    </row>
    <row r="7318" spans="1:18" x14ac:dyDescent="0.3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3578</v>
      </c>
      <c r="O7320" t="s">
        <v>42</v>
      </c>
      <c r="P7320" t="s">
        <v>71</v>
      </c>
      <c r="Q7320" t="s">
        <v>3579</v>
      </c>
      <c r="R7320">
        <v>4.1580000000000004</v>
      </c>
    </row>
    <row r="7321" spans="1:18" x14ac:dyDescent="0.3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3788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</row>
    <row r="7323" spans="1:18" x14ac:dyDescent="0.3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4407</v>
      </c>
      <c r="O7323" t="s">
        <v>42</v>
      </c>
      <c r="P7323" t="s">
        <v>86</v>
      </c>
      <c r="Q7323" t="s">
        <v>4408</v>
      </c>
      <c r="R7323">
        <v>8.9039999999999999</v>
      </c>
    </row>
    <row r="7324" spans="1:18" x14ac:dyDescent="0.3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2833</v>
      </c>
      <c r="O7324" t="s">
        <v>67</v>
      </c>
      <c r="P7324" t="s">
        <v>157</v>
      </c>
      <c r="Q7324" t="s">
        <v>2834</v>
      </c>
      <c r="R7324">
        <v>100.8</v>
      </c>
    </row>
    <row r="7325" spans="1:18" x14ac:dyDescent="0.3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1954</v>
      </c>
      <c r="G7325" t="s">
        <v>1955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1954</v>
      </c>
      <c r="G7326" t="s">
        <v>1955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</row>
    <row r="7327" spans="1:18" x14ac:dyDescent="0.3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</row>
    <row r="7328" spans="1:18" x14ac:dyDescent="0.3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1496</v>
      </c>
      <c r="O7328" t="s">
        <v>42</v>
      </c>
      <c r="P7328" t="s">
        <v>71</v>
      </c>
      <c r="Q7328" t="s">
        <v>1497</v>
      </c>
      <c r="R7328">
        <v>28.792000000000002</v>
      </c>
    </row>
    <row r="7329" spans="1:18" x14ac:dyDescent="0.3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3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872</v>
      </c>
      <c r="O7330" t="s">
        <v>67</v>
      </c>
      <c r="P7330" t="s">
        <v>680</v>
      </c>
      <c r="Q7330" t="s">
        <v>873</v>
      </c>
      <c r="R7330">
        <v>1279.9680000000001</v>
      </c>
    </row>
    <row r="7331" spans="1:18" x14ac:dyDescent="0.3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</row>
    <row r="7332" spans="1:18" x14ac:dyDescent="0.3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</row>
    <row r="7333" spans="1:18" x14ac:dyDescent="0.3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143</v>
      </c>
      <c r="L7333">
        <v>17602</v>
      </c>
      <c r="M7333" t="s">
        <v>144</v>
      </c>
      <c r="N7333" t="s">
        <v>986</v>
      </c>
      <c r="O7333" t="s">
        <v>67</v>
      </c>
      <c r="P7333" t="s">
        <v>68</v>
      </c>
      <c r="Q7333" t="s">
        <v>987</v>
      </c>
      <c r="R7333">
        <v>61.542000000000002</v>
      </c>
    </row>
    <row r="7334" spans="1:18" x14ac:dyDescent="0.3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</row>
    <row r="7336" spans="1:18" x14ac:dyDescent="0.3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</row>
    <row r="7337" spans="1:18" x14ac:dyDescent="0.3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2708</v>
      </c>
      <c r="O7337" t="s">
        <v>67</v>
      </c>
      <c r="P7337" t="s">
        <v>157</v>
      </c>
      <c r="Q7337" t="s">
        <v>4269</v>
      </c>
      <c r="R7337">
        <v>843.9</v>
      </c>
    </row>
    <row r="7338" spans="1:18" x14ac:dyDescent="0.3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</row>
    <row r="7339" spans="1:18" x14ac:dyDescent="0.3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2865</v>
      </c>
      <c r="G7341" t="s">
        <v>2866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2538</v>
      </c>
      <c r="O7341" t="s">
        <v>42</v>
      </c>
      <c r="P7341" t="s">
        <v>64</v>
      </c>
      <c r="Q7341" t="s">
        <v>2539</v>
      </c>
      <c r="R7341">
        <v>5.76</v>
      </c>
    </row>
    <row r="7342" spans="1:18" x14ac:dyDescent="0.3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</row>
    <row r="7343" spans="1:18" x14ac:dyDescent="0.3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</row>
    <row r="7346" spans="1:18" x14ac:dyDescent="0.3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</row>
    <row r="7347" spans="1:18" x14ac:dyDescent="0.3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67</v>
      </c>
      <c r="P7347" t="s">
        <v>68</v>
      </c>
      <c r="Q7347" t="s">
        <v>1785</v>
      </c>
      <c r="R7347">
        <v>73.567999999999998</v>
      </c>
    </row>
    <row r="7348" spans="1:18" x14ac:dyDescent="0.3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64</v>
      </c>
      <c r="Q7348" t="s">
        <v>875</v>
      </c>
      <c r="R7348">
        <v>13.584</v>
      </c>
    </row>
    <row r="7349" spans="1:18" x14ac:dyDescent="0.3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</row>
    <row r="7350" spans="1:18" x14ac:dyDescent="0.3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4877</v>
      </c>
      <c r="O7350" t="s">
        <v>42</v>
      </c>
      <c r="P7350" t="s">
        <v>74</v>
      </c>
      <c r="Q7350" t="s">
        <v>4878</v>
      </c>
      <c r="R7350">
        <v>176.77199999999999</v>
      </c>
    </row>
    <row r="7351" spans="1:18" x14ac:dyDescent="0.3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2551</v>
      </c>
      <c r="K7351" t="s">
        <v>110</v>
      </c>
      <c r="L7351">
        <v>53209</v>
      </c>
      <c r="M7351" t="s">
        <v>101</v>
      </c>
      <c r="N7351" t="s">
        <v>2446</v>
      </c>
      <c r="O7351" t="s">
        <v>42</v>
      </c>
      <c r="P7351" t="s">
        <v>71</v>
      </c>
      <c r="Q7351" t="s">
        <v>2447</v>
      </c>
      <c r="R7351">
        <v>38.82</v>
      </c>
    </row>
    <row r="7352" spans="1:18" x14ac:dyDescent="0.3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2551</v>
      </c>
      <c r="K7352" t="s">
        <v>110</v>
      </c>
      <c r="L7352">
        <v>53209</v>
      </c>
      <c r="M7352" t="s">
        <v>101</v>
      </c>
      <c r="N7352" t="s">
        <v>971</v>
      </c>
      <c r="O7352" t="s">
        <v>42</v>
      </c>
      <c r="P7352" t="s">
        <v>71</v>
      </c>
      <c r="Q7352" t="s">
        <v>972</v>
      </c>
      <c r="R7352">
        <v>21.9</v>
      </c>
    </row>
    <row r="7353" spans="1:18" x14ac:dyDescent="0.3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1582</v>
      </c>
      <c r="O7353" t="s">
        <v>67</v>
      </c>
      <c r="P7353" t="s">
        <v>157</v>
      </c>
      <c r="Q7353" t="s">
        <v>1583</v>
      </c>
      <c r="R7353">
        <v>111.79</v>
      </c>
    </row>
    <row r="7354" spans="1:18" x14ac:dyDescent="0.3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98</v>
      </c>
      <c r="I7354" t="s">
        <v>23</v>
      </c>
      <c r="J7354" t="s">
        <v>1119</v>
      </c>
      <c r="K7354" t="s">
        <v>494</v>
      </c>
      <c r="L7354">
        <v>44107</v>
      </c>
      <c r="M7354" t="s">
        <v>144</v>
      </c>
      <c r="N7354" t="s">
        <v>3568</v>
      </c>
      <c r="O7354" t="s">
        <v>67</v>
      </c>
      <c r="P7354" t="s">
        <v>68</v>
      </c>
      <c r="Q7354" t="s">
        <v>3569</v>
      </c>
      <c r="R7354">
        <v>445.44</v>
      </c>
    </row>
    <row r="7355" spans="1:18" x14ac:dyDescent="0.3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</row>
    <row r="7356" spans="1:18" x14ac:dyDescent="0.3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879</v>
      </c>
      <c r="K7357" t="s">
        <v>234</v>
      </c>
      <c r="L7357">
        <v>48205</v>
      </c>
      <c r="M7357" t="s">
        <v>101</v>
      </c>
      <c r="N7357" t="s">
        <v>3667</v>
      </c>
      <c r="O7357" t="s">
        <v>42</v>
      </c>
      <c r="P7357" t="s">
        <v>71</v>
      </c>
      <c r="Q7357" t="s">
        <v>3668</v>
      </c>
      <c r="R7357">
        <v>116.4</v>
      </c>
    </row>
    <row r="7358" spans="1:18" x14ac:dyDescent="0.3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4129</v>
      </c>
      <c r="O7358" t="s">
        <v>42</v>
      </c>
      <c r="P7358" t="s">
        <v>64</v>
      </c>
      <c r="Q7358" t="s">
        <v>4130</v>
      </c>
      <c r="R7358">
        <v>1.4079999999999999</v>
      </c>
    </row>
    <row r="7359" spans="1:18" x14ac:dyDescent="0.3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</row>
    <row r="7360" spans="1:18" x14ac:dyDescent="0.3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2340</v>
      </c>
      <c r="O7360" t="s">
        <v>67</v>
      </c>
      <c r="P7360" t="s">
        <v>68</v>
      </c>
      <c r="Q7360" t="s">
        <v>2341</v>
      </c>
      <c r="R7360">
        <v>251.964</v>
      </c>
    </row>
    <row r="7361" spans="1:18" x14ac:dyDescent="0.3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</row>
    <row r="7362" spans="1:18" x14ac:dyDescent="0.3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86</v>
      </c>
      <c r="Q7362" t="s">
        <v>4586</v>
      </c>
      <c r="R7362">
        <v>19.440000000000001</v>
      </c>
    </row>
    <row r="7363" spans="1:18" x14ac:dyDescent="0.3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</row>
    <row r="7364" spans="1:18" x14ac:dyDescent="0.3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71</v>
      </c>
      <c r="Q7364" t="s">
        <v>3080</v>
      </c>
      <c r="R7364">
        <v>36.624000000000002</v>
      </c>
    </row>
    <row r="7365" spans="1:18" x14ac:dyDescent="0.3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3387</v>
      </c>
      <c r="O7365" t="s">
        <v>67</v>
      </c>
      <c r="P7365" t="s">
        <v>68</v>
      </c>
      <c r="Q7365" t="s">
        <v>3388</v>
      </c>
      <c r="R7365">
        <v>340.18200000000002</v>
      </c>
    </row>
    <row r="7366" spans="1:18" x14ac:dyDescent="0.3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4984</v>
      </c>
      <c r="O7366" t="s">
        <v>42</v>
      </c>
      <c r="P7366" t="s">
        <v>265</v>
      </c>
      <c r="Q7366" t="s">
        <v>4985</v>
      </c>
      <c r="R7366">
        <v>12.672000000000001</v>
      </c>
    </row>
    <row r="7367" spans="1:18" x14ac:dyDescent="0.3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</row>
    <row r="7370" spans="1:18" x14ac:dyDescent="0.3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84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</row>
    <row r="7372" spans="1:18" x14ac:dyDescent="0.3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9453</v>
      </c>
      <c r="K7372" t="s">
        <v>4536</v>
      </c>
      <c r="L7372">
        <v>67846</v>
      </c>
      <c r="M7372" t="s">
        <v>101</v>
      </c>
      <c r="N7372" t="s">
        <v>3754</v>
      </c>
      <c r="O7372" t="s">
        <v>67</v>
      </c>
      <c r="P7372" t="s">
        <v>68</v>
      </c>
      <c r="Q7372" t="s">
        <v>3755</v>
      </c>
      <c r="R7372">
        <v>257.98</v>
      </c>
    </row>
    <row r="7373" spans="1:18" x14ac:dyDescent="0.3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71</v>
      </c>
      <c r="Q7377" t="s">
        <v>1906</v>
      </c>
      <c r="R7377">
        <v>36.024000000000001</v>
      </c>
    </row>
    <row r="7378" spans="1:18" x14ac:dyDescent="0.3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874</v>
      </c>
      <c r="O7378" t="s">
        <v>42</v>
      </c>
      <c r="P7378" t="s">
        <v>64</v>
      </c>
      <c r="Q7378" t="s">
        <v>875</v>
      </c>
      <c r="R7378">
        <v>54.335999999999999</v>
      </c>
    </row>
    <row r="7379" spans="1:18" x14ac:dyDescent="0.3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</row>
    <row r="7380" spans="1:18" x14ac:dyDescent="0.35">
      <c r="A7380">
        <v>7379</v>
      </c>
      <c r="B7380" t="s">
        <v>9458</v>
      </c>
      <c r="C7380" s="1">
        <v>42521</v>
      </c>
      <c r="D7380" s="1">
        <v>42521</v>
      </c>
      <c r="E7380" t="s">
        <v>1290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1708</v>
      </c>
      <c r="K7380" t="s">
        <v>84</v>
      </c>
      <c r="L7380">
        <v>28314</v>
      </c>
      <c r="M7380" t="s">
        <v>26</v>
      </c>
      <c r="N7380" t="s">
        <v>4168</v>
      </c>
      <c r="O7380" t="s">
        <v>42</v>
      </c>
      <c r="P7380" t="s">
        <v>64</v>
      </c>
      <c r="Q7380" t="s">
        <v>4169</v>
      </c>
      <c r="R7380">
        <v>10.272</v>
      </c>
    </row>
    <row r="7381" spans="1:18" x14ac:dyDescent="0.3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2533</v>
      </c>
      <c r="K7381" t="s">
        <v>134</v>
      </c>
      <c r="L7381">
        <v>68104</v>
      </c>
      <c r="M7381" t="s">
        <v>101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</row>
    <row r="7382" spans="1:18" x14ac:dyDescent="0.3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2533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3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2533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2533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2533</v>
      </c>
      <c r="K7385" t="s">
        <v>134</v>
      </c>
      <c r="L7385">
        <v>68104</v>
      </c>
      <c r="M7385" t="s">
        <v>101</v>
      </c>
      <c r="N7385" t="s">
        <v>2766</v>
      </c>
      <c r="O7385" t="s">
        <v>42</v>
      </c>
      <c r="P7385" t="s">
        <v>86</v>
      </c>
      <c r="Q7385" t="s">
        <v>2767</v>
      </c>
      <c r="R7385">
        <v>17.61</v>
      </c>
    </row>
    <row r="7386" spans="1:18" x14ac:dyDescent="0.3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2533</v>
      </c>
      <c r="K7386" t="s">
        <v>134</v>
      </c>
      <c r="L7386">
        <v>68104</v>
      </c>
      <c r="M7386" t="s">
        <v>101</v>
      </c>
      <c r="N7386" t="s">
        <v>4576</v>
      </c>
      <c r="O7386" t="s">
        <v>42</v>
      </c>
      <c r="P7386" t="s">
        <v>74</v>
      </c>
      <c r="Q7386" t="s">
        <v>4577</v>
      </c>
      <c r="R7386">
        <v>378</v>
      </c>
    </row>
    <row r="7387" spans="1:18" x14ac:dyDescent="0.3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2533</v>
      </c>
      <c r="K7387" t="s">
        <v>134</v>
      </c>
      <c r="L7387">
        <v>68104</v>
      </c>
      <c r="M7387" t="s">
        <v>101</v>
      </c>
      <c r="N7387" t="s">
        <v>4010</v>
      </c>
      <c r="O7387" t="s">
        <v>42</v>
      </c>
      <c r="P7387" t="s">
        <v>86</v>
      </c>
      <c r="Q7387" t="s">
        <v>4011</v>
      </c>
      <c r="R7387">
        <v>17.64</v>
      </c>
    </row>
    <row r="7388" spans="1:18" x14ac:dyDescent="0.3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2533</v>
      </c>
      <c r="K7388" t="s">
        <v>134</v>
      </c>
      <c r="L7388">
        <v>68104</v>
      </c>
      <c r="M7388" t="s">
        <v>101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</row>
    <row r="7389" spans="1:18" x14ac:dyDescent="0.3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2533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2533</v>
      </c>
      <c r="K7390" t="s">
        <v>134</v>
      </c>
      <c r="L7390">
        <v>68104</v>
      </c>
      <c r="M7390" t="s">
        <v>101</v>
      </c>
      <c r="N7390" t="s">
        <v>4555</v>
      </c>
      <c r="O7390" t="s">
        <v>67</v>
      </c>
      <c r="P7390" t="s">
        <v>68</v>
      </c>
      <c r="Q7390" t="s">
        <v>4556</v>
      </c>
      <c r="R7390">
        <v>29.97</v>
      </c>
    </row>
    <row r="7391" spans="1:18" x14ac:dyDescent="0.3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4711</v>
      </c>
      <c r="O7393" t="s">
        <v>42</v>
      </c>
      <c r="P7393" t="s">
        <v>86</v>
      </c>
      <c r="Q7393" t="s">
        <v>4712</v>
      </c>
      <c r="R7393">
        <v>74.352000000000004</v>
      </c>
    </row>
    <row r="7394" spans="1:18" x14ac:dyDescent="0.3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86</v>
      </c>
      <c r="Q7396" t="s">
        <v>1267</v>
      </c>
      <c r="R7396">
        <v>34.4</v>
      </c>
    </row>
    <row r="7397" spans="1:18" x14ac:dyDescent="0.3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</row>
    <row r="7398" spans="1:18" x14ac:dyDescent="0.3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</row>
    <row r="7399" spans="1:18" x14ac:dyDescent="0.35">
      <c r="A7399">
        <v>7398</v>
      </c>
      <c r="B7399" t="s">
        <v>9464</v>
      </c>
      <c r="C7399" s="1">
        <v>42277</v>
      </c>
      <c r="D7399" s="1">
        <v>42277</v>
      </c>
      <c r="E7399" t="s">
        <v>1290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815</v>
      </c>
      <c r="O7399" t="s">
        <v>42</v>
      </c>
      <c r="P7399" t="s">
        <v>74</v>
      </c>
      <c r="Q7399" t="s">
        <v>816</v>
      </c>
      <c r="R7399">
        <v>795.40800000000002</v>
      </c>
    </row>
    <row r="7400" spans="1:18" x14ac:dyDescent="0.3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4185</v>
      </c>
      <c r="O7400" t="s">
        <v>42</v>
      </c>
      <c r="P7400" t="s">
        <v>86</v>
      </c>
      <c r="Q7400" t="s">
        <v>4186</v>
      </c>
      <c r="R7400">
        <v>35.856000000000002</v>
      </c>
    </row>
    <row r="7401" spans="1:18" x14ac:dyDescent="0.3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2091</v>
      </c>
      <c r="O7401" t="s">
        <v>67</v>
      </c>
      <c r="P7401" t="s">
        <v>157</v>
      </c>
      <c r="Q7401" t="s">
        <v>2092</v>
      </c>
      <c r="R7401">
        <v>23.84</v>
      </c>
    </row>
    <row r="7402" spans="1:18" x14ac:dyDescent="0.3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</row>
    <row r="7403" spans="1:18" x14ac:dyDescent="0.3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1028</v>
      </c>
      <c r="O7403" t="s">
        <v>42</v>
      </c>
      <c r="P7403" t="s">
        <v>86</v>
      </c>
      <c r="Q7403" t="s">
        <v>1029</v>
      </c>
      <c r="R7403">
        <v>30.87</v>
      </c>
    </row>
    <row r="7404" spans="1:18" x14ac:dyDescent="0.3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1406</v>
      </c>
      <c r="O7404" t="s">
        <v>42</v>
      </c>
      <c r="P7404" t="s">
        <v>575</v>
      </c>
      <c r="Q7404" t="s">
        <v>1407</v>
      </c>
      <c r="R7404">
        <v>70.12</v>
      </c>
    </row>
    <row r="7405" spans="1:18" x14ac:dyDescent="0.3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</row>
    <row r="7406" spans="1:18" x14ac:dyDescent="0.3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</row>
    <row r="7407" spans="1:18" x14ac:dyDescent="0.3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</row>
    <row r="7408" spans="1:18" x14ac:dyDescent="0.3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5161</v>
      </c>
      <c r="G7409" t="s">
        <v>5162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</row>
    <row r="7410" spans="1:18" x14ac:dyDescent="0.3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3761</v>
      </c>
      <c r="O7412" t="s">
        <v>67</v>
      </c>
      <c r="P7412" t="s">
        <v>157</v>
      </c>
      <c r="Q7412" t="s">
        <v>3762</v>
      </c>
      <c r="R7412">
        <v>99.98</v>
      </c>
    </row>
    <row r="7413" spans="1:18" x14ac:dyDescent="0.3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98</v>
      </c>
      <c r="I7413" t="s">
        <v>23</v>
      </c>
      <c r="J7413" t="s">
        <v>4284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98</v>
      </c>
      <c r="I7414" t="s">
        <v>23</v>
      </c>
      <c r="J7414" t="s">
        <v>4284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98</v>
      </c>
      <c r="I7415" t="s">
        <v>23</v>
      </c>
      <c r="J7415" t="s">
        <v>4284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2795</v>
      </c>
      <c r="O7418" t="s">
        <v>67</v>
      </c>
      <c r="P7418" t="s">
        <v>68</v>
      </c>
      <c r="Q7418" t="s">
        <v>2796</v>
      </c>
      <c r="R7418">
        <v>539.91</v>
      </c>
    </row>
    <row r="7419" spans="1:18" x14ac:dyDescent="0.3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</row>
    <row r="7422" spans="1:18" x14ac:dyDescent="0.3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4333</v>
      </c>
      <c r="O7422" t="s">
        <v>42</v>
      </c>
      <c r="P7422" t="s">
        <v>71</v>
      </c>
      <c r="Q7422" t="s">
        <v>4334</v>
      </c>
      <c r="R7422">
        <v>23.16</v>
      </c>
    </row>
    <row r="7423" spans="1:18" x14ac:dyDescent="0.3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872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</row>
    <row r="7426" spans="1:18" x14ac:dyDescent="0.3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</row>
    <row r="7427" spans="1:18" x14ac:dyDescent="0.3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71</v>
      </c>
      <c r="Q7429" t="s">
        <v>2080</v>
      </c>
      <c r="R7429">
        <v>11.43</v>
      </c>
    </row>
    <row r="7430" spans="1:18" x14ac:dyDescent="0.3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71</v>
      </c>
      <c r="Q7430" t="s">
        <v>1337</v>
      </c>
      <c r="R7430">
        <v>30.44</v>
      </c>
    </row>
    <row r="7431" spans="1:18" x14ac:dyDescent="0.3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86</v>
      </c>
      <c r="Q7431" t="s">
        <v>918</v>
      </c>
      <c r="R7431">
        <v>12.96</v>
      </c>
    </row>
    <row r="7432" spans="1:18" x14ac:dyDescent="0.3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1489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74</v>
      </c>
      <c r="Q7433" t="s">
        <v>3626</v>
      </c>
      <c r="R7433">
        <v>32.67</v>
      </c>
    </row>
    <row r="7434" spans="1:18" x14ac:dyDescent="0.3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3143</v>
      </c>
      <c r="O7434" t="s">
        <v>42</v>
      </c>
      <c r="P7434" t="s">
        <v>265</v>
      </c>
      <c r="Q7434" t="s">
        <v>3144</v>
      </c>
      <c r="R7434">
        <v>4.4640000000000004</v>
      </c>
    </row>
    <row r="7435" spans="1:18" x14ac:dyDescent="0.3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3130</v>
      </c>
      <c r="O7435" t="s">
        <v>42</v>
      </c>
      <c r="P7435" t="s">
        <v>71</v>
      </c>
      <c r="Q7435" t="s">
        <v>3131</v>
      </c>
      <c r="R7435">
        <v>9.3450000000000006</v>
      </c>
    </row>
    <row r="7436" spans="1:18" x14ac:dyDescent="0.3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71</v>
      </c>
      <c r="Q7436" t="s">
        <v>2080</v>
      </c>
      <c r="R7436">
        <v>9.1440000000000001</v>
      </c>
    </row>
    <row r="7437" spans="1:18" x14ac:dyDescent="0.3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71</v>
      </c>
      <c r="Q7437" t="s">
        <v>1224</v>
      </c>
      <c r="R7437">
        <v>23.135999999999999</v>
      </c>
    </row>
    <row r="7438" spans="1:18" x14ac:dyDescent="0.3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64</v>
      </c>
      <c r="Q7438" t="s">
        <v>4676</v>
      </c>
      <c r="R7438">
        <v>99.2</v>
      </c>
    </row>
    <row r="7439" spans="1:18" x14ac:dyDescent="0.3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3430</v>
      </c>
      <c r="O7439" t="s">
        <v>42</v>
      </c>
      <c r="P7439" t="s">
        <v>71</v>
      </c>
      <c r="Q7439" t="s">
        <v>3431</v>
      </c>
      <c r="R7439">
        <v>21.36</v>
      </c>
    </row>
    <row r="7440" spans="1:18" x14ac:dyDescent="0.3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71</v>
      </c>
      <c r="Q7441" t="s">
        <v>2360</v>
      </c>
      <c r="R7441">
        <v>18.72</v>
      </c>
    </row>
    <row r="7442" spans="1:18" x14ac:dyDescent="0.3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</row>
    <row r="7443" spans="1:18" x14ac:dyDescent="0.3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3157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3157</v>
      </c>
      <c r="K7445" t="s">
        <v>100</v>
      </c>
      <c r="L7445">
        <v>78521</v>
      </c>
      <c r="M7445" t="s">
        <v>101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</row>
    <row r="7446" spans="1:18" x14ac:dyDescent="0.3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3056</v>
      </c>
      <c r="O7446" t="s">
        <v>42</v>
      </c>
      <c r="P7446" t="s">
        <v>86</v>
      </c>
      <c r="Q7446" t="s">
        <v>3057</v>
      </c>
      <c r="R7446">
        <v>5.1840000000000002</v>
      </c>
    </row>
    <row r="7447" spans="1:18" x14ac:dyDescent="0.3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3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3825</v>
      </c>
      <c r="O7449" t="s">
        <v>42</v>
      </c>
      <c r="P7449" t="s">
        <v>86</v>
      </c>
      <c r="Q7449" t="s">
        <v>3826</v>
      </c>
      <c r="R7449">
        <v>419.4</v>
      </c>
    </row>
    <row r="7450" spans="1:18" x14ac:dyDescent="0.3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5143</v>
      </c>
      <c r="K7450" t="s">
        <v>331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</row>
    <row r="7451" spans="1:18" x14ac:dyDescent="0.3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</row>
    <row r="7453" spans="1:18" x14ac:dyDescent="0.3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1294</v>
      </c>
      <c r="O7453" t="s">
        <v>42</v>
      </c>
      <c r="P7453" t="s">
        <v>71</v>
      </c>
      <c r="Q7453" t="s">
        <v>1295</v>
      </c>
      <c r="R7453">
        <v>5.8</v>
      </c>
    </row>
    <row r="7454" spans="1:18" x14ac:dyDescent="0.3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3568</v>
      </c>
      <c r="O7455" t="s">
        <v>67</v>
      </c>
      <c r="P7455" t="s">
        <v>68</v>
      </c>
      <c r="Q7455" t="s">
        <v>3569</v>
      </c>
      <c r="R7455">
        <v>148.47999999999999</v>
      </c>
    </row>
    <row r="7456" spans="1:18" x14ac:dyDescent="0.3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</row>
    <row r="7458" spans="1:18" x14ac:dyDescent="0.3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315</v>
      </c>
      <c r="L7459">
        <v>22980</v>
      </c>
      <c r="M7459" t="s">
        <v>26</v>
      </c>
      <c r="N7459" t="s">
        <v>2444</v>
      </c>
      <c r="O7459" t="s">
        <v>42</v>
      </c>
      <c r="P7459" t="s">
        <v>71</v>
      </c>
      <c r="Q7459" t="s">
        <v>2445</v>
      </c>
      <c r="R7459">
        <v>9.14</v>
      </c>
    </row>
    <row r="7460" spans="1:18" x14ac:dyDescent="0.3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3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315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</row>
    <row r="7462" spans="1:18" x14ac:dyDescent="0.3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1216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1316</v>
      </c>
      <c r="O7464" t="s">
        <v>67</v>
      </c>
      <c r="P7464" t="s">
        <v>157</v>
      </c>
      <c r="Q7464" t="s">
        <v>1317</v>
      </c>
      <c r="R7464">
        <v>538.91999999999996</v>
      </c>
    </row>
    <row r="7465" spans="1:18" x14ac:dyDescent="0.3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</row>
    <row r="7468" spans="1:18" x14ac:dyDescent="0.3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1430</v>
      </c>
      <c r="R7468">
        <v>87.84</v>
      </c>
    </row>
    <row r="7469" spans="1:18" x14ac:dyDescent="0.3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</row>
    <row r="7470" spans="1:18" x14ac:dyDescent="0.3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3190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</row>
    <row r="7472" spans="1:18" x14ac:dyDescent="0.3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</row>
    <row r="7474" spans="1:18" x14ac:dyDescent="0.3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1216</v>
      </c>
      <c r="Q7474" t="s">
        <v>5432</v>
      </c>
      <c r="R7474">
        <v>1499.95</v>
      </c>
    </row>
    <row r="7475" spans="1:18" x14ac:dyDescent="0.3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2953</v>
      </c>
      <c r="O7475" t="s">
        <v>42</v>
      </c>
      <c r="P7475" t="s">
        <v>64</v>
      </c>
      <c r="Q7475" t="s">
        <v>2954</v>
      </c>
      <c r="R7475">
        <v>13.568</v>
      </c>
    </row>
    <row r="7476" spans="1:18" x14ac:dyDescent="0.3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71</v>
      </c>
      <c r="Q7477" t="s">
        <v>2212</v>
      </c>
      <c r="R7477">
        <v>609.98</v>
      </c>
    </row>
    <row r="7478" spans="1:18" x14ac:dyDescent="0.3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64</v>
      </c>
      <c r="Q7478" t="s">
        <v>1740</v>
      </c>
      <c r="R7478">
        <v>5.48</v>
      </c>
    </row>
    <row r="7479" spans="1:18" x14ac:dyDescent="0.3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67</v>
      </c>
      <c r="P7480" t="s">
        <v>68</v>
      </c>
      <c r="Q7480" t="s">
        <v>3388</v>
      </c>
      <c r="R7480">
        <v>755.96</v>
      </c>
    </row>
    <row r="7481" spans="1:18" x14ac:dyDescent="0.3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86</v>
      </c>
      <c r="Q7482" t="s">
        <v>3071</v>
      </c>
      <c r="R7482">
        <v>6.54</v>
      </c>
    </row>
    <row r="7483" spans="1:18" x14ac:dyDescent="0.3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</row>
    <row r="7486" spans="1:18" x14ac:dyDescent="0.3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3040</v>
      </c>
      <c r="R7486">
        <v>2.48</v>
      </c>
    </row>
    <row r="7487" spans="1:18" x14ac:dyDescent="0.3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98</v>
      </c>
      <c r="I7488" t="s">
        <v>23</v>
      </c>
      <c r="J7488" t="s">
        <v>240</v>
      </c>
      <c r="K7488" t="s">
        <v>2698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</row>
    <row r="7489" spans="1:18" x14ac:dyDescent="0.3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98</v>
      </c>
      <c r="I7489" t="s">
        <v>23</v>
      </c>
      <c r="J7489" t="s">
        <v>240</v>
      </c>
      <c r="K7489" t="s">
        <v>2698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</row>
    <row r="7490" spans="1:18" x14ac:dyDescent="0.3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98</v>
      </c>
      <c r="I7490" t="s">
        <v>23</v>
      </c>
      <c r="J7490" t="s">
        <v>240</v>
      </c>
      <c r="K7490" t="s">
        <v>2698</v>
      </c>
      <c r="L7490">
        <v>3820</v>
      </c>
      <c r="M7490" t="s">
        <v>144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</row>
    <row r="7491" spans="1:18" x14ac:dyDescent="0.3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86</v>
      </c>
      <c r="Q7491" t="s">
        <v>3359</v>
      </c>
      <c r="R7491">
        <v>12.96</v>
      </c>
    </row>
    <row r="7492" spans="1:18" x14ac:dyDescent="0.3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</row>
    <row r="7496" spans="1:18" x14ac:dyDescent="0.3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4097</v>
      </c>
      <c r="O7496" t="s">
        <v>42</v>
      </c>
      <c r="P7496" t="s">
        <v>74</v>
      </c>
      <c r="Q7496" t="s">
        <v>4098</v>
      </c>
      <c r="R7496">
        <v>1.556</v>
      </c>
    </row>
    <row r="7497" spans="1:18" x14ac:dyDescent="0.3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71</v>
      </c>
      <c r="Q7497" t="s">
        <v>2968</v>
      </c>
      <c r="R7497">
        <v>4.4480000000000004</v>
      </c>
    </row>
    <row r="7498" spans="1:18" x14ac:dyDescent="0.3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</row>
    <row r="7499" spans="1:18" x14ac:dyDescent="0.3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265</v>
      </c>
      <c r="Q7499" t="s">
        <v>1230</v>
      </c>
      <c r="R7499">
        <v>4.96</v>
      </c>
    </row>
    <row r="7500" spans="1:18" x14ac:dyDescent="0.3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</row>
    <row r="7502" spans="1:18" x14ac:dyDescent="0.3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67</v>
      </c>
      <c r="P7502" t="s">
        <v>157</v>
      </c>
      <c r="Q7502" t="s">
        <v>1699</v>
      </c>
      <c r="R7502">
        <v>140.97</v>
      </c>
    </row>
    <row r="7503" spans="1:18" x14ac:dyDescent="0.3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</row>
    <row r="7505" spans="1:18" x14ac:dyDescent="0.35">
      <c r="A7505">
        <v>7504</v>
      </c>
      <c r="B7505" t="s">
        <v>9514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787</v>
      </c>
      <c r="L7506">
        <v>8401</v>
      </c>
      <c r="M7506" t="s">
        <v>144</v>
      </c>
      <c r="N7506" t="s">
        <v>4137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207</v>
      </c>
      <c r="L7507">
        <v>60076</v>
      </c>
      <c r="M7507" t="s">
        <v>101</v>
      </c>
      <c r="N7507" t="s">
        <v>1336</v>
      </c>
      <c r="O7507" t="s">
        <v>42</v>
      </c>
      <c r="P7507" t="s">
        <v>71</v>
      </c>
      <c r="Q7507" t="s">
        <v>1337</v>
      </c>
      <c r="R7507">
        <v>12.176</v>
      </c>
    </row>
    <row r="7508" spans="1:18" x14ac:dyDescent="0.3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4515</v>
      </c>
      <c r="O7508" t="s">
        <v>67</v>
      </c>
      <c r="P7508" t="s">
        <v>68</v>
      </c>
      <c r="Q7508" t="s">
        <v>4516</v>
      </c>
      <c r="R7508">
        <v>46.384</v>
      </c>
    </row>
    <row r="7509" spans="1:18" x14ac:dyDescent="0.3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</row>
    <row r="7510" spans="1:18" x14ac:dyDescent="0.3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3219</v>
      </c>
      <c r="O7510" t="s">
        <v>42</v>
      </c>
      <c r="P7510" t="s">
        <v>86</v>
      </c>
      <c r="Q7510" t="s">
        <v>3220</v>
      </c>
      <c r="R7510">
        <v>9.2479999999999993</v>
      </c>
    </row>
    <row r="7511" spans="1:18" x14ac:dyDescent="0.3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2955</v>
      </c>
      <c r="O7511" t="s">
        <v>67</v>
      </c>
      <c r="P7511" t="s">
        <v>68</v>
      </c>
      <c r="Q7511" t="s">
        <v>2956</v>
      </c>
      <c r="R7511">
        <v>1889.9459999999999</v>
      </c>
    </row>
    <row r="7512" spans="1:18" x14ac:dyDescent="0.3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</row>
    <row r="7514" spans="1:18" x14ac:dyDescent="0.3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3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1368</v>
      </c>
      <c r="O7515" t="s">
        <v>42</v>
      </c>
      <c r="P7515" t="s">
        <v>64</v>
      </c>
      <c r="Q7515" t="s">
        <v>1369</v>
      </c>
      <c r="R7515">
        <v>13.12</v>
      </c>
    </row>
    <row r="7516" spans="1:18" x14ac:dyDescent="0.3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71</v>
      </c>
      <c r="Q7516" t="s">
        <v>3528</v>
      </c>
      <c r="R7516">
        <v>29.36</v>
      </c>
    </row>
    <row r="7517" spans="1:18" x14ac:dyDescent="0.3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67</v>
      </c>
      <c r="P7519" t="s">
        <v>157</v>
      </c>
      <c r="Q7519" t="s">
        <v>3237</v>
      </c>
      <c r="R7519">
        <v>146.44999999999999</v>
      </c>
    </row>
    <row r="7520" spans="1:18" x14ac:dyDescent="0.3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</row>
    <row r="7521" spans="1:18" x14ac:dyDescent="0.3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67</v>
      </c>
      <c r="P7522" t="s">
        <v>1216</v>
      </c>
      <c r="Q7522" t="s">
        <v>3465</v>
      </c>
      <c r="R7522">
        <v>1399.98</v>
      </c>
    </row>
    <row r="7523" spans="1:18" x14ac:dyDescent="0.3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494</v>
      </c>
      <c r="L7523">
        <v>43130</v>
      </c>
      <c r="M7523" t="s">
        <v>144</v>
      </c>
      <c r="N7523" t="s">
        <v>2049</v>
      </c>
      <c r="O7523" t="s">
        <v>42</v>
      </c>
      <c r="P7523" t="s">
        <v>71</v>
      </c>
      <c r="Q7523" t="s">
        <v>2050</v>
      </c>
      <c r="R7523">
        <v>8.952</v>
      </c>
    </row>
    <row r="7524" spans="1:18" x14ac:dyDescent="0.3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494</v>
      </c>
      <c r="L7524">
        <v>43130</v>
      </c>
      <c r="M7524" t="s">
        <v>144</v>
      </c>
      <c r="N7524" t="s">
        <v>4743</v>
      </c>
      <c r="O7524" t="s">
        <v>42</v>
      </c>
      <c r="P7524" t="s">
        <v>71</v>
      </c>
      <c r="Q7524" t="s">
        <v>4744</v>
      </c>
      <c r="R7524">
        <v>8.8559999999999999</v>
      </c>
    </row>
    <row r="7525" spans="1:18" x14ac:dyDescent="0.3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494</v>
      </c>
      <c r="L7525">
        <v>43130</v>
      </c>
      <c r="M7525" t="s">
        <v>144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</row>
    <row r="7526" spans="1:18" x14ac:dyDescent="0.3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3046</v>
      </c>
      <c r="O7526" t="s">
        <v>42</v>
      </c>
      <c r="P7526" t="s">
        <v>169</v>
      </c>
      <c r="Q7526" t="s">
        <v>3047</v>
      </c>
      <c r="R7526">
        <v>21.728000000000002</v>
      </c>
    </row>
    <row r="7527" spans="1:18" x14ac:dyDescent="0.3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</row>
    <row r="7528" spans="1:18" x14ac:dyDescent="0.35">
      <c r="A7528">
        <v>7527</v>
      </c>
      <c r="B7528" t="s">
        <v>9523</v>
      </c>
      <c r="C7528" s="1">
        <v>43369</v>
      </c>
      <c r="D7528" s="1">
        <v>43369</v>
      </c>
      <c r="E7528" t="s">
        <v>1290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>
        <v>43369</v>
      </c>
      <c r="D7529" s="1">
        <v>43369</v>
      </c>
      <c r="E7529" t="s">
        <v>1290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>
        <v>43369</v>
      </c>
      <c r="D7530" s="1">
        <v>43369</v>
      </c>
      <c r="E7530" t="s">
        <v>1290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</row>
    <row r="7531" spans="1:18" x14ac:dyDescent="0.35">
      <c r="A7531">
        <v>7530</v>
      </c>
      <c r="B7531" t="s">
        <v>9523</v>
      </c>
      <c r="C7531" s="1">
        <v>43369</v>
      </c>
      <c r="D7531" s="1">
        <v>43369</v>
      </c>
      <c r="E7531" t="s">
        <v>1290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>
        <v>43369</v>
      </c>
      <c r="D7532" s="1">
        <v>43369</v>
      </c>
      <c r="E7532" t="s">
        <v>1290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71</v>
      </c>
      <c r="Q7532" t="s">
        <v>2984</v>
      </c>
      <c r="R7532">
        <v>931.17600000000004</v>
      </c>
    </row>
    <row r="7533" spans="1:18" x14ac:dyDescent="0.3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3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</row>
    <row r="7535" spans="1:18" x14ac:dyDescent="0.3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84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</row>
    <row r="7536" spans="1:18" x14ac:dyDescent="0.3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84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</row>
    <row r="7537" spans="1:18" x14ac:dyDescent="0.3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575</v>
      </c>
      <c r="Q7537" t="s">
        <v>2176</v>
      </c>
      <c r="R7537">
        <v>29.7</v>
      </c>
    </row>
    <row r="7538" spans="1:18" x14ac:dyDescent="0.3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453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</row>
    <row r="7541" spans="1:18" x14ac:dyDescent="0.3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453</v>
      </c>
      <c r="L7541">
        <v>80219</v>
      </c>
      <c r="M7541" t="s">
        <v>40</v>
      </c>
      <c r="N7541" t="s">
        <v>3079</v>
      </c>
      <c r="O7541" t="s">
        <v>42</v>
      </c>
      <c r="P7541" t="s">
        <v>71</v>
      </c>
      <c r="Q7541" t="s">
        <v>3080</v>
      </c>
      <c r="R7541">
        <v>36.624000000000002</v>
      </c>
    </row>
    <row r="7542" spans="1:18" x14ac:dyDescent="0.3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453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</row>
    <row r="7545" spans="1:18" x14ac:dyDescent="0.3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453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</row>
    <row r="7547" spans="1:18" x14ac:dyDescent="0.3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1683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1683</v>
      </c>
      <c r="K7548" t="s">
        <v>100</v>
      </c>
      <c r="L7548">
        <v>77340</v>
      </c>
      <c r="M7548" t="s">
        <v>101</v>
      </c>
      <c r="N7548" t="s">
        <v>2034</v>
      </c>
      <c r="O7548" t="s">
        <v>67</v>
      </c>
      <c r="P7548" t="s">
        <v>68</v>
      </c>
      <c r="Q7548" t="s">
        <v>2035</v>
      </c>
      <c r="R7548">
        <v>755.94399999999996</v>
      </c>
    </row>
    <row r="7549" spans="1:18" x14ac:dyDescent="0.3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1683</v>
      </c>
      <c r="K7549" t="s">
        <v>100</v>
      </c>
      <c r="L7549">
        <v>77340</v>
      </c>
      <c r="M7549" t="s">
        <v>101</v>
      </c>
      <c r="N7549" t="s">
        <v>4925</v>
      </c>
      <c r="O7549" t="s">
        <v>42</v>
      </c>
      <c r="P7549" t="s">
        <v>71</v>
      </c>
      <c r="Q7549" t="s">
        <v>4926</v>
      </c>
      <c r="R7549">
        <v>11.98</v>
      </c>
    </row>
    <row r="7550" spans="1:18" x14ac:dyDescent="0.3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1683</v>
      </c>
      <c r="K7550" t="s">
        <v>100</v>
      </c>
      <c r="L7550">
        <v>77340</v>
      </c>
      <c r="M7550" t="s">
        <v>101</v>
      </c>
      <c r="N7550" t="s">
        <v>1218</v>
      </c>
      <c r="O7550" t="s">
        <v>42</v>
      </c>
      <c r="P7550" t="s">
        <v>71</v>
      </c>
      <c r="Q7550" t="s">
        <v>1219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3404</v>
      </c>
      <c r="O7553" t="s">
        <v>67</v>
      </c>
      <c r="P7553" t="s">
        <v>68</v>
      </c>
      <c r="Q7553" t="s">
        <v>3405</v>
      </c>
      <c r="R7553">
        <v>833.94</v>
      </c>
    </row>
    <row r="7554" spans="1:18" x14ac:dyDescent="0.3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3168</v>
      </c>
      <c r="O7554" t="s">
        <v>42</v>
      </c>
      <c r="P7554" t="s">
        <v>71</v>
      </c>
      <c r="Q7554" t="s">
        <v>3169</v>
      </c>
      <c r="R7554">
        <v>12.96</v>
      </c>
    </row>
    <row r="7555" spans="1:18" x14ac:dyDescent="0.3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</row>
    <row r="7557" spans="1:18" x14ac:dyDescent="0.3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3123</v>
      </c>
      <c r="O7557" t="s">
        <v>42</v>
      </c>
      <c r="P7557" t="s">
        <v>64</v>
      </c>
      <c r="Q7557" t="s">
        <v>3124</v>
      </c>
      <c r="R7557">
        <v>22.32</v>
      </c>
    </row>
    <row r="7558" spans="1:18" x14ac:dyDescent="0.3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3739</v>
      </c>
      <c r="O7558" t="s">
        <v>42</v>
      </c>
      <c r="P7558" t="s">
        <v>86</v>
      </c>
      <c r="Q7558" t="s">
        <v>3740</v>
      </c>
      <c r="R7558">
        <v>158.28</v>
      </c>
    </row>
    <row r="7559" spans="1:18" x14ac:dyDescent="0.3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3483</v>
      </c>
      <c r="O7559" t="s">
        <v>42</v>
      </c>
      <c r="P7559" t="s">
        <v>71</v>
      </c>
      <c r="Q7559" t="s">
        <v>3484</v>
      </c>
      <c r="R7559">
        <v>497.94</v>
      </c>
    </row>
    <row r="7560" spans="1:18" x14ac:dyDescent="0.3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263</v>
      </c>
      <c r="L7561">
        <v>11561</v>
      </c>
      <c r="M7561" t="s">
        <v>144</v>
      </c>
      <c r="N7561" t="s">
        <v>3784</v>
      </c>
      <c r="O7561" t="s">
        <v>42</v>
      </c>
      <c r="P7561" t="s">
        <v>86</v>
      </c>
      <c r="Q7561" t="s">
        <v>3785</v>
      </c>
      <c r="R7561">
        <v>167.94</v>
      </c>
    </row>
    <row r="7562" spans="1:18" x14ac:dyDescent="0.3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263</v>
      </c>
      <c r="L7562">
        <v>11561</v>
      </c>
      <c r="M7562" t="s">
        <v>144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</row>
    <row r="7563" spans="1:18" x14ac:dyDescent="0.3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1510</v>
      </c>
      <c r="G7565" t="s">
        <v>1511</v>
      </c>
      <c r="H7565" t="s">
        <v>98</v>
      </c>
      <c r="I7565" t="s">
        <v>23</v>
      </c>
      <c r="J7565" t="s">
        <v>806</v>
      </c>
      <c r="K7565" t="s">
        <v>453</v>
      </c>
      <c r="L7565">
        <v>80219</v>
      </c>
      <c r="M7565" t="s">
        <v>40</v>
      </c>
      <c r="N7565" t="s">
        <v>2669</v>
      </c>
      <c r="O7565" t="s">
        <v>67</v>
      </c>
      <c r="P7565" t="s">
        <v>157</v>
      </c>
      <c r="Q7565" t="s">
        <v>2670</v>
      </c>
      <c r="R7565">
        <v>63.823999999999998</v>
      </c>
    </row>
    <row r="7566" spans="1:18" x14ac:dyDescent="0.3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3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</row>
    <row r="7568" spans="1:18" x14ac:dyDescent="0.3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3959</v>
      </c>
      <c r="G7568" t="s">
        <v>3960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3959</v>
      </c>
      <c r="G7569" t="s">
        <v>3960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64</v>
      </c>
      <c r="Q7570" t="s">
        <v>1653</v>
      </c>
      <c r="R7570">
        <v>26.46</v>
      </c>
    </row>
    <row r="7571" spans="1:18" x14ac:dyDescent="0.3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265</v>
      </c>
      <c r="Q7572" t="s">
        <v>2576</v>
      </c>
      <c r="R7572">
        <v>15</v>
      </c>
    </row>
    <row r="7573" spans="1:18" x14ac:dyDescent="0.3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</row>
    <row r="7575" spans="1:18" x14ac:dyDescent="0.3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3453</v>
      </c>
      <c r="O7575" t="s">
        <v>42</v>
      </c>
      <c r="P7575" t="s">
        <v>64</v>
      </c>
      <c r="Q7575" t="s">
        <v>3454</v>
      </c>
      <c r="R7575">
        <v>2.84</v>
      </c>
    </row>
    <row r="7576" spans="1:18" x14ac:dyDescent="0.3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67</v>
      </c>
      <c r="P7577" t="s">
        <v>157</v>
      </c>
      <c r="Q7577" t="s">
        <v>3991</v>
      </c>
      <c r="R7577">
        <v>236</v>
      </c>
    </row>
    <row r="7578" spans="1:18" x14ac:dyDescent="0.3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3564</v>
      </c>
      <c r="O7578" t="s">
        <v>67</v>
      </c>
      <c r="P7578" t="s">
        <v>157</v>
      </c>
      <c r="Q7578" t="s">
        <v>3565</v>
      </c>
      <c r="R7578">
        <v>41.94</v>
      </c>
    </row>
    <row r="7579" spans="1:18" x14ac:dyDescent="0.3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3859</v>
      </c>
      <c r="O7579" t="s">
        <v>67</v>
      </c>
      <c r="P7579" t="s">
        <v>68</v>
      </c>
      <c r="Q7579" t="s">
        <v>3860</v>
      </c>
      <c r="R7579">
        <v>52.792000000000002</v>
      </c>
    </row>
    <row r="7580" spans="1:18" x14ac:dyDescent="0.3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2533</v>
      </c>
      <c r="K7580" t="s">
        <v>134</v>
      </c>
      <c r="L7580">
        <v>68104</v>
      </c>
      <c r="M7580" t="s">
        <v>101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</row>
    <row r="7581" spans="1:18" x14ac:dyDescent="0.3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144</v>
      </c>
      <c r="N7582" t="s">
        <v>3428</v>
      </c>
      <c r="O7582" t="s">
        <v>42</v>
      </c>
      <c r="P7582" t="s">
        <v>64</v>
      </c>
      <c r="Q7582" t="s">
        <v>3429</v>
      </c>
      <c r="R7582">
        <v>17.940000000000001</v>
      </c>
    </row>
    <row r="7583" spans="1:18" x14ac:dyDescent="0.3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</row>
    <row r="7584" spans="1:18" x14ac:dyDescent="0.3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4506</v>
      </c>
      <c r="O7587" t="s">
        <v>42</v>
      </c>
      <c r="P7587" t="s">
        <v>86</v>
      </c>
      <c r="Q7587" t="s">
        <v>4507</v>
      </c>
      <c r="R7587">
        <v>122.97</v>
      </c>
    </row>
    <row r="7588" spans="1:18" x14ac:dyDescent="0.3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1470</v>
      </c>
      <c r="O7588" t="s">
        <v>42</v>
      </c>
      <c r="P7588" t="s">
        <v>64</v>
      </c>
      <c r="Q7588" t="s">
        <v>1471</v>
      </c>
      <c r="R7588">
        <v>9.32</v>
      </c>
    </row>
    <row r="7589" spans="1:18" x14ac:dyDescent="0.3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3132</v>
      </c>
      <c r="O7589" t="s">
        <v>42</v>
      </c>
      <c r="P7589" t="s">
        <v>71</v>
      </c>
      <c r="Q7589" t="s">
        <v>3133</v>
      </c>
      <c r="R7589">
        <v>122.94</v>
      </c>
    </row>
    <row r="7590" spans="1:18" x14ac:dyDescent="0.3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</row>
    <row r="7591" spans="1:18" x14ac:dyDescent="0.3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3106</v>
      </c>
      <c r="K7591" t="s">
        <v>207</v>
      </c>
      <c r="L7591">
        <v>61107</v>
      </c>
      <c r="M7591" t="s">
        <v>101</v>
      </c>
      <c r="N7591" t="s">
        <v>5002</v>
      </c>
      <c r="O7591" t="s">
        <v>42</v>
      </c>
      <c r="P7591" t="s">
        <v>64</v>
      </c>
      <c r="Q7591" t="s">
        <v>5003</v>
      </c>
      <c r="R7591">
        <v>128.744</v>
      </c>
    </row>
    <row r="7592" spans="1:18" x14ac:dyDescent="0.3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3786</v>
      </c>
      <c r="O7594" t="s">
        <v>42</v>
      </c>
      <c r="P7594" t="s">
        <v>64</v>
      </c>
      <c r="Q7594" t="s">
        <v>3787</v>
      </c>
      <c r="R7594">
        <v>7.8719999999999999</v>
      </c>
    </row>
    <row r="7595" spans="1:18" x14ac:dyDescent="0.3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</row>
    <row r="7596" spans="1:18" x14ac:dyDescent="0.3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234</v>
      </c>
      <c r="L7596">
        <v>48234</v>
      </c>
      <c r="M7596" t="s">
        <v>101</v>
      </c>
      <c r="N7596" t="s">
        <v>2102</v>
      </c>
      <c r="O7596" t="s">
        <v>42</v>
      </c>
      <c r="P7596" t="s">
        <v>71</v>
      </c>
      <c r="Q7596" t="s">
        <v>2103</v>
      </c>
      <c r="R7596">
        <v>146.86000000000001</v>
      </c>
    </row>
    <row r="7597" spans="1:18" x14ac:dyDescent="0.3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234</v>
      </c>
      <c r="L7597">
        <v>48234</v>
      </c>
      <c r="M7597" t="s">
        <v>101</v>
      </c>
      <c r="N7597" t="s">
        <v>2444</v>
      </c>
      <c r="O7597" t="s">
        <v>42</v>
      </c>
      <c r="P7597" t="s">
        <v>71</v>
      </c>
      <c r="Q7597" t="s">
        <v>2445</v>
      </c>
      <c r="R7597">
        <v>36.56</v>
      </c>
    </row>
    <row r="7598" spans="1:18" x14ac:dyDescent="0.3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67</v>
      </c>
      <c r="P7598" t="s">
        <v>68</v>
      </c>
      <c r="Q7598" t="s">
        <v>2089</v>
      </c>
      <c r="R7598">
        <v>225.57599999999999</v>
      </c>
    </row>
    <row r="7599" spans="1:18" x14ac:dyDescent="0.3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</row>
    <row r="7600" spans="1:18" x14ac:dyDescent="0.3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3715</v>
      </c>
      <c r="O7600" t="s">
        <v>42</v>
      </c>
      <c r="P7600" t="s">
        <v>64</v>
      </c>
      <c r="Q7600" t="s">
        <v>3716</v>
      </c>
      <c r="R7600">
        <v>38.256</v>
      </c>
    </row>
    <row r="7601" spans="1:18" x14ac:dyDescent="0.3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1322</v>
      </c>
      <c r="O7603" t="s">
        <v>42</v>
      </c>
      <c r="P7603" t="s">
        <v>86</v>
      </c>
      <c r="Q7603" t="s">
        <v>1323</v>
      </c>
      <c r="R7603">
        <v>148.70400000000001</v>
      </c>
    </row>
    <row r="7604" spans="1:18" x14ac:dyDescent="0.3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144</v>
      </c>
      <c r="N7605" t="s">
        <v>2860</v>
      </c>
      <c r="O7605" t="s">
        <v>42</v>
      </c>
      <c r="P7605" t="s">
        <v>86</v>
      </c>
      <c r="Q7605" t="s">
        <v>2861</v>
      </c>
      <c r="R7605">
        <v>12.96</v>
      </c>
    </row>
    <row r="7606" spans="1:18" x14ac:dyDescent="0.3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</row>
    <row r="7608" spans="1:18" x14ac:dyDescent="0.3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</row>
    <row r="7609" spans="1:18" x14ac:dyDescent="0.3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100</v>
      </c>
      <c r="L7609">
        <v>75220</v>
      </c>
      <c r="M7609" t="s">
        <v>101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</row>
    <row r="7610" spans="1:18" x14ac:dyDescent="0.3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86</v>
      </c>
      <c r="Q7610" t="s">
        <v>3057</v>
      </c>
      <c r="R7610">
        <v>25.92</v>
      </c>
    </row>
    <row r="7611" spans="1:18" x14ac:dyDescent="0.3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64</v>
      </c>
      <c r="Q7611" t="s">
        <v>1115</v>
      </c>
      <c r="R7611">
        <v>22.96</v>
      </c>
    </row>
    <row r="7612" spans="1:18" x14ac:dyDescent="0.3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86</v>
      </c>
      <c r="Q7612" t="s">
        <v>2277</v>
      </c>
      <c r="R7612">
        <v>19.440000000000001</v>
      </c>
    </row>
    <row r="7613" spans="1:18" x14ac:dyDescent="0.3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4536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4536</v>
      </c>
      <c r="L7614">
        <v>67846</v>
      </c>
      <c r="M7614" t="s">
        <v>101</v>
      </c>
      <c r="N7614" t="s">
        <v>836</v>
      </c>
      <c r="O7614" t="s">
        <v>42</v>
      </c>
      <c r="P7614" t="s">
        <v>265</v>
      </c>
      <c r="Q7614" t="s">
        <v>837</v>
      </c>
      <c r="R7614">
        <v>5.81</v>
      </c>
    </row>
    <row r="7615" spans="1:18" x14ac:dyDescent="0.3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4536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</row>
    <row r="7617" spans="1:18" x14ac:dyDescent="0.3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4109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</row>
    <row r="7619" spans="1:18" x14ac:dyDescent="0.3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4109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67</v>
      </c>
      <c r="P7622" t="s">
        <v>68</v>
      </c>
      <c r="Q7622" t="s">
        <v>963</v>
      </c>
      <c r="R7622">
        <v>539.91999999999996</v>
      </c>
    </row>
    <row r="7623" spans="1:18" x14ac:dyDescent="0.3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</row>
    <row r="7624" spans="1:18" x14ac:dyDescent="0.3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3040</v>
      </c>
      <c r="R7624">
        <v>7.44</v>
      </c>
    </row>
    <row r="7625" spans="1:18" x14ac:dyDescent="0.3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2515</v>
      </c>
      <c r="O7625" t="s">
        <v>42</v>
      </c>
      <c r="P7625" t="s">
        <v>74</v>
      </c>
      <c r="Q7625" t="s">
        <v>2516</v>
      </c>
      <c r="R7625">
        <v>39.479999999999997</v>
      </c>
    </row>
    <row r="7626" spans="1:18" x14ac:dyDescent="0.3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98</v>
      </c>
      <c r="I7626" t="s">
        <v>23</v>
      </c>
      <c r="J7626" t="s">
        <v>879</v>
      </c>
      <c r="K7626" t="s">
        <v>234</v>
      </c>
      <c r="L7626">
        <v>48234</v>
      </c>
      <c r="M7626" t="s">
        <v>101</v>
      </c>
      <c r="N7626" t="s">
        <v>4576</v>
      </c>
      <c r="O7626" t="s">
        <v>42</v>
      </c>
      <c r="P7626" t="s">
        <v>74</v>
      </c>
      <c r="Q7626" t="s">
        <v>4577</v>
      </c>
      <c r="R7626">
        <v>850.5</v>
      </c>
    </row>
    <row r="7627" spans="1:18" x14ac:dyDescent="0.3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98</v>
      </c>
      <c r="I7627" t="s">
        <v>23</v>
      </c>
      <c r="J7627" t="s">
        <v>879</v>
      </c>
      <c r="K7627" t="s">
        <v>234</v>
      </c>
      <c r="L7627">
        <v>48234</v>
      </c>
      <c r="M7627" t="s">
        <v>101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</row>
    <row r="7628" spans="1:18" x14ac:dyDescent="0.3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4840</v>
      </c>
      <c r="O7629" t="s">
        <v>67</v>
      </c>
      <c r="P7629" t="s">
        <v>157</v>
      </c>
      <c r="Q7629" t="s">
        <v>4841</v>
      </c>
      <c r="R7629">
        <v>23.344000000000001</v>
      </c>
    </row>
    <row r="7630" spans="1:18" x14ac:dyDescent="0.3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</row>
    <row r="7631" spans="1:18" x14ac:dyDescent="0.3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761</v>
      </c>
      <c r="G7631" t="s">
        <v>762</v>
      </c>
      <c r="H7631" t="s">
        <v>98</v>
      </c>
      <c r="I7631" t="s">
        <v>23</v>
      </c>
      <c r="J7631" t="s">
        <v>3157</v>
      </c>
      <c r="K7631" t="s">
        <v>100</v>
      </c>
      <c r="L7631">
        <v>78521</v>
      </c>
      <c r="M7631" t="s">
        <v>101</v>
      </c>
      <c r="N7631" t="s">
        <v>2160</v>
      </c>
      <c r="O7631" t="s">
        <v>42</v>
      </c>
      <c r="P7631" t="s">
        <v>169</v>
      </c>
      <c r="Q7631" t="s">
        <v>2161</v>
      </c>
      <c r="R7631">
        <v>335.72</v>
      </c>
    </row>
    <row r="7632" spans="1:18" x14ac:dyDescent="0.3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761</v>
      </c>
      <c r="G7632" t="s">
        <v>762</v>
      </c>
      <c r="H7632" t="s">
        <v>98</v>
      </c>
      <c r="I7632" t="s">
        <v>23</v>
      </c>
      <c r="J7632" t="s">
        <v>3157</v>
      </c>
      <c r="K7632" t="s">
        <v>100</v>
      </c>
      <c r="L7632">
        <v>78521</v>
      </c>
      <c r="M7632" t="s">
        <v>101</v>
      </c>
      <c r="N7632" t="s">
        <v>3208</v>
      </c>
      <c r="O7632" t="s">
        <v>67</v>
      </c>
      <c r="P7632" t="s">
        <v>68</v>
      </c>
      <c r="Q7632" t="s">
        <v>3209</v>
      </c>
      <c r="R7632">
        <v>251.94399999999999</v>
      </c>
    </row>
    <row r="7633" spans="1:18" x14ac:dyDescent="0.3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761</v>
      </c>
      <c r="G7633" t="s">
        <v>762</v>
      </c>
      <c r="H7633" t="s">
        <v>98</v>
      </c>
      <c r="I7633" t="s">
        <v>23</v>
      </c>
      <c r="J7633" t="s">
        <v>3157</v>
      </c>
      <c r="K7633" t="s">
        <v>100</v>
      </c>
      <c r="L7633">
        <v>78521</v>
      </c>
      <c r="M7633" t="s">
        <v>101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</row>
    <row r="7634" spans="1:18" x14ac:dyDescent="0.3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</row>
    <row r="7635" spans="1:18" x14ac:dyDescent="0.3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71</v>
      </c>
      <c r="Q7635" t="s">
        <v>4374</v>
      </c>
      <c r="R7635">
        <v>12.53</v>
      </c>
    </row>
    <row r="7636" spans="1:18" x14ac:dyDescent="0.3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64</v>
      </c>
      <c r="Q7636" t="s">
        <v>5102</v>
      </c>
      <c r="R7636">
        <v>34.58</v>
      </c>
    </row>
    <row r="7637" spans="1:18" x14ac:dyDescent="0.3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</row>
    <row r="7639" spans="1:18" x14ac:dyDescent="0.3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3601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3601</v>
      </c>
      <c r="K7644" t="s">
        <v>453</v>
      </c>
      <c r="L7644">
        <v>81001</v>
      </c>
      <c r="M7644" t="s">
        <v>40</v>
      </c>
      <c r="N7644" t="s">
        <v>2049</v>
      </c>
      <c r="O7644" t="s">
        <v>42</v>
      </c>
      <c r="P7644" t="s">
        <v>71</v>
      </c>
      <c r="Q7644" t="s">
        <v>2050</v>
      </c>
      <c r="R7644">
        <v>17.904</v>
      </c>
    </row>
    <row r="7645" spans="1:18" x14ac:dyDescent="0.3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3601</v>
      </c>
      <c r="K7645" t="s">
        <v>453</v>
      </c>
      <c r="L7645">
        <v>81001</v>
      </c>
      <c r="M7645" t="s">
        <v>40</v>
      </c>
      <c r="N7645" t="s">
        <v>4946</v>
      </c>
      <c r="O7645" t="s">
        <v>42</v>
      </c>
      <c r="P7645" t="s">
        <v>71</v>
      </c>
      <c r="Q7645" t="s">
        <v>4947</v>
      </c>
      <c r="R7645">
        <v>11.976000000000001</v>
      </c>
    </row>
    <row r="7646" spans="1:18" x14ac:dyDescent="0.3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3601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</row>
    <row r="7648" spans="1:18" x14ac:dyDescent="0.3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71</v>
      </c>
      <c r="Q7649" t="s">
        <v>3128</v>
      </c>
      <c r="R7649">
        <v>4.5439999999999996</v>
      </c>
    </row>
    <row r="7650" spans="1:18" x14ac:dyDescent="0.3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</row>
    <row r="7651" spans="1:18" x14ac:dyDescent="0.3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494</v>
      </c>
      <c r="L7651">
        <v>43302</v>
      </c>
      <c r="M7651" t="s">
        <v>144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</row>
    <row r="7652" spans="1:18" x14ac:dyDescent="0.3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100</v>
      </c>
      <c r="L7654">
        <v>75081</v>
      </c>
      <c r="M7654" t="s">
        <v>101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</row>
    <row r="7655" spans="1:18" x14ac:dyDescent="0.3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1683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>
        <v>42109</v>
      </c>
      <c r="D7658" s="1">
        <v>42109</v>
      </c>
      <c r="E7658" t="s">
        <v>1290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74</v>
      </c>
      <c r="Q7658" t="s">
        <v>2541</v>
      </c>
      <c r="R7658">
        <v>106.96</v>
      </c>
    </row>
    <row r="7659" spans="1:18" x14ac:dyDescent="0.35">
      <c r="A7659">
        <v>7658</v>
      </c>
      <c r="B7659" t="s">
        <v>9590</v>
      </c>
      <c r="C7659" s="1">
        <v>42109</v>
      </c>
      <c r="D7659" s="1">
        <v>42109</v>
      </c>
      <c r="E7659" t="s">
        <v>1290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</row>
    <row r="7660" spans="1:18" x14ac:dyDescent="0.3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1119</v>
      </c>
      <c r="K7660" t="s">
        <v>494</v>
      </c>
      <c r="L7660">
        <v>44107</v>
      </c>
      <c r="M7660" t="s">
        <v>144</v>
      </c>
      <c r="N7660" t="s">
        <v>2599</v>
      </c>
      <c r="O7660" t="s">
        <v>42</v>
      </c>
      <c r="P7660" t="s">
        <v>71</v>
      </c>
      <c r="Q7660" t="s">
        <v>2600</v>
      </c>
      <c r="R7660">
        <v>76.775999999999996</v>
      </c>
    </row>
    <row r="7661" spans="1:18" x14ac:dyDescent="0.3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3247</v>
      </c>
      <c r="O7661" t="s">
        <v>42</v>
      </c>
      <c r="P7661" t="s">
        <v>71</v>
      </c>
      <c r="Q7661" t="s">
        <v>3248</v>
      </c>
      <c r="R7661">
        <v>53.9</v>
      </c>
    </row>
    <row r="7662" spans="1:18" x14ac:dyDescent="0.3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1683</v>
      </c>
      <c r="K7662" t="s">
        <v>100</v>
      </c>
      <c r="L7662">
        <v>77340</v>
      </c>
      <c r="M7662" t="s">
        <v>101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</row>
    <row r="7663" spans="1:18" x14ac:dyDescent="0.3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1683</v>
      </c>
      <c r="K7663" t="s">
        <v>100</v>
      </c>
      <c r="L7663">
        <v>77340</v>
      </c>
      <c r="M7663" t="s">
        <v>101</v>
      </c>
      <c r="N7663" t="s">
        <v>3864</v>
      </c>
      <c r="O7663" t="s">
        <v>42</v>
      </c>
      <c r="P7663" t="s">
        <v>71</v>
      </c>
      <c r="Q7663" t="s">
        <v>3865</v>
      </c>
      <c r="R7663">
        <v>10.43</v>
      </c>
    </row>
    <row r="7664" spans="1:18" x14ac:dyDescent="0.3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64</v>
      </c>
      <c r="Q7664" t="s">
        <v>4676</v>
      </c>
      <c r="R7664">
        <v>99.2</v>
      </c>
    </row>
    <row r="7665" spans="1:18" x14ac:dyDescent="0.3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84</v>
      </c>
      <c r="L7665">
        <v>28806</v>
      </c>
      <c r="M7665" t="s">
        <v>26</v>
      </c>
      <c r="N7665" t="s">
        <v>2747</v>
      </c>
      <c r="O7665" t="s">
        <v>42</v>
      </c>
      <c r="P7665" t="s">
        <v>64</v>
      </c>
      <c r="Q7665" t="s">
        <v>2748</v>
      </c>
      <c r="R7665">
        <v>15.92</v>
      </c>
    </row>
    <row r="7666" spans="1:18" x14ac:dyDescent="0.3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3583</v>
      </c>
      <c r="K7667" t="s">
        <v>1400</v>
      </c>
      <c r="L7667">
        <v>2908</v>
      </c>
      <c r="M7667" t="s">
        <v>144</v>
      </c>
      <c r="N7667" t="s">
        <v>3923</v>
      </c>
      <c r="O7667" t="s">
        <v>42</v>
      </c>
      <c r="P7667" t="s">
        <v>71</v>
      </c>
      <c r="Q7667" t="s">
        <v>3924</v>
      </c>
      <c r="R7667">
        <v>30.4</v>
      </c>
    </row>
    <row r="7668" spans="1:18" x14ac:dyDescent="0.3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3583</v>
      </c>
      <c r="K7668" t="s">
        <v>1400</v>
      </c>
      <c r="L7668">
        <v>2908</v>
      </c>
      <c r="M7668" t="s">
        <v>144</v>
      </c>
      <c r="N7668" t="s">
        <v>1215</v>
      </c>
      <c r="O7668" t="s">
        <v>67</v>
      </c>
      <c r="P7668" t="s">
        <v>1216</v>
      </c>
      <c r="Q7668" t="s">
        <v>1217</v>
      </c>
      <c r="R7668">
        <v>5399.91</v>
      </c>
    </row>
    <row r="7669" spans="1:18" x14ac:dyDescent="0.3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3583</v>
      </c>
      <c r="K7669" t="s">
        <v>1400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4102</v>
      </c>
      <c r="K7670" t="s">
        <v>1245</v>
      </c>
      <c r="L7670">
        <v>2149</v>
      </c>
      <c r="M7670" t="s">
        <v>144</v>
      </c>
      <c r="N7670" t="s">
        <v>2249</v>
      </c>
      <c r="O7670" t="s">
        <v>42</v>
      </c>
      <c r="P7670" t="s">
        <v>86</v>
      </c>
      <c r="Q7670" t="s">
        <v>2250</v>
      </c>
      <c r="R7670">
        <v>40.08</v>
      </c>
    </row>
    <row r="7671" spans="1:18" x14ac:dyDescent="0.3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4102</v>
      </c>
      <c r="K7671" t="s">
        <v>1245</v>
      </c>
      <c r="L7671">
        <v>2149</v>
      </c>
      <c r="M7671" t="s">
        <v>144</v>
      </c>
      <c r="N7671" t="s">
        <v>2653</v>
      </c>
      <c r="O7671" t="s">
        <v>42</v>
      </c>
      <c r="P7671" t="s">
        <v>86</v>
      </c>
      <c r="Q7671" t="s">
        <v>2654</v>
      </c>
      <c r="R7671">
        <v>59.94</v>
      </c>
    </row>
    <row r="7672" spans="1:18" x14ac:dyDescent="0.3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4102</v>
      </c>
      <c r="K7672" t="s">
        <v>1245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</row>
    <row r="7673" spans="1:18" x14ac:dyDescent="0.3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4102</v>
      </c>
      <c r="K7673" t="s">
        <v>1245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4102</v>
      </c>
      <c r="K7674" t="s">
        <v>1245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4102</v>
      </c>
      <c r="K7675" t="s">
        <v>1245</v>
      </c>
      <c r="L7675">
        <v>2149</v>
      </c>
      <c r="M7675" t="s">
        <v>144</v>
      </c>
      <c r="N7675" t="s">
        <v>4024</v>
      </c>
      <c r="O7675" t="s">
        <v>42</v>
      </c>
      <c r="P7675" t="s">
        <v>86</v>
      </c>
      <c r="Q7675" t="s">
        <v>4025</v>
      </c>
      <c r="R7675">
        <v>154.9</v>
      </c>
    </row>
    <row r="7676" spans="1:18" x14ac:dyDescent="0.3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4102</v>
      </c>
      <c r="K7676" t="s">
        <v>1245</v>
      </c>
      <c r="L7676">
        <v>2149</v>
      </c>
      <c r="M7676" t="s">
        <v>144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</row>
    <row r="7677" spans="1:18" x14ac:dyDescent="0.3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74</v>
      </c>
      <c r="Q7677" t="s">
        <v>1840</v>
      </c>
      <c r="R7677">
        <v>152.94</v>
      </c>
    </row>
    <row r="7678" spans="1:18" x14ac:dyDescent="0.35">
      <c r="A7678">
        <v>7677</v>
      </c>
      <c r="B7678" t="s">
        <v>9602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98</v>
      </c>
      <c r="I7679" t="s">
        <v>23</v>
      </c>
      <c r="J7679" t="s">
        <v>3583</v>
      </c>
      <c r="K7679" t="s">
        <v>1400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98</v>
      </c>
      <c r="I7680" t="s">
        <v>23</v>
      </c>
      <c r="J7680" t="s">
        <v>3583</v>
      </c>
      <c r="K7680" t="s">
        <v>1400</v>
      </c>
      <c r="L7680">
        <v>2908</v>
      </c>
      <c r="M7680" t="s">
        <v>144</v>
      </c>
      <c r="N7680" t="s">
        <v>4064</v>
      </c>
      <c r="O7680" t="s">
        <v>42</v>
      </c>
      <c r="P7680" t="s">
        <v>86</v>
      </c>
      <c r="Q7680" t="s">
        <v>4065</v>
      </c>
      <c r="R7680">
        <v>14.94</v>
      </c>
    </row>
    <row r="7681" spans="1:18" x14ac:dyDescent="0.3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98</v>
      </c>
      <c r="I7681" t="s">
        <v>23</v>
      </c>
      <c r="J7681" t="s">
        <v>3583</v>
      </c>
      <c r="K7681" t="s">
        <v>1400</v>
      </c>
      <c r="L7681">
        <v>2908</v>
      </c>
      <c r="M7681" t="s">
        <v>144</v>
      </c>
      <c r="N7681" t="s">
        <v>2708</v>
      </c>
      <c r="O7681" t="s">
        <v>67</v>
      </c>
      <c r="P7681" t="s">
        <v>157</v>
      </c>
      <c r="Q7681" t="s">
        <v>4269</v>
      </c>
      <c r="R7681">
        <v>1687.8</v>
      </c>
    </row>
    <row r="7682" spans="1:18" x14ac:dyDescent="0.3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98</v>
      </c>
      <c r="I7682" t="s">
        <v>23</v>
      </c>
      <c r="J7682" t="s">
        <v>3583</v>
      </c>
      <c r="K7682" t="s">
        <v>1400</v>
      </c>
      <c r="L7682">
        <v>2908</v>
      </c>
      <c r="M7682" t="s">
        <v>144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</row>
    <row r="7683" spans="1:18" x14ac:dyDescent="0.3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98</v>
      </c>
      <c r="I7683" t="s">
        <v>23</v>
      </c>
      <c r="J7683" t="s">
        <v>3583</v>
      </c>
      <c r="K7683" t="s">
        <v>1400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1499</v>
      </c>
      <c r="G7684" t="s">
        <v>1500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1499</v>
      </c>
      <c r="G7685" t="s">
        <v>1500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1744</v>
      </c>
      <c r="O7685" t="s">
        <v>42</v>
      </c>
      <c r="P7685" t="s">
        <v>71</v>
      </c>
      <c r="Q7685" t="s">
        <v>1745</v>
      </c>
      <c r="R7685">
        <v>3812.97</v>
      </c>
    </row>
    <row r="7686" spans="1:18" x14ac:dyDescent="0.3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</row>
    <row r="7689" spans="1:18" x14ac:dyDescent="0.3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315</v>
      </c>
      <c r="L7691">
        <v>23434</v>
      </c>
      <c r="M7691" t="s">
        <v>26</v>
      </c>
      <c r="N7691" t="s">
        <v>3185</v>
      </c>
      <c r="O7691" t="s">
        <v>42</v>
      </c>
      <c r="P7691" t="s">
        <v>74</v>
      </c>
      <c r="Q7691" t="s">
        <v>3186</v>
      </c>
      <c r="R7691">
        <v>179.94</v>
      </c>
    </row>
    <row r="7692" spans="1:18" x14ac:dyDescent="0.3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315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</row>
    <row r="7693" spans="1:18" x14ac:dyDescent="0.3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</row>
    <row r="7695" spans="1:18" x14ac:dyDescent="0.3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67</v>
      </c>
      <c r="P7695" t="s">
        <v>68</v>
      </c>
      <c r="Q7695" t="s">
        <v>5207</v>
      </c>
      <c r="R7695">
        <v>319.96800000000002</v>
      </c>
    </row>
    <row r="7696" spans="1:18" x14ac:dyDescent="0.35">
      <c r="A7696">
        <v>7695</v>
      </c>
      <c r="B7696" t="s">
        <v>9611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</row>
    <row r="7697" spans="1:18" x14ac:dyDescent="0.3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5009</v>
      </c>
      <c r="G7697" t="s">
        <v>5010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1732</v>
      </c>
      <c r="O7697" t="s">
        <v>42</v>
      </c>
      <c r="P7697" t="s">
        <v>86</v>
      </c>
      <c r="Q7697" t="s">
        <v>1733</v>
      </c>
      <c r="R7697">
        <v>163.96</v>
      </c>
    </row>
    <row r="7698" spans="1:18" x14ac:dyDescent="0.3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5009</v>
      </c>
      <c r="G7698" t="s">
        <v>5010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98</v>
      </c>
      <c r="I7699" t="s">
        <v>23</v>
      </c>
      <c r="J7699" t="s">
        <v>1481</v>
      </c>
      <c r="K7699" t="s">
        <v>1245</v>
      </c>
      <c r="L7699">
        <v>1841</v>
      </c>
      <c r="M7699" t="s">
        <v>144</v>
      </c>
      <c r="N7699" t="s">
        <v>1381</v>
      </c>
      <c r="O7699" t="s">
        <v>67</v>
      </c>
      <c r="P7699" t="s">
        <v>1216</v>
      </c>
      <c r="Q7699" t="s">
        <v>1382</v>
      </c>
      <c r="R7699">
        <v>1199.98</v>
      </c>
    </row>
    <row r="7700" spans="1:18" x14ac:dyDescent="0.3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98</v>
      </c>
      <c r="I7700" t="s">
        <v>23</v>
      </c>
      <c r="J7700" t="s">
        <v>1481</v>
      </c>
      <c r="K7700" t="s">
        <v>1245</v>
      </c>
      <c r="L7700">
        <v>1841</v>
      </c>
      <c r="M7700" t="s">
        <v>144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</row>
    <row r="7701" spans="1:18" x14ac:dyDescent="0.3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98</v>
      </c>
      <c r="I7701" t="s">
        <v>23</v>
      </c>
      <c r="J7701" t="s">
        <v>1481</v>
      </c>
      <c r="K7701" t="s">
        <v>1245</v>
      </c>
      <c r="L7701">
        <v>1841</v>
      </c>
      <c r="M7701" t="s">
        <v>144</v>
      </c>
      <c r="N7701" t="s">
        <v>5071</v>
      </c>
      <c r="O7701" t="s">
        <v>42</v>
      </c>
      <c r="P7701" t="s">
        <v>575</v>
      </c>
      <c r="Q7701" t="s">
        <v>5072</v>
      </c>
      <c r="R7701">
        <v>25.71</v>
      </c>
    </row>
    <row r="7702" spans="1:18" x14ac:dyDescent="0.3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98</v>
      </c>
      <c r="I7702" t="s">
        <v>23</v>
      </c>
      <c r="J7702" t="s">
        <v>1481</v>
      </c>
      <c r="K7702" t="s">
        <v>1245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98</v>
      </c>
      <c r="I7703" t="s">
        <v>23</v>
      </c>
      <c r="J7703" t="s">
        <v>1481</v>
      </c>
      <c r="K7703" t="s">
        <v>1245</v>
      </c>
      <c r="L7703">
        <v>1841</v>
      </c>
      <c r="M7703" t="s">
        <v>144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</row>
    <row r="7704" spans="1:18" x14ac:dyDescent="0.3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879</v>
      </c>
      <c r="K7704" t="s">
        <v>234</v>
      </c>
      <c r="L7704">
        <v>48234</v>
      </c>
      <c r="M7704" t="s">
        <v>101</v>
      </c>
      <c r="N7704" t="s">
        <v>3219</v>
      </c>
      <c r="O7704" t="s">
        <v>42</v>
      </c>
      <c r="P7704" t="s">
        <v>86</v>
      </c>
      <c r="Q7704" t="s">
        <v>3220</v>
      </c>
      <c r="R7704">
        <v>11.56</v>
      </c>
    </row>
    <row r="7705" spans="1:18" x14ac:dyDescent="0.3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879</v>
      </c>
      <c r="K7705" t="s">
        <v>234</v>
      </c>
      <c r="L7705">
        <v>48234</v>
      </c>
      <c r="M7705" t="s">
        <v>101</v>
      </c>
      <c r="N7705" t="s">
        <v>2340</v>
      </c>
      <c r="O7705" t="s">
        <v>67</v>
      </c>
      <c r="P7705" t="s">
        <v>68</v>
      </c>
      <c r="Q7705" t="s">
        <v>2341</v>
      </c>
      <c r="R7705">
        <v>209.97</v>
      </c>
    </row>
    <row r="7706" spans="1:18" x14ac:dyDescent="0.3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879</v>
      </c>
      <c r="K7706" t="s">
        <v>234</v>
      </c>
      <c r="L7706">
        <v>48234</v>
      </c>
      <c r="M7706" t="s">
        <v>101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</row>
    <row r="7707" spans="1:18" x14ac:dyDescent="0.3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879</v>
      </c>
      <c r="K7707" t="s">
        <v>234</v>
      </c>
      <c r="L7707">
        <v>48234</v>
      </c>
      <c r="M7707" t="s">
        <v>101</v>
      </c>
      <c r="N7707" t="s">
        <v>1312</v>
      </c>
      <c r="O7707" t="s">
        <v>67</v>
      </c>
      <c r="P7707" t="s">
        <v>157</v>
      </c>
      <c r="Q7707" t="s">
        <v>1313</v>
      </c>
      <c r="R7707">
        <v>479.97</v>
      </c>
    </row>
    <row r="7708" spans="1:18" x14ac:dyDescent="0.3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879</v>
      </c>
      <c r="K7708" t="s">
        <v>234</v>
      </c>
      <c r="L7708">
        <v>48234</v>
      </c>
      <c r="M7708" t="s">
        <v>101</v>
      </c>
      <c r="N7708" t="s">
        <v>2610</v>
      </c>
      <c r="O7708" t="s">
        <v>42</v>
      </c>
      <c r="P7708" t="s">
        <v>64</v>
      </c>
      <c r="Q7708" t="s">
        <v>2611</v>
      </c>
      <c r="R7708">
        <v>8.64</v>
      </c>
    </row>
    <row r="7709" spans="1:18" x14ac:dyDescent="0.3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1336</v>
      </c>
      <c r="O7711" t="s">
        <v>42</v>
      </c>
      <c r="P7711" t="s">
        <v>71</v>
      </c>
      <c r="Q7711" t="s">
        <v>1337</v>
      </c>
      <c r="R7711">
        <v>13.698</v>
      </c>
    </row>
    <row r="7712" spans="1:18" x14ac:dyDescent="0.3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1708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1708</v>
      </c>
      <c r="K7714" t="s">
        <v>84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</row>
    <row r="7715" spans="1:18" x14ac:dyDescent="0.3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1708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74</v>
      </c>
      <c r="Q7716" t="s">
        <v>2279</v>
      </c>
      <c r="R7716">
        <v>250.26</v>
      </c>
    </row>
    <row r="7717" spans="1:18" x14ac:dyDescent="0.3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453</v>
      </c>
      <c r="L7718">
        <v>80906</v>
      </c>
      <c r="M7718" t="s">
        <v>40</v>
      </c>
      <c r="N7718" t="s">
        <v>3752</v>
      </c>
      <c r="O7718" t="s">
        <v>42</v>
      </c>
      <c r="P7718" t="s">
        <v>86</v>
      </c>
      <c r="Q7718" t="s">
        <v>3753</v>
      </c>
      <c r="R7718">
        <v>29.6</v>
      </c>
    </row>
    <row r="7719" spans="1:18" x14ac:dyDescent="0.3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453</v>
      </c>
      <c r="L7719">
        <v>80906</v>
      </c>
      <c r="M7719" t="s">
        <v>40</v>
      </c>
      <c r="N7719" t="s">
        <v>1968</v>
      </c>
      <c r="O7719" t="s">
        <v>42</v>
      </c>
      <c r="P7719" t="s">
        <v>71</v>
      </c>
      <c r="Q7719" t="s">
        <v>1969</v>
      </c>
      <c r="R7719">
        <v>1.9379999999999999</v>
      </c>
    </row>
    <row r="7720" spans="1:18" x14ac:dyDescent="0.3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67</v>
      </c>
      <c r="P7720" t="s">
        <v>157</v>
      </c>
      <c r="Q7720" t="s">
        <v>4941</v>
      </c>
      <c r="R7720">
        <v>159.96</v>
      </c>
    </row>
    <row r="7721" spans="1:18" x14ac:dyDescent="0.3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2960</v>
      </c>
      <c r="O7722" t="s">
        <v>42</v>
      </c>
      <c r="P7722" t="s">
        <v>169</v>
      </c>
      <c r="Q7722" t="s">
        <v>2961</v>
      </c>
      <c r="R7722">
        <v>17.48</v>
      </c>
    </row>
    <row r="7723" spans="1:18" x14ac:dyDescent="0.3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5118</v>
      </c>
      <c r="O7723" t="s">
        <v>42</v>
      </c>
      <c r="P7723" t="s">
        <v>71</v>
      </c>
      <c r="Q7723" t="s">
        <v>5119</v>
      </c>
      <c r="R7723">
        <v>13.167999999999999</v>
      </c>
    </row>
    <row r="7724" spans="1:18" x14ac:dyDescent="0.3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1237</v>
      </c>
      <c r="K7725" t="s">
        <v>100</v>
      </c>
      <c r="L7725">
        <v>78745</v>
      </c>
      <c r="M7725" t="s">
        <v>101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</row>
    <row r="7726" spans="1:18" x14ac:dyDescent="0.3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2182</v>
      </c>
      <c r="K7726" t="s">
        <v>494</v>
      </c>
      <c r="L7726">
        <v>44105</v>
      </c>
      <c r="M7726" t="s">
        <v>144</v>
      </c>
      <c r="N7726" t="s">
        <v>3310</v>
      </c>
      <c r="O7726" t="s">
        <v>42</v>
      </c>
      <c r="P7726" t="s">
        <v>74</v>
      </c>
      <c r="Q7726" t="s">
        <v>3311</v>
      </c>
      <c r="R7726">
        <v>286.25599999999997</v>
      </c>
    </row>
    <row r="7727" spans="1:18" x14ac:dyDescent="0.3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2182</v>
      </c>
      <c r="K7727" t="s">
        <v>494</v>
      </c>
      <c r="L7727">
        <v>44105</v>
      </c>
      <c r="M7727" t="s">
        <v>144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</row>
    <row r="7728" spans="1:18" x14ac:dyDescent="0.3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2182</v>
      </c>
      <c r="K7728" t="s">
        <v>494</v>
      </c>
      <c r="L7728">
        <v>44105</v>
      </c>
      <c r="M7728" t="s">
        <v>144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</row>
    <row r="7729" spans="1:18" x14ac:dyDescent="0.3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4178</v>
      </c>
      <c r="K7730" t="s">
        <v>100</v>
      </c>
      <c r="L7730">
        <v>79907</v>
      </c>
      <c r="M7730" t="s">
        <v>101</v>
      </c>
      <c r="N7730" t="s">
        <v>3123</v>
      </c>
      <c r="O7730" t="s">
        <v>42</v>
      </c>
      <c r="P7730" t="s">
        <v>64</v>
      </c>
      <c r="Q7730" t="s">
        <v>3124</v>
      </c>
      <c r="R7730">
        <v>17.856000000000002</v>
      </c>
    </row>
    <row r="7731" spans="1:18" x14ac:dyDescent="0.3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</row>
    <row r="7732" spans="1:18" x14ac:dyDescent="0.3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</row>
    <row r="7733" spans="1:18" x14ac:dyDescent="0.3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814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2249</v>
      </c>
      <c r="O7734" t="s">
        <v>42</v>
      </c>
      <c r="P7734" t="s">
        <v>86</v>
      </c>
      <c r="Q7734" t="s">
        <v>2250</v>
      </c>
      <c r="R7734">
        <v>10.688000000000001</v>
      </c>
    </row>
    <row r="7735" spans="1:18" x14ac:dyDescent="0.3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2646</v>
      </c>
      <c r="O7737" t="s">
        <v>42</v>
      </c>
      <c r="P7737" t="s">
        <v>86</v>
      </c>
      <c r="Q7737" t="s">
        <v>2647</v>
      </c>
      <c r="R7737">
        <v>19.440000000000001</v>
      </c>
    </row>
    <row r="7738" spans="1:18" x14ac:dyDescent="0.3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2790</v>
      </c>
      <c r="O7738" t="s">
        <v>42</v>
      </c>
      <c r="P7738" t="s">
        <v>71</v>
      </c>
      <c r="Q7738" t="s">
        <v>2791</v>
      </c>
      <c r="R7738">
        <v>70.367999999999995</v>
      </c>
    </row>
    <row r="7739" spans="1:18" x14ac:dyDescent="0.3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4129</v>
      </c>
      <c r="O7739" t="s">
        <v>42</v>
      </c>
      <c r="P7739" t="s">
        <v>64</v>
      </c>
      <c r="Q7739" t="s">
        <v>4130</v>
      </c>
      <c r="R7739">
        <v>12.672000000000001</v>
      </c>
    </row>
    <row r="7740" spans="1:18" x14ac:dyDescent="0.3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144</v>
      </c>
      <c r="N7740" t="s">
        <v>3252</v>
      </c>
      <c r="O7740" t="s">
        <v>67</v>
      </c>
      <c r="P7740" t="s">
        <v>68</v>
      </c>
      <c r="Q7740" t="s">
        <v>3253</v>
      </c>
      <c r="R7740">
        <v>89.95</v>
      </c>
    </row>
    <row r="7741" spans="1:18" x14ac:dyDescent="0.3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86</v>
      </c>
      <c r="Q7741" t="s">
        <v>4511</v>
      </c>
      <c r="R7741">
        <v>6.58</v>
      </c>
    </row>
    <row r="7742" spans="1:18" x14ac:dyDescent="0.3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86</v>
      </c>
      <c r="Q7744" t="s">
        <v>3878</v>
      </c>
      <c r="R7744">
        <v>25.92</v>
      </c>
    </row>
    <row r="7745" spans="1:18" x14ac:dyDescent="0.3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3387</v>
      </c>
      <c r="O7746" t="s">
        <v>67</v>
      </c>
      <c r="P7746" t="s">
        <v>68</v>
      </c>
      <c r="Q7746" t="s">
        <v>3388</v>
      </c>
      <c r="R7746">
        <v>566.97</v>
      </c>
    </row>
    <row r="7747" spans="1:18" x14ac:dyDescent="0.3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3722</v>
      </c>
      <c r="O7747" t="s">
        <v>42</v>
      </c>
      <c r="P7747" t="s">
        <v>64</v>
      </c>
      <c r="Q7747" t="s">
        <v>3723</v>
      </c>
      <c r="R7747">
        <v>9.84</v>
      </c>
    </row>
    <row r="7748" spans="1:18" x14ac:dyDescent="0.3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3094</v>
      </c>
      <c r="O7748" t="s">
        <v>67</v>
      </c>
      <c r="P7748" t="s">
        <v>157</v>
      </c>
      <c r="Q7748" t="s">
        <v>3095</v>
      </c>
      <c r="R7748">
        <v>25.488</v>
      </c>
    </row>
    <row r="7749" spans="1:18" x14ac:dyDescent="0.3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98</v>
      </c>
      <c r="I7749" t="s">
        <v>23</v>
      </c>
      <c r="J7749" t="s">
        <v>1173</v>
      </c>
      <c r="K7749" t="s">
        <v>263</v>
      </c>
      <c r="L7749">
        <v>11561</v>
      </c>
      <c r="M7749" t="s">
        <v>144</v>
      </c>
      <c r="N7749" t="s">
        <v>1002</v>
      </c>
      <c r="O7749" t="s">
        <v>42</v>
      </c>
      <c r="P7749" t="s">
        <v>265</v>
      </c>
      <c r="Q7749" t="s">
        <v>1003</v>
      </c>
      <c r="R7749">
        <v>7.56</v>
      </c>
    </row>
    <row r="7750" spans="1:18" x14ac:dyDescent="0.3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315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</row>
    <row r="7752" spans="1:18" x14ac:dyDescent="0.3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315</v>
      </c>
      <c r="L7753">
        <v>22204</v>
      </c>
      <c r="M7753" t="s">
        <v>26</v>
      </c>
      <c r="N7753" t="s">
        <v>1922</v>
      </c>
      <c r="O7753" t="s">
        <v>67</v>
      </c>
      <c r="P7753" t="s">
        <v>68</v>
      </c>
      <c r="Q7753" t="s">
        <v>1923</v>
      </c>
      <c r="R7753">
        <v>467.97</v>
      </c>
    </row>
    <row r="7754" spans="1:18" x14ac:dyDescent="0.3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315</v>
      </c>
      <c r="L7754">
        <v>22204</v>
      </c>
      <c r="M7754" t="s">
        <v>26</v>
      </c>
      <c r="N7754" t="s">
        <v>2852</v>
      </c>
      <c r="O7754" t="s">
        <v>42</v>
      </c>
      <c r="P7754" t="s">
        <v>71</v>
      </c>
      <c r="Q7754" t="s">
        <v>2853</v>
      </c>
      <c r="R7754">
        <v>33.020000000000003</v>
      </c>
    </row>
    <row r="7755" spans="1:18" x14ac:dyDescent="0.3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3389</v>
      </c>
      <c r="O7756" t="s">
        <v>42</v>
      </c>
      <c r="P7756" t="s">
        <v>64</v>
      </c>
      <c r="Q7756" t="s">
        <v>3390</v>
      </c>
      <c r="R7756">
        <v>3.008</v>
      </c>
    </row>
    <row r="7757" spans="1:18" x14ac:dyDescent="0.3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2427</v>
      </c>
      <c r="O7758" t="s">
        <v>67</v>
      </c>
      <c r="P7758" t="s">
        <v>157</v>
      </c>
      <c r="Q7758" t="s">
        <v>2428</v>
      </c>
      <c r="R7758">
        <v>431.16</v>
      </c>
    </row>
    <row r="7759" spans="1:18" x14ac:dyDescent="0.3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3638</v>
      </c>
      <c r="O7761" t="s">
        <v>42</v>
      </c>
      <c r="P7761" t="s">
        <v>86</v>
      </c>
      <c r="Q7761" t="s">
        <v>3639</v>
      </c>
      <c r="R7761">
        <v>15.552</v>
      </c>
    </row>
    <row r="7762" spans="1:18" x14ac:dyDescent="0.3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3739</v>
      </c>
      <c r="O7762" t="s">
        <v>42</v>
      </c>
      <c r="P7762" t="s">
        <v>86</v>
      </c>
      <c r="Q7762" t="s">
        <v>3740</v>
      </c>
      <c r="R7762">
        <v>42.207999999999998</v>
      </c>
    </row>
    <row r="7763" spans="1:18" x14ac:dyDescent="0.3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100</v>
      </c>
      <c r="L7763">
        <v>75023</v>
      </c>
      <c r="M7763" t="s">
        <v>101</v>
      </c>
      <c r="N7763" t="s">
        <v>4611</v>
      </c>
      <c r="O7763" t="s">
        <v>42</v>
      </c>
      <c r="P7763" t="s">
        <v>86</v>
      </c>
      <c r="Q7763" t="s">
        <v>4612</v>
      </c>
      <c r="R7763">
        <v>10.368</v>
      </c>
    </row>
    <row r="7764" spans="1:18" x14ac:dyDescent="0.3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2973</v>
      </c>
      <c r="G7764" t="s">
        <v>2974</v>
      </c>
      <c r="H7764" t="s">
        <v>98</v>
      </c>
      <c r="I7764" t="s">
        <v>23</v>
      </c>
      <c r="J7764" t="s">
        <v>1978</v>
      </c>
      <c r="K7764" t="s">
        <v>416</v>
      </c>
      <c r="L7764">
        <v>97301</v>
      </c>
      <c r="M7764" t="s">
        <v>40</v>
      </c>
      <c r="N7764" t="s">
        <v>4229</v>
      </c>
      <c r="O7764" t="s">
        <v>42</v>
      </c>
      <c r="P7764" t="s">
        <v>64</v>
      </c>
      <c r="Q7764" t="s">
        <v>4230</v>
      </c>
      <c r="R7764">
        <v>2.2240000000000002</v>
      </c>
    </row>
    <row r="7765" spans="1:18" x14ac:dyDescent="0.3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493</v>
      </c>
      <c r="K7765" t="s">
        <v>1272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378</v>
      </c>
      <c r="K7766" t="s">
        <v>2739</v>
      </c>
      <c r="L7766">
        <v>21044</v>
      </c>
      <c r="M7766" t="s">
        <v>144</v>
      </c>
      <c r="N7766" t="s">
        <v>1989</v>
      </c>
      <c r="O7766" t="s">
        <v>42</v>
      </c>
      <c r="P7766" t="s">
        <v>64</v>
      </c>
      <c r="Q7766" t="s">
        <v>1990</v>
      </c>
      <c r="R7766">
        <v>17.52</v>
      </c>
    </row>
    <row r="7767" spans="1:18" x14ac:dyDescent="0.35">
      <c r="A7767">
        <v>7766</v>
      </c>
      <c r="B7767" t="s">
        <v>9659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378</v>
      </c>
      <c r="K7767" t="s">
        <v>2739</v>
      </c>
      <c r="L7767">
        <v>21044</v>
      </c>
      <c r="M7767" t="s">
        <v>144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</row>
    <row r="7768" spans="1:18" x14ac:dyDescent="0.35">
      <c r="A7768">
        <v>7767</v>
      </c>
      <c r="B7768" t="s">
        <v>9659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378</v>
      </c>
      <c r="K7768" t="s">
        <v>2739</v>
      </c>
      <c r="L7768">
        <v>21044</v>
      </c>
      <c r="M7768" t="s">
        <v>144</v>
      </c>
      <c r="N7768" t="s">
        <v>1567</v>
      </c>
      <c r="O7768" t="s">
        <v>42</v>
      </c>
      <c r="P7768" t="s">
        <v>64</v>
      </c>
      <c r="Q7768" t="s">
        <v>1568</v>
      </c>
      <c r="R7768">
        <v>219.9</v>
      </c>
    </row>
    <row r="7769" spans="1:18" x14ac:dyDescent="0.3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1351</v>
      </c>
      <c r="G7769" t="s">
        <v>1352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86</v>
      </c>
      <c r="Q7770" t="s">
        <v>2554</v>
      </c>
      <c r="R7770">
        <v>26.72</v>
      </c>
    </row>
    <row r="7771" spans="1:18" x14ac:dyDescent="0.35">
      <c r="A7771">
        <v>7770</v>
      </c>
      <c r="B7771" t="s">
        <v>9662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67</v>
      </c>
      <c r="P7771" t="s">
        <v>68</v>
      </c>
      <c r="Q7771" t="s">
        <v>4602</v>
      </c>
      <c r="R7771">
        <v>1039.7280000000001</v>
      </c>
    </row>
    <row r="7772" spans="1:18" x14ac:dyDescent="0.35">
      <c r="A7772">
        <v>7771</v>
      </c>
      <c r="B7772" t="s">
        <v>9662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494</v>
      </c>
      <c r="L7773">
        <v>43130</v>
      </c>
      <c r="M7773" t="s">
        <v>144</v>
      </c>
      <c r="N7773" t="s">
        <v>2695</v>
      </c>
      <c r="O7773" t="s">
        <v>42</v>
      </c>
      <c r="P7773" t="s">
        <v>71</v>
      </c>
      <c r="Q7773" t="s">
        <v>2696</v>
      </c>
      <c r="R7773">
        <v>456.58800000000002</v>
      </c>
    </row>
    <row r="7774" spans="1:18" x14ac:dyDescent="0.3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1430</v>
      </c>
      <c r="R7777">
        <v>10.98</v>
      </c>
    </row>
    <row r="7778" spans="1:18" x14ac:dyDescent="0.3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</row>
    <row r="7780" spans="1:18" x14ac:dyDescent="0.3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71</v>
      </c>
      <c r="Q7780" t="s">
        <v>4334</v>
      </c>
      <c r="R7780">
        <v>37.055999999999997</v>
      </c>
    </row>
    <row r="7781" spans="1:18" x14ac:dyDescent="0.3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315</v>
      </c>
      <c r="L7781">
        <v>23320</v>
      </c>
      <c r="M7781" t="s">
        <v>26</v>
      </c>
      <c r="N7781" t="s">
        <v>1839</v>
      </c>
      <c r="O7781" t="s">
        <v>42</v>
      </c>
      <c r="P7781" t="s">
        <v>74</v>
      </c>
      <c r="Q7781" t="s">
        <v>1840</v>
      </c>
      <c r="R7781">
        <v>203.92</v>
      </c>
    </row>
    <row r="7782" spans="1:18" x14ac:dyDescent="0.3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315</v>
      </c>
      <c r="L7782">
        <v>23320</v>
      </c>
      <c r="M7782" t="s">
        <v>26</v>
      </c>
      <c r="N7782" t="s">
        <v>4733</v>
      </c>
      <c r="O7782" t="s">
        <v>67</v>
      </c>
      <c r="P7782" t="s">
        <v>68</v>
      </c>
      <c r="Q7782" t="s">
        <v>4734</v>
      </c>
      <c r="R7782">
        <v>29.56</v>
      </c>
    </row>
    <row r="7783" spans="1:18" x14ac:dyDescent="0.3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1102</v>
      </c>
      <c r="O7783" t="s">
        <v>42</v>
      </c>
      <c r="P7783" t="s">
        <v>71</v>
      </c>
      <c r="Q7783" t="s">
        <v>1103</v>
      </c>
      <c r="R7783">
        <v>8.5679999999999996</v>
      </c>
    </row>
    <row r="7784" spans="1:18" x14ac:dyDescent="0.3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</row>
    <row r="7786" spans="1:18" x14ac:dyDescent="0.3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1607</v>
      </c>
      <c r="O7786" t="s">
        <v>42</v>
      </c>
      <c r="P7786" t="s">
        <v>575</v>
      </c>
      <c r="Q7786" t="s">
        <v>1608</v>
      </c>
      <c r="R7786">
        <v>185.376</v>
      </c>
    </row>
    <row r="7787" spans="1:18" x14ac:dyDescent="0.3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4882</v>
      </c>
      <c r="G7788" t="s">
        <v>4883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4882</v>
      </c>
      <c r="G7789" t="s">
        <v>4883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</row>
    <row r="7790" spans="1:18" x14ac:dyDescent="0.3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4882</v>
      </c>
      <c r="G7790" t="s">
        <v>4883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</row>
    <row r="7791" spans="1:18" x14ac:dyDescent="0.3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4882</v>
      </c>
      <c r="G7791" t="s">
        <v>4883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2482</v>
      </c>
      <c r="O7792" t="s">
        <v>42</v>
      </c>
      <c r="P7792" t="s">
        <v>71</v>
      </c>
      <c r="Q7792" t="s">
        <v>2483</v>
      </c>
      <c r="R7792">
        <v>4.8419999999999996</v>
      </c>
    </row>
    <row r="7793" spans="1:18" x14ac:dyDescent="0.3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2940</v>
      </c>
      <c r="O7793" t="s">
        <v>42</v>
      </c>
      <c r="P7793" t="s">
        <v>71</v>
      </c>
      <c r="Q7793" t="s">
        <v>2941</v>
      </c>
      <c r="R7793">
        <v>1.8</v>
      </c>
    </row>
    <row r="7794" spans="1:18" x14ac:dyDescent="0.3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100</v>
      </c>
      <c r="L7794">
        <v>75217</v>
      </c>
      <c r="M7794" t="s">
        <v>101</v>
      </c>
      <c r="N7794" t="s">
        <v>2362</v>
      </c>
      <c r="O7794" t="s">
        <v>67</v>
      </c>
      <c r="P7794" t="s">
        <v>157</v>
      </c>
      <c r="Q7794" t="s">
        <v>2363</v>
      </c>
      <c r="R7794">
        <v>39.984000000000002</v>
      </c>
    </row>
    <row r="7795" spans="1:18" x14ac:dyDescent="0.3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86</v>
      </c>
      <c r="Q7795" t="s">
        <v>1305</v>
      </c>
      <c r="R7795">
        <v>32.4</v>
      </c>
    </row>
    <row r="7796" spans="1:18" x14ac:dyDescent="0.3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3395</v>
      </c>
      <c r="G7799" t="s">
        <v>3396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</row>
    <row r="7800" spans="1:18" x14ac:dyDescent="0.3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3395</v>
      </c>
      <c r="G7800" t="s">
        <v>3396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4595</v>
      </c>
      <c r="O7800" t="s">
        <v>67</v>
      </c>
      <c r="P7800" t="s">
        <v>68</v>
      </c>
      <c r="Q7800" t="s">
        <v>4596</v>
      </c>
      <c r="R7800">
        <v>469.99</v>
      </c>
    </row>
    <row r="7801" spans="1:18" x14ac:dyDescent="0.3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3395</v>
      </c>
      <c r="G7801" t="s">
        <v>3396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</row>
    <row r="7802" spans="1:18" x14ac:dyDescent="0.3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</row>
    <row r="7803" spans="1:18" x14ac:dyDescent="0.3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</row>
    <row r="7805" spans="1:18" x14ac:dyDescent="0.3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</row>
    <row r="7806" spans="1:18" x14ac:dyDescent="0.3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</row>
    <row r="7807" spans="1:18" x14ac:dyDescent="0.3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4129</v>
      </c>
      <c r="O7807" t="s">
        <v>42</v>
      </c>
      <c r="P7807" t="s">
        <v>64</v>
      </c>
      <c r="Q7807" t="s">
        <v>4130</v>
      </c>
      <c r="R7807">
        <v>2.8159999999999998</v>
      </c>
    </row>
    <row r="7808" spans="1:18" x14ac:dyDescent="0.3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3774</v>
      </c>
      <c r="O7808" t="s">
        <v>42</v>
      </c>
      <c r="P7808" t="s">
        <v>71</v>
      </c>
      <c r="Q7808" t="s">
        <v>3775</v>
      </c>
      <c r="R7808">
        <v>3.2040000000000002</v>
      </c>
    </row>
    <row r="7809" spans="1:18" x14ac:dyDescent="0.3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4594</v>
      </c>
      <c r="K7809" t="s">
        <v>84</v>
      </c>
      <c r="L7809">
        <v>27604</v>
      </c>
      <c r="M7809" t="s">
        <v>26</v>
      </c>
      <c r="N7809" t="s">
        <v>3527</v>
      </c>
      <c r="O7809" t="s">
        <v>42</v>
      </c>
      <c r="P7809" t="s">
        <v>71</v>
      </c>
      <c r="Q7809" t="s">
        <v>3528</v>
      </c>
      <c r="R7809">
        <v>30.827999999999999</v>
      </c>
    </row>
    <row r="7810" spans="1:18" x14ac:dyDescent="0.3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4594</v>
      </c>
      <c r="K7810" t="s">
        <v>84</v>
      </c>
      <c r="L7810">
        <v>27604</v>
      </c>
      <c r="M7810" t="s">
        <v>26</v>
      </c>
      <c r="N7810" t="s">
        <v>4138</v>
      </c>
      <c r="O7810" t="s">
        <v>42</v>
      </c>
      <c r="P7810" t="s">
        <v>64</v>
      </c>
      <c r="Q7810" t="s">
        <v>4139</v>
      </c>
      <c r="R7810">
        <v>47.616</v>
      </c>
    </row>
    <row r="7811" spans="1:18" x14ac:dyDescent="0.3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4594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144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</row>
    <row r="7815" spans="1:18" x14ac:dyDescent="0.3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144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</row>
    <row r="7816" spans="1:18" x14ac:dyDescent="0.3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67</v>
      </c>
      <c r="P7817" t="s">
        <v>68</v>
      </c>
      <c r="Q7817" t="s">
        <v>3316</v>
      </c>
      <c r="R7817">
        <v>17.52</v>
      </c>
    </row>
    <row r="7818" spans="1:18" x14ac:dyDescent="0.3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98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64</v>
      </c>
      <c r="Q7818" t="s">
        <v>3831</v>
      </c>
      <c r="R7818">
        <v>113.22</v>
      </c>
    </row>
    <row r="7819" spans="1:18" x14ac:dyDescent="0.3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98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98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265</v>
      </c>
      <c r="Q7821" t="s">
        <v>4320</v>
      </c>
      <c r="R7821">
        <v>11.84</v>
      </c>
    </row>
    <row r="7822" spans="1:18" x14ac:dyDescent="0.3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98</v>
      </c>
      <c r="I7822" t="s">
        <v>23</v>
      </c>
      <c r="J7822" t="s">
        <v>7310</v>
      </c>
      <c r="K7822" t="s">
        <v>1400</v>
      </c>
      <c r="L7822">
        <v>2920</v>
      </c>
      <c r="M7822" t="s">
        <v>144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</row>
    <row r="7823" spans="1:18" x14ac:dyDescent="0.3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3968</v>
      </c>
      <c r="O7824" t="s">
        <v>42</v>
      </c>
      <c r="P7824" t="s">
        <v>64</v>
      </c>
      <c r="Q7824" t="s">
        <v>3969</v>
      </c>
      <c r="R7824">
        <v>8.64</v>
      </c>
    </row>
    <row r="7825" spans="1:18" x14ac:dyDescent="0.3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4953</v>
      </c>
      <c r="O7825" t="s">
        <v>67</v>
      </c>
      <c r="P7825" t="s">
        <v>157</v>
      </c>
      <c r="Q7825" t="s">
        <v>4954</v>
      </c>
      <c r="R7825">
        <v>149.97</v>
      </c>
    </row>
    <row r="7826" spans="1:18" x14ac:dyDescent="0.3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3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2177</v>
      </c>
      <c r="O7828" t="s">
        <v>67</v>
      </c>
      <c r="P7828" t="s">
        <v>68</v>
      </c>
      <c r="Q7828" t="s">
        <v>2178</v>
      </c>
      <c r="R7828">
        <v>508.76799999999997</v>
      </c>
    </row>
    <row r="7829" spans="1:18" x14ac:dyDescent="0.3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1262</v>
      </c>
      <c r="O7829" t="s">
        <v>42</v>
      </c>
      <c r="P7829" t="s">
        <v>169</v>
      </c>
      <c r="Q7829" t="s">
        <v>1263</v>
      </c>
      <c r="R7829">
        <v>9.9120000000000008</v>
      </c>
    </row>
    <row r="7830" spans="1:18" x14ac:dyDescent="0.3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64</v>
      </c>
      <c r="Q7831" t="s">
        <v>1564</v>
      </c>
      <c r="R7831">
        <v>59.52</v>
      </c>
    </row>
    <row r="7832" spans="1:18" x14ac:dyDescent="0.3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71</v>
      </c>
      <c r="Q7833" t="s">
        <v>1200</v>
      </c>
      <c r="R7833">
        <v>50.351999999999997</v>
      </c>
    </row>
    <row r="7834" spans="1:18" x14ac:dyDescent="0.3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765</v>
      </c>
      <c r="O7834" t="s">
        <v>67</v>
      </c>
      <c r="P7834" t="s">
        <v>68</v>
      </c>
      <c r="Q7834" t="s">
        <v>766</v>
      </c>
      <c r="R7834">
        <v>19.135999999999999</v>
      </c>
    </row>
    <row r="7835" spans="1:18" x14ac:dyDescent="0.3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64</v>
      </c>
      <c r="Q7835" t="s">
        <v>1369</v>
      </c>
      <c r="R7835">
        <v>13.12</v>
      </c>
    </row>
    <row r="7836" spans="1:18" x14ac:dyDescent="0.3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</row>
    <row r="7837" spans="1:18" x14ac:dyDescent="0.3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67</v>
      </c>
      <c r="P7837" t="s">
        <v>68</v>
      </c>
      <c r="Q7837" t="s">
        <v>2796</v>
      </c>
      <c r="R7837">
        <v>479.92</v>
      </c>
    </row>
    <row r="7838" spans="1:18" x14ac:dyDescent="0.3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</row>
    <row r="7839" spans="1:18" x14ac:dyDescent="0.3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1664</v>
      </c>
      <c r="O7840" t="s">
        <v>67</v>
      </c>
      <c r="P7840" t="s">
        <v>157</v>
      </c>
      <c r="Q7840" t="s">
        <v>1665</v>
      </c>
      <c r="R7840">
        <v>159.97999999999999</v>
      </c>
    </row>
    <row r="7841" spans="1:18" x14ac:dyDescent="0.3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485</v>
      </c>
      <c r="L7842">
        <v>50315</v>
      </c>
      <c r="M7842" t="s">
        <v>101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</row>
    <row r="7843" spans="1:18" x14ac:dyDescent="0.3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315</v>
      </c>
      <c r="L7844">
        <v>22204</v>
      </c>
      <c r="M7844" t="s">
        <v>26</v>
      </c>
      <c r="N7844" t="s">
        <v>2389</v>
      </c>
      <c r="O7844" t="s">
        <v>42</v>
      </c>
      <c r="P7844" t="s">
        <v>71</v>
      </c>
      <c r="Q7844" t="s">
        <v>2390</v>
      </c>
      <c r="R7844">
        <v>58.05</v>
      </c>
    </row>
    <row r="7845" spans="1:18" x14ac:dyDescent="0.3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</row>
    <row r="7847" spans="1:18" x14ac:dyDescent="0.3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315</v>
      </c>
      <c r="L7847">
        <v>22204</v>
      </c>
      <c r="M7847" t="s">
        <v>26</v>
      </c>
      <c r="N7847" t="s">
        <v>4078</v>
      </c>
      <c r="O7847" t="s">
        <v>42</v>
      </c>
      <c r="P7847" t="s">
        <v>86</v>
      </c>
      <c r="Q7847" t="s">
        <v>4079</v>
      </c>
      <c r="R7847">
        <v>154.9</v>
      </c>
    </row>
    <row r="7848" spans="1:18" x14ac:dyDescent="0.3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315</v>
      </c>
      <c r="L7848">
        <v>22204</v>
      </c>
      <c r="M7848" t="s">
        <v>26</v>
      </c>
      <c r="N7848" t="s">
        <v>1922</v>
      </c>
      <c r="O7848" t="s">
        <v>67</v>
      </c>
      <c r="P7848" t="s">
        <v>68</v>
      </c>
      <c r="Q7848" t="s">
        <v>1923</v>
      </c>
      <c r="R7848">
        <v>1871.88</v>
      </c>
    </row>
    <row r="7849" spans="1:18" x14ac:dyDescent="0.3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100</v>
      </c>
      <c r="L7852">
        <v>75061</v>
      </c>
      <c r="M7852" t="s">
        <v>101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</row>
    <row r="7853" spans="1:18" x14ac:dyDescent="0.3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2104</v>
      </c>
      <c r="O7854" t="s">
        <v>42</v>
      </c>
      <c r="P7854" t="s">
        <v>74</v>
      </c>
      <c r="Q7854" t="s">
        <v>2105</v>
      </c>
      <c r="R7854">
        <v>20.388000000000002</v>
      </c>
    </row>
    <row r="7855" spans="1:18" x14ac:dyDescent="0.3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86</v>
      </c>
      <c r="Q7855" t="s">
        <v>4186</v>
      </c>
      <c r="R7855">
        <v>9.9600000000000009</v>
      </c>
    </row>
    <row r="7856" spans="1:18" x14ac:dyDescent="0.3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</row>
    <row r="7857" spans="1:18" x14ac:dyDescent="0.3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1489</v>
      </c>
      <c r="L7857">
        <v>39401</v>
      </c>
      <c r="M7857" t="s">
        <v>26</v>
      </c>
      <c r="N7857" t="s">
        <v>843</v>
      </c>
      <c r="O7857" t="s">
        <v>67</v>
      </c>
      <c r="P7857" t="s">
        <v>157</v>
      </c>
      <c r="Q7857" t="s">
        <v>844</v>
      </c>
      <c r="R7857">
        <v>52</v>
      </c>
    </row>
    <row r="7858" spans="1:18" x14ac:dyDescent="0.3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3646</v>
      </c>
      <c r="G7858" t="s">
        <v>3647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3646</v>
      </c>
      <c r="G7859" t="s">
        <v>3647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3568</v>
      </c>
      <c r="O7859" t="s">
        <v>67</v>
      </c>
      <c r="P7859" t="s">
        <v>68</v>
      </c>
      <c r="Q7859" t="s">
        <v>3569</v>
      </c>
      <c r="R7859">
        <v>464</v>
      </c>
    </row>
    <row r="7860" spans="1:18" x14ac:dyDescent="0.3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3646</v>
      </c>
      <c r="G7860" t="s">
        <v>3647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4619</v>
      </c>
      <c r="O7860" t="s">
        <v>42</v>
      </c>
      <c r="P7860" t="s">
        <v>74</v>
      </c>
      <c r="Q7860" t="s">
        <v>4620</v>
      </c>
      <c r="R7860">
        <v>235.95</v>
      </c>
    </row>
    <row r="7861" spans="1:18" x14ac:dyDescent="0.3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3646</v>
      </c>
      <c r="G7861" t="s">
        <v>3647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3884</v>
      </c>
      <c r="O7861" t="s">
        <v>42</v>
      </c>
      <c r="P7861" t="s">
        <v>86</v>
      </c>
      <c r="Q7861" t="s">
        <v>3885</v>
      </c>
      <c r="R7861">
        <v>39.96</v>
      </c>
    </row>
    <row r="7862" spans="1:18" x14ac:dyDescent="0.3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494</v>
      </c>
      <c r="L7862">
        <v>44221</v>
      </c>
      <c r="M7862" t="s">
        <v>144</v>
      </c>
      <c r="N7862" t="s">
        <v>4333</v>
      </c>
      <c r="O7862" t="s">
        <v>42</v>
      </c>
      <c r="P7862" t="s">
        <v>71</v>
      </c>
      <c r="Q7862" t="s">
        <v>4334</v>
      </c>
      <c r="R7862">
        <v>18.527999999999999</v>
      </c>
    </row>
    <row r="7863" spans="1:18" x14ac:dyDescent="0.3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4162</v>
      </c>
      <c r="O7863" t="s">
        <v>67</v>
      </c>
      <c r="P7863" t="s">
        <v>157</v>
      </c>
      <c r="Q7863" t="s">
        <v>4163</v>
      </c>
      <c r="R7863">
        <v>17.899999999999999</v>
      </c>
    </row>
    <row r="7864" spans="1:18" x14ac:dyDescent="0.3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</row>
    <row r="7865" spans="1:18" x14ac:dyDescent="0.3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306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</row>
    <row r="7866" spans="1:18" x14ac:dyDescent="0.3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5125</v>
      </c>
      <c r="K7869" t="s">
        <v>117</v>
      </c>
      <c r="L7869">
        <v>84106</v>
      </c>
      <c r="M7869" t="s">
        <v>40</v>
      </c>
      <c r="N7869" t="s">
        <v>1732</v>
      </c>
      <c r="O7869" t="s">
        <v>42</v>
      </c>
      <c r="P7869" t="s">
        <v>86</v>
      </c>
      <c r="Q7869" t="s">
        <v>5012</v>
      </c>
      <c r="R7869">
        <v>166.44</v>
      </c>
    </row>
    <row r="7870" spans="1:18" x14ac:dyDescent="0.3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86</v>
      </c>
      <c r="Q7870" t="s">
        <v>4257</v>
      </c>
      <c r="R7870">
        <v>13.38</v>
      </c>
    </row>
    <row r="7871" spans="1:18" x14ac:dyDescent="0.3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1523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1119</v>
      </c>
      <c r="K7872" t="s">
        <v>494</v>
      </c>
      <c r="L7872">
        <v>44107</v>
      </c>
      <c r="M7872" t="s">
        <v>144</v>
      </c>
      <c r="N7872" t="s">
        <v>2579</v>
      </c>
      <c r="O7872" t="s">
        <v>42</v>
      </c>
      <c r="P7872" t="s">
        <v>169</v>
      </c>
      <c r="Q7872" t="s">
        <v>2580</v>
      </c>
      <c r="R7872">
        <v>24.448</v>
      </c>
    </row>
    <row r="7873" spans="1:18" x14ac:dyDescent="0.3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</row>
    <row r="7874" spans="1:18" x14ac:dyDescent="0.3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86</v>
      </c>
      <c r="Q7876" t="s">
        <v>4756</v>
      </c>
      <c r="R7876">
        <v>97.82</v>
      </c>
    </row>
    <row r="7877" spans="1:18" x14ac:dyDescent="0.3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1304</v>
      </c>
      <c r="O7877" t="s">
        <v>42</v>
      </c>
      <c r="P7877" t="s">
        <v>86</v>
      </c>
      <c r="Q7877" t="s">
        <v>1305</v>
      </c>
      <c r="R7877">
        <v>31.103999999999999</v>
      </c>
    </row>
    <row r="7878" spans="1:18" x14ac:dyDescent="0.3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</row>
    <row r="7880" spans="1:18" x14ac:dyDescent="0.3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1741</v>
      </c>
      <c r="O7882" t="s">
        <v>42</v>
      </c>
      <c r="P7882" t="s">
        <v>64</v>
      </c>
      <c r="Q7882" t="s">
        <v>1742</v>
      </c>
      <c r="R7882">
        <v>13.343999999999999</v>
      </c>
    </row>
    <row r="7883" spans="1:18" x14ac:dyDescent="0.3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4389</v>
      </c>
      <c r="O7883" t="s">
        <v>67</v>
      </c>
      <c r="P7883" t="s">
        <v>157</v>
      </c>
      <c r="Q7883" t="s">
        <v>4390</v>
      </c>
      <c r="R7883">
        <v>76.751999999999995</v>
      </c>
    </row>
    <row r="7884" spans="1:18" x14ac:dyDescent="0.3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4389</v>
      </c>
      <c r="O7884" t="s">
        <v>67</v>
      </c>
      <c r="P7884" t="s">
        <v>157</v>
      </c>
      <c r="Q7884" t="s">
        <v>4390</v>
      </c>
      <c r="R7884">
        <v>102.336</v>
      </c>
    </row>
    <row r="7885" spans="1:18" x14ac:dyDescent="0.3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</row>
    <row r="7888" spans="1:18" x14ac:dyDescent="0.3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</row>
    <row r="7889" spans="1:18" x14ac:dyDescent="0.3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86</v>
      </c>
      <c r="Q7890" t="s">
        <v>2784</v>
      </c>
      <c r="R7890">
        <v>32.4</v>
      </c>
    </row>
    <row r="7891" spans="1:18" x14ac:dyDescent="0.3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64</v>
      </c>
      <c r="Q7891" t="s">
        <v>1759</v>
      </c>
      <c r="R7891">
        <v>19.89</v>
      </c>
    </row>
    <row r="7892" spans="1:18" x14ac:dyDescent="0.3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67</v>
      </c>
      <c r="P7892" t="s">
        <v>157</v>
      </c>
      <c r="Q7892" t="s">
        <v>2547</v>
      </c>
      <c r="R7892">
        <v>399.98</v>
      </c>
    </row>
    <row r="7893" spans="1:18" x14ac:dyDescent="0.3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</row>
    <row r="7894" spans="1:18" x14ac:dyDescent="0.3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1294</v>
      </c>
      <c r="O7895" t="s">
        <v>42</v>
      </c>
      <c r="P7895" t="s">
        <v>71</v>
      </c>
      <c r="Q7895" t="s">
        <v>1295</v>
      </c>
      <c r="R7895">
        <v>13.92</v>
      </c>
    </row>
    <row r="7896" spans="1:18" x14ac:dyDescent="0.3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2917</v>
      </c>
      <c r="O7897" t="s">
        <v>42</v>
      </c>
      <c r="P7897" t="s">
        <v>71</v>
      </c>
      <c r="Q7897" t="s">
        <v>2918</v>
      </c>
      <c r="R7897">
        <v>6.24</v>
      </c>
    </row>
    <row r="7898" spans="1:18" x14ac:dyDescent="0.3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1251</v>
      </c>
      <c r="O7898" t="s">
        <v>42</v>
      </c>
      <c r="P7898" t="s">
        <v>86</v>
      </c>
      <c r="Q7898" t="s">
        <v>1444</v>
      </c>
      <c r="R7898">
        <v>447.84</v>
      </c>
    </row>
    <row r="7899" spans="1:18" x14ac:dyDescent="0.3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2076</v>
      </c>
      <c r="O7899" t="s">
        <v>42</v>
      </c>
      <c r="P7899" t="s">
        <v>74</v>
      </c>
      <c r="Q7899" t="s">
        <v>2077</v>
      </c>
      <c r="R7899">
        <v>272.048</v>
      </c>
    </row>
    <row r="7900" spans="1:18" x14ac:dyDescent="0.3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4724</v>
      </c>
      <c r="O7900" t="s">
        <v>42</v>
      </c>
      <c r="P7900" t="s">
        <v>71</v>
      </c>
      <c r="Q7900" t="s">
        <v>4725</v>
      </c>
      <c r="R7900">
        <v>1614.5820000000001</v>
      </c>
    </row>
    <row r="7901" spans="1:18" x14ac:dyDescent="0.3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3249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</row>
    <row r="7904" spans="1:18" x14ac:dyDescent="0.3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1693</v>
      </c>
      <c r="O7904" t="s">
        <v>42</v>
      </c>
      <c r="P7904" t="s">
        <v>169</v>
      </c>
      <c r="Q7904" t="s">
        <v>1694</v>
      </c>
      <c r="R7904">
        <v>14.76</v>
      </c>
    </row>
    <row r="7905" spans="1:18" x14ac:dyDescent="0.3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4191</v>
      </c>
      <c r="O7906" t="s">
        <v>42</v>
      </c>
      <c r="P7906" t="s">
        <v>86</v>
      </c>
      <c r="Q7906" t="s">
        <v>4192</v>
      </c>
      <c r="R7906">
        <v>76.64</v>
      </c>
    </row>
    <row r="7907" spans="1:18" x14ac:dyDescent="0.3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814</v>
      </c>
      <c r="K7907" t="s">
        <v>100</v>
      </c>
      <c r="L7907">
        <v>75217</v>
      </c>
      <c r="M7907" t="s">
        <v>101</v>
      </c>
      <c r="N7907" t="s">
        <v>1592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814</v>
      </c>
      <c r="K7908" t="s">
        <v>100</v>
      </c>
      <c r="L7908">
        <v>75217</v>
      </c>
      <c r="M7908" t="s">
        <v>101</v>
      </c>
      <c r="N7908" t="s">
        <v>3578</v>
      </c>
      <c r="O7908" t="s">
        <v>42</v>
      </c>
      <c r="P7908" t="s">
        <v>71</v>
      </c>
      <c r="Q7908" t="s">
        <v>3579</v>
      </c>
      <c r="R7908">
        <v>3.96</v>
      </c>
    </row>
    <row r="7909" spans="1:18" x14ac:dyDescent="0.3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2810</v>
      </c>
      <c r="G7909" t="s">
        <v>2811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74</v>
      </c>
      <c r="Q7909" t="s">
        <v>3311</v>
      </c>
      <c r="R7909">
        <v>715.64</v>
      </c>
    </row>
    <row r="7910" spans="1:18" x14ac:dyDescent="0.3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</row>
    <row r="7911" spans="1:18" x14ac:dyDescent="0.3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64</v>
      </c>
      <c r="Q7911" t="s">
        <v>1740</v>
      </c>
      <c r="R7911">
        <v>21.92</v>
      </c>
    </row>
    <row r="7912" spans="1:18" x14ac:dyDescent="0.3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</row>
    <row r="7913" spans="1:18" x14ac:dyDescent="0.3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</row>
    <row r="7914" spans="1:18" x14ac:dyDescent="0.3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</row>
    <row r="7915" spans="1:18" x14ac:dyDescent="0.3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494</v>
      </c>
      <c r="L7915">
        <v>44105</v>
      </c>
      <c r="M7915" t="s">
        <v>144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</row>
    <row r="7916" spans="1:18" x14ac:dyDescent="0.3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</row>
    <row r="7919" spans="1:18" x14ac:dyDescent="0.3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98</v>
      </c>
      <c r="I7919" t="s">
        <v>23</v>
      </c>
      <c r="J7919" t="s">
        <v>2774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71</v>
      </c>
      <c r="Q7920" t="s">
        <v>1103</v>
      </c>
      <c r="R7920">
        <v>22.847999999999999</v>
      </c>
    </row>
    <row r="7921" spans="1:18" x14ac:dyDescent="0.3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</row>
    <row r="7922" spans="1:18" x14ac:dyDescent="0.3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2739</v>
      </c>
      <c r="L7923">
        <v>21044</v>
      </c>
      <c r="M7923" t="s">
        <v>144</v>
      </c>
      <c r="N7923" t="s">
        <v>3573</v>
      </c>
      <c r="O7923" t="s">
        <v>42</v>
      </c>
      <c r="P7923" t="s">
        <v>71</v>
      </c>
      <c r="Q7923" t="s">
        <v>3574</v>
      </c>
      <c r="R7923">
        <v>174.3</v>
      </c>
    </row>
    <row r="7924" spans="1:18" x14ac:dyDescent="0.3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1427</v>
      </c>
      <c r="G7926" t="s">
        <v>1428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1427</v>
      </c>
      <c r="G7927" t="s">
        <v>1428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</row>
    <row r="7928" spans="1:18" x14ac:dyDescent="0.3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1678</v>
      </c>
      <c r="O7929" t="s">
        <v>67</v>
      </c>
      <c r="P7929" t="s">
        <v>68</v>
      </c>
      <c r="Q7929" t="s">
        <v>1679</v>
      </c>
      <c r="R7929">
        <v>569.99</v>
      </c>
    </row>
    <row r="7930" spans="1:18" x14ac:dyDescent="0.3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814</v>
      </c>
      <c r="K7931" t="s">
        <v>100</v>
      </c>
      <c r="L7931">
        <v>75217</v>
      </c>
      <c r="M7931" t="s">
        <v>101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</row>
    <row r="7932" spans="1:18" x14ac:dyDescent="0.3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4138</v>
      </c>
      <c r="O7932" t="s">
        <v>42</v>
      </c>
      <c r="P7932" t="s">
        <v>64</v>
      </c>
      <c r="Q7932" t="s">
        <v>4139</v>
      </c>
      <c r="R7932">
        <v>59.52</v>
      </c>
    </row>
    <row r="7933" spans="1:18" x14ac:dyDescent="0.3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</row>
    <row r="7934" spans="1:18" x14ac:dyDescent="0.3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3739</v>
      </c>
      <c r="O7934" t="s">
        <v>42</v>
      </c>
      <c r="P7934" t="s">
        <v>86</v>
      </c>
      <c r="Q7934" t="s">
        <v>3740</v>
      </c>
      <c r="R7934">
        <v>105.52</v>
      </c>
    </row>
    <row r="7935" spans="1:18" x14ac:dyDescent="0.3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67</v>
      </c>
      <c r="P7936" t="s">
        <v>68</v>
      </c>
      <c r="Q7936" t="s">
        <v>3900</v>
      </c>
      <c r="R7936">
        <v>71.975999999999999</v>
      </c>
    </row>
    <row r="7937" spans="1:18" x14ac:dyDescent="0.3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86</v>
      </c>
      <c r="Q7937" t="s">
        <v>4468</v>
      </c>
      <c r="R7937">
        <v>8.56</v>
      </c>
    </row>
    <row r="7938" spans="1:18" x14ac:dyDescent="0.3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</row>
    <row r="7941" spans="1:18" x14ac:dyDescent="0.3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71</v>
      </c>
      <c r="Q7941" t="s">
        <v>2561</v>
      </c>
      <c r="R7941">
        <v>221.05600000000001</v>
      </c>
    </row>
    <row r="7942" spans="1:18" x14ac:dyDescent="0.3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100</v>
      </c>
      <c r="L7944">
        <v>75081</v>
      </c>
      <c r="M7944" t="s">
        <v>101</v>
      </c>
      <c r="N7944" t="s">
        <v>2790</v>
      </c>
      <c r="O7944" t="s">
        <v>42</v>
      </c>
      <c r="P7944" t="s">
        <v>71</v>
      </c>
      <c r="Q7944" t="s">
        <v>2791</v>
      </c>
      <c r="R7944">
        <v>39.582000000000001</v>
      </c>
    </row>
    <row r="7945" spans="1:18" x14ac:dyDescent="0.3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1297</v>
      </c>
      <c r="R7945">
        <v>44.688000000000002</v>
      </c>
    </row>
    <row r="7946" spans="1:18" x14ac:dyDescent="0.3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100</v>
      </c>
      <c r="L7947">
        <v>75081</v>
      </c>
      <c r="M7947" t="s">
        <v>101</v>
      </c>
      <c r="N7947" t="s">
        <v>3132</v>
      </c>
      <c r="O7947" t="s">
        <v>42</v>
      </c>
      <c r="P7947" t="s">
        <v>71</v>
      </c>
      <c r="Q7947" t="s">
        <v>3133</v>
      </c>
      <c r="R7947">
        <v>40.98</v>
      </c>
    </row>
    <row r="7948" spans="1:18" x14ac:dyDescent="0.3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100</v>
      </c>
      <c r="L7948">
        <v>75081</v>
      </c>
      <c r="M7948" t="s">
        <v>101</v>
      </c>
      <c r="N7948" t="s">
        <v>4321</v>
      </c>
      <c r="O7948" t="s">
        <v>42</v>
      </c>
      <c r="P7948" t="s">
        <v>71</v>
      </c>
      <c r="Q7948" t="s">
        <v>4322</v>
      </c>
      <c r="R7948">
        <v>3.1680000000000001</v>
      </c>
    </row>
    <row r="7949" spans="1:18" x14ac:dyDescent="0.3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100</v>
      </c>
      <c r="L7949">
        <v>79907</v>
      </c>
      <c r="M7949" t="s">
        <v>101</v>
      </c>
      <c r="N7949" t="s">
        <v>4872</v>
      </c>
      <c r="O7949" t="s">
        <v>42</v>
      </c>
      <c r="P7949" t="s">
        <v>265</v>
      </c>
      <c r="Q7949" t="s">
        <v>4873</v>
      </c>
      <c r="R7949">
        <v>18.84</v>
      </c>
    </row>
    <row r="7950" spans="1:18" x14ac:dyDescent="0.3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100</v>
      </c>
      <c r="L7950">
        <v>79907</v>
      </c>
      <c r="M7950" t="s">
        <v>101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</row>
    <row r="7951" spans="1:18" x14ac:dyDescent="0.3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100</v>
      </c>
      <c r="L7951">
        <v>79907</v>
      </c>
      <c r="M7951" t="s">
        <v>101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</row>
    <row r="7952" spans="1:18" x14ac:dyDescent="0.3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100</v>
      </c>
      <c r="L7952">
        <v>79907</v>
      </c>
      <c r="M7952" t="s">
        <v>101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</row>
    <row r="7953" spans="1:18" x14ac:dyDescent="0.3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3439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6574</v>
      </c>
      <c r="K7955" t="s">
        <v>1245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6574</v>
      </c>
      <c r="K7956" t="s">
        <v>1245</v>
      </c>
      <c r="L7956">
        <v>2151</v>
      </c>
      <c r="M7956" t="s">
        <v>144</v>
      </c>
      <c r="N7956" t="s">
        <v>2917</v>
      </c>
      <c r="O7956" t="s">
        <v>42</v>
      </c>
      <c r="P7956" t="s">
        <v>71</v>
      </c>
      <c r="Q7956" t="s">
        <v>2918</v>
      </c>
      <c r="R7956">
        <v>6.24</v>
      </c>
    </row>
    <row r="7957" spans="1:18" x14ac:dyDescent="0.3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3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</row>
    <row r="7962" spans="1:18" x14ac:dyDescent="0.3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1234</v>
      </c>
      <c r="O7962" t="s">
        <v>67</v>
      </c>
      <c r="P7962" t="s">
        <v>68</v>
      </c>
      <c r="Q7962" t="s">
        <v>1235</v>
      </c>
      <c r="R7962">
        <v>7.992</v>
      </c>
    </row>
    <row r="7963" spans="1:18" x14ac:dyDescent="0.3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71</v>
      </c>
      <c r="Q7964" t="s">
        <v>2620</v>
      </c>
      <c r="R7964">
        <v>20.231999999999999</v>
      </c>
    </row>
    <row r="7965" spans="1:18" x14ac:dyDescent="0.3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86</v>
      </c>
      <c r="Q7967" t="s">
        <v>4668</v>
      </c>
      <c r="R7967">
        <v>41.472000000000001</v>
      </c>
    </row>
    <row r="7968" spans="1:18" x14ac:dyDescent="0.3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</row>
    <row r="7969" spans="1:18" x14ac:dyDescent="0.3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453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</row>
    <row r="7972" spans="1:18" x14ac:dyDescent="0.3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3999</v>
      </c>
      <c r="O7972" t="s">
        <v>67</v>
      </c>
      <c r="P7972" t="s">
        <v>68</v>
      </c>
      <c r="Q7972" t="s">
        <v>4000</v>
      </c>
      <c r="R7972">
        <v>519.79200000000003</v>
      </c>
    </row>
    <row r="7973" spans="1:18" x14ac:dyDescent="0.3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</row>
    <row r="7975" spans="1:18" x14ac:dyDescent="0.3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</row>
    <row r="7977" spans="1:18" x14ac:dyDescent="0.3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3173</v>
      </c>
      <c r="O7977" t="s">
        <v>42</v>
      </c>
      <c r="P7977" t="s">
        <v>71</v>
      </c>
      <c r="Q7977" t="s">
        <v>3174</v>
      </c>
      <c r="R7977">
        <v>3.762</v>
      </c>
    </row>
    <row r="7978" spans="1:18" x14ac:dyDescent="0.3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3987</v>
      </c>
      <c r="O7978" t="s">
        <v>42</v>
      </c>
      <c r="P7978" t="s">
        <v>86</v>
      </c>
      <c r="Q7978" t="s">
        <v>3988</v>
      </c>
      <c r="R7978">
        <v>10.272</v>
      </c>
    </row>
    <row r="7979" spans="1:18" x14ac:dyDescent="0.3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1489</v>
      </c>
      <c r="L7979">
        <v>39212</v>
      </c>
      <c r="M7979" t="s">
        <v>26</v>
      </c>
      <c r="N7979" t="s">
        <v>1635</v>
      </c>
      <c r="O7979" t="s">
        <v>67</v>
      </c>
      <c r="P7979" t="s">
        <v>68</v>
      </c>
      <c r="Q7979" t="s">
        <v>1636</v>
      </c>
      <c r="R7979">
        <v>659.97</v>
      </c>
    </row>
    <row r="7980" spans="1:18" x14ac:dyDescent="0.3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1489</v>
      </c>
      <c r="L7980">
        <v>39212</v>
      </c>
      <c r="M7980" t="s">
        <v>26</v>
      </c>
      <c r="N7980" t="s">
        <v>2051</v>
      </c>
      <c r="O7980" t="s">
        <v>67</v>
      </c>
      <c r="P7980" t="s">
        <v>68</v>
      </c>
      <c r="Q7980" t="s">
        <v>2052</v>
      </c>
      <c r="R7980">
        <v>113.73</v>
      </c>
    </row>
    <row r="7981" spans="1:18" x14ac:dyDescent="0.3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71</v>
      </c>
      <c r="Q7981" t="s">
        <v>4839</v>
      </c>
      <c r="R7981">
        <v>5.1040000000000001</v>
      </c>
    </row>
    <row r="7982" spans="1:18" x14ac:dyDescent="0.3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787</v>
      </c>
      <c r="L7983">
        <v>7011</v>
      </c>
      <c r="M7983" t="s">
        <v>144</v>
      </c>
      <c r="N7983" t="s">
        <v>2197</v>
      </c>
      <c r="O7983" t="s">
        <v>42</v>
      </c>
      <c r="P7983" t="s">
        <v>74</v>
      </c>
      <c r="Q7983" t="s">
        <v>2198</v>
      </c>
      <c r="R7983">
        <v>81.92</v>
      </c>
    </row>
    <row r="7984" spans="1:18" x14ac:dyDescent="0.3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787</v>
      </c>
      <c r="L7984">
        <v>7011</v>
      </c>
      <c r="M7984" t="s">
        <v>144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</row>
    <row r="7985" spans="1:18" x14ac:dyDescent="0.3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4943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1044</v>
      </c>
      <c r="O7987" t="s">
        <v>42</v>
      </c>
      <c r="P7987" t="s">
        <v>71</v>
      </c>
      <c r="Q7987" t="s">
        <v>1045</v>
      </c>
      <c r="R7987">
        <v>8.32</v>
      </c>
    </row>
    <row r="7988" spans="1:18" x14ac:dyDescent="0.3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263</v>
      </c>
      <c r="L7988">
        <v>11561</v>
      </c>
      <c r="M7988" t="s">
        <v>144</v>
      </c>
      <c r="N7988" t="s">
        <v>3252</v>
      </c>
      <c r="O7988" t="s">
        <v>67</v>
      </c>
      <c r="P7988" t="s">
        <v>68</v>
      </c>
      <c r="Q7988" t="s">
        <v>3253</v>
      </c>
      <c r="R7988">
        <v>89.95</v>
      </c>
    </row>
    <row r="7989" spans="1:18" x14ac:dyDescent="0.3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</row>
    <row r="7992" spans="1:18" x14ac:dyDescent="0.3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71</v>
      </c>
      <c r="Q7993" t="s">
        <v>4808</v>
      </c>
      <c r="R7993">
        <v>39.936</v>
      </c>
    </row>
    <row r="7994" spans="1:18" x14ac:dyDescent="0.3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1208</v>
      </c>
      <c r="O7995" t="s">
        <v>42</v>
      </c>
      <c r="P7995" t="s">
        <v>71</v>
      </c>
      <c r="Q7995" t="s">
        <v>1209</v>
      </c>
      <c r="R7995">
        <v>4.8959999999999999</v>
      </c>
    </row>
    <row r="7996" spans="1:18" x14ac:dyDescent="0.3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</row>
    <row r="7997" spans="1:18" x14ac:dyDescent="0.3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3724</v>
      </c>
      <c r="O7997" t="s">
        <v>42</v>
      </c>
      <c r="P7997" t="s">
        <v>71</v>
      </c>
      <c r="Q7997" t="s">
        <v>3725</v>
      </c>
      <c r="R7997">
        <v>9.6120000000000001</v>
      </c>
    </row>
    <row r="7998" spans="1:18" x14ac:dyDescent="0.3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67</v>
      </c>
      <c r="P7998" t="s">
        <v>157</v>
      </c>
      <c r="Q7998" t="s">
        <v>993</v>
      </c>
      <c r="R7998">
        <v>199.75</v>
      </c>
    </row>
    <row r="7999" spans="1:18" x14ac:dyDescent="0.3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</row>
    <row r="8000" spans="1:18" x14ac:dyDescent="0.3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</row>
    <row r="8001" spans="1:18" x14ac:dyDescent="0.3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1332</v>
      </c>
      <c r="O8001" t="s">
        <v>42</v>
      </c>
      <c r="P8001" t="s">
        <v>74</v>
      </c>
      <c r="Q8001" t="s">
        <v>1333</v>
      </c>
      <c r="R8001">
        <v>57.68</v>
      </c>
    </row>
    <row r="8002" spans="1:18" x14ac:dyDescent="0.3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3063</v>
      </c>
      <c r="O8002" t="s">
        <v>67</v>
      </c>
      <c r="P8002" t="s">
        <v>68</v>
      </c>
      <c r="Q8002" t="s">
        <v>3064</v>
      </c>
      <c r="R8002">
        <v>263.95999999999998</v>
      </c>
    </row>
    <row r="8003" spans="1:18" x14ac:dyDescent="0.3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67</v>
      </c>
      <c r="P8003" t="s">
        <v>157</v>
      </c>
      <c r="Q8003" t="s">
        <v>4549</v>
      </c>
      <c r="R8003">
        <v>299.94</v>
      </c>
    </row>
    <row r="8004" spans="1:18" x14ac:dyDescent="0.3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575</v>
      </c>
      <c r="Q8004" t="s">
        <v>1297</v>
      </c>
      <c r="R8004">
        <v>25.76</v>
      </c>
    </row>
    <row r="8005" spans="1:18" x14ac:dyDescent="0.3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144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</row>
    <row r="8007" spans="1:18" x14ac:dyDescent="0.3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144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</row>
    <row r="8008" spans="1:18" x14ac:dyDescent="0.3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4853</v>
      </c>
      <c r="K8009" t="s">
        <v>646</v>
      </c>
      <c r="L8009">
        <v>73120</v>
      </c>
      <c r="M8009" t="s">
        <v>101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</row>
    <row r="8010" spans="1:18" x14ac:dyDescent="0.3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4853</v>
      </c>
      <c r="K8010" t="s">
        <v>646</v>
      </c>
      <c r="L8010">
        <v>73120</v>
      </c>
      <c r="M8010" t="s">
        <v>101</v>
      </c>
      <c r="N8010" t="s">
        <v>1054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4853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3739</v>
      </c>
      <c r="O8012" t="s">
        <v>42</v>
      </c>
      <c r="P8012" t="s">
        <v>86</v>
      </c>
      <c r="Q8012" t="s">
        <v>3740</v>
      </c>
      <c r="R8012">
        <v>126.624</v>
      </c>
    </row>
    <row r="8013" spans="1:18" x14ac:dyDescent="0.3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3483</v>
      </c>
      <c r="O8014" t="s">
        <v>42</v>
      </c>
      <c r="P8014" t="s">
        <v>71</v>
      </c>
      <c r="Q8014" t="s">
        <v>3484</v>
      </c>
      <c r="R8014">
        <v>663.92</v>
      </c>
    </row>
    <row r="8015" spans="1:18" x14ac:dyDescent="0.35">
      <c r="A8015">
        <v>8014</v>
      </c>
      <c r="B8015" t="s">
        <v>9787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</row>
    <row r="8017" spans="1:18" x14ac:dyDescent="0.35">
      <c r="A8017">
        <v>8016</v>
      </c>
      <c r="B8017" t="s">
        <v>9787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</row>
    <row r="8018" spans="1:18" x14ac:dyDescent="0.3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3121</v>
      </c>
      <c r="G8018" t="s">
        <v>3122</v>
      </c>
      <c r="H8018" t="s">
        <v>98</v>
      </c>
      <c r="I8018" t="s">
        <v>23</v>
      </c>
      <c r="J8018" t="s">
        <v>2473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3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3121</v>
      </c>
      <c r="G8019" t="s">
        <v>3122</v>
      </c>
      <c r="H8019" t="s">
        <v>98</v>
      </c>
      <c r="I8019" t="s">
        <v>23</v>
      </c>
      <c r="J8019" t="s">
        <v>2473</v>
      </c>
      <c r="K8019" t="s">
        <v>494</v>
      </c>
      <c r="L8019">
        <v>43130</v>
      </c>
      <c r="M8019" t="s">
        <v>144</v>
      </c>
      <c r="N8019" t="s">
        <v>3956</v>
      </c>
      <c r="O8019" t="s">
        <v>42</v>
      </c>
      <c r="P8019" t="s">
        <v>64</v>
      </c>
      <c r="Q8019" t="s">
        <v>3957</v>
      </c>
      <c r="R8019">
        <v>30.815999999999999</v>
      </c>
    </row>
    <row r="8020" spans="1:18" x14ac:dyDescent="0.3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834</v>
      </c>
      <c r="O8020" t="s">
        <v>67</v>
      </c>
      <c r="P8020" t="s">
        <v>68</v>
      </c>
      <c r="Q8020" t="s">
        <v>835</v>
      </c>
      <c r="R8020">
        <v>52.792000000000002</v>
      </c>
    </row>
    <row r="8021" spans="1:18" x14ac:dyDescent="0.3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5089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5089</v>
      </c>
      <c r="K8022" t="s">
        <v>593</v>
      </c>
      <c r="L8022">
        <v>63116</v>
      </c>
      <c r="M8022" t="s">
        <v>101</v>
      </c>
      <c r="N8022" t="s">
        <v>4010</v>
      </c>
      <c r="O8022" t="s">
        <v>42</v>
      </c>
      <c r="P8022" t="s">
        <v>86</v>
      </c>
      <c r="Q8022" t="s">
        <v>4011</v>
      </c>
      <c r="R8022">
        <v>11.76</v>
      </c>
    </row>
    <row r="8023" spans="1:18" x14ac:dyDescent="0.3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100</v>
      </c>
      <c r="L8023">
        <v>75217</v>
      </c>
      <c r="M8023" t="s">
        <v>101</v>
      </c>
      <c r="N8023" t="s">
        <v>5052</v>
      </c>
      <c r="O8023" t="s">
        <v>42</v>
      </c>
      <c r="P8023" t="s">
        <v>74</v>
      </c>
      <c r="Q8023" t="s">
        <v>5053</v>
      </c>
      <c r="R8023">
        <v>4.992</v>
      </c>
    </row>
    <row r="8024" spans="1:18" x14ac:dyDescent="0.3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100</v>
      </c>
      <c r="L8025">
        <v>75217</v>
      </c>
      <c r="M8025" t="s">
        <v>101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</row>
    <row r="8026" spans="1:18" x14ac:dyDescent="0.3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100</v>
      </c>
      <c r="L8032">
        <v>79109</v>
      </c>
      <c r="M8032" t="s">
        <v>101</v>
      </c>
      <c r="N8032" t="s">
        <v>3962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100</v>
      </c>
      <c r="L8033">
        <v>79109</v>
      </c>
      <c r="M8033" t="s">
        <v>101</v>
      </c>
      <c r="N8033" t="s">
        <v>2929</v>
      </c>
      <c r="O8033" t="s">
        <v>42</v>
      </c>
      <c r="P8033" t="s">
        <v>86</v>
      </c>
      <c r="Q8033" t="s">
        <v>2930</v>
      </c>
      <c r="R8033">
        <v>25.92</v>
      </c>
    </row>
    <row r="8034" spans="1:18" x14ac:dyDescent="0.3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2653</v>
      </c>
      <c r="O8034" t="s">
        <v>42</v>
      </c>
      <c r="P8034" t="s">
        <v>86</v>
      </c>
      <c r="Q8034" t="s">
        <v>2654</v>
      </c>
      <c r="R8034">
        <v>47.951999999999998</v>
      </c>
    </row>
    <row r="8035" spans="1:18" x14ac:dyDescent="0.3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</row>
    <row r="8038" spans="1:18" x14ac:dyDescent="0.3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2370</v>
      </c>
      <c r="R8038">
        <v>37.68</v>
      </c>
    </row>
    <row r="8039" spans="1:18" x14ac:dyDescent="0.3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1272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</row>
    <row r="8041" spans="1:18" x14ac:dyDescent="0.3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</row>
    <row r="8043" spans="1:18" x14ac:dyDescent="0.3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</row>
    <row r="8044" spans="1:18" x14ac:dyDescent="0.3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98</v>
      </c>
      <c r="I8044" t="s">
        <v>23</v>
      </c>
      <c r="J8044" t="s">
        <v>8798</v>
      </c>
      <c r="K8044" t="s">
        <v>1245</v>
      </c>
      <c r="L8044">
        <v>2138</v>
      </c>
      <c r="M8044" t="s">
        <v>144</v>
      </c>
      <c r="N8044" t="s">
        <v>1582</v>
      </c>
      <c r="O8044" t="s">
        <v>67</v>
      </c>
      <c r="P8044" t="s">
        <v>157</v>
      </c>
      <c r="Q8044" t="s">
        <v>1583</v>
      </c>
      <c r="R8044">
        <v>63.88</v>
      </c>
    </row>
    <row r="8045" spans="1:18" x14ac:dyDescent="0.3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98</v>
      </c>
      <c r="I8045" t="s">
        <v>23</v>
      </c>
      <c r="J8045" t="s">
        <v>8798</v>
      </c>
      <c r="K8045" t="s">
        <v>1245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5125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4619</v>
      </c>
      <c r="O8047" t="s">
        <v>42</v>
      </c>
      <c r="P8047" t="s">
        <v>74</v>
      </c>
      <c r="Q8047" t="s">
        <v>4620</v>
      </c>
      <c r="R8047">
        <v>393.25</v>
      </c>
    </row>
    <row r="8048" spans="1:18" x14ac:dyDescent="0.3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3871</v>
      </c>
      <c r="O8049" t="s">
        <v>42</v>
      </c>
      <c r="P8049" t="s">
        <v>86</v>
      </c>
      <c r="Q8049" t="s">
        <v>3872</v>
      </c>
      <c r="R8049">
        <v>16.271999999999998</v>
      </c>
    </row>
    <row r="8050" spans="1:18" x14ac:dyDescent="0.3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</row>
    <row r="8053" spans="1:18" x14ac:dyDescent="0.3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3428</v>
      </c>
      <c r="O8054" t="s">
        <v>42</v>
      </c>
      <c r="P8054" t="s">
        <v>64</v>
      </c>
      <c r="Q8054" t="s">
        <v>3429</v>
      </c>
      <c r="R8054">
        <v>17.940000000000001</v>
      </c>
    </row>
    <row r="8055" spans="1:18" x14ac:dyDescent="0.3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2369</v>
      </c>
      <c r="O8055" t="s">
        <v>42</v>
      </c>
      <c r="P8055" t="s">
        <v>71</v>
      </c>
      <c r="Q8055" t="s">
        <v>2370</v>
      </c>
      <c r="R8055">
        <v>2.6549999999999998</v>
      </c>
    </row>
    <row r="8056" spans="1:18" x14ac:dyDescent="0.3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</row>
    <row r="8057" spans="1:18" x14ac:dyDescent="0.3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</row>
    <row r="8058" spans="1:18" x14ac:dyDescent="0.3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</row>
    <row r="8059" spans="1:18" x14ac:dyDescent="0.3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</row>
    <row r="8060" spans="1:18" x14ac:dyDescent="0.3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67</v>
      </c>
      <c r="P8060" t="s">
        <v>68</v>
      </c>
      <c r="Q8060" t="s">
        <v>3253</v>
      </c>
      <c r="R8060">
        <v>43.176000000000002</v>
      </c>
    </row>
    <row r="8061" spans="1:18" x14ac:dyDescent="0.3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</row>
    <row r="8062" spans="1:18" x14ac:dyDescent="0.3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263</v>
      </c>
      <c r="L8062">
        <v>11561</v>
      </c>
      <c r="M8062" t="s">
        <v>144</v>
      </c>
      <c r="N8062" t="s">
        <v>1251</v>
      </c>
      <c r="O8062" t="s">
        <v>42</v>
      </c>
      <c r="P8062" t="s">
        <v>86</v>
      </c>
      <c r="Q8062" t="s">
        <v>1252</v>
      </c>
      <c r="R8062">
        <v>61.4</v>
      </c>
    </row>
    <row r="8063" spans="1:18" x14ac:dyDescent="0.3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</row>
    <row r="8064" spans="1:18" x14ac:dyDescent="0.3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4882</v>
      </c>
      <c r="G8064" t="s">
        <v>4883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1966</v>
      </c>
      <c r="O8064" t="s">
        <v>67</v>
      </c>
      <c r="P8064" t="s">
        <v>68</v>
      </c>
      <c r="Q8064" t="s">
        <v>1967</v>
      </c>
      <c r="R8064">
        <v>263.95999999999998</v>
      </c>
    </row>
    <row r="8065" spans="1:18" x14ac:dyDescent="0.3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4882</v>
      </c>
      <c r="G8065" t="s">
        <v>4883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4854</v>
      </c>
      <c r="O8065" t="s">
        <v>67</v>
      </c>
      <c r="P8065" t="s">
        <v>68</v>
      </c>
      <c r="Q8065" t="s">
        <v>4855</v>
      </c>
      <c r="R8065">
        <v>359.97</v>
      </c>
    </row>
    <row r="8066" spans="1:18" x14ac:dyDescent="0.3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4882</v>
      </c>
      <c r="G8066" t="s">
        <v>4883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</row>
    <row r="8067" spans="1:18" x14ac:dyDescent="0.3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4882</v>
      </c>
      <c r="G8067" t="s">
        <v>4883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4882</v>
      </c>
      <c r="G8068" t="s">
        <v>4883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1664</v>
      </c>
      <c r="O8069" t="s">
        <v>67</v>
      </c>
      <c r="P8069" t="s">
        <v>157</v>
      </c>
      <c r="Q8069" t="s">
        <v>1665</v>
      </c>
      <c r="R8069">
        <v>239.97</v>
      </c>
    </row>
    <row r="8070" spans="1:18" x14ac:dyDescent="0.3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1683</v>
      </c>
      <c r="K8071" t="s">
        <v>100</v>
      </c>
      <c r="L8071">
        <v>77340</v>
      </c>
      <c r="M8071" t="s">
        <v>101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</row>
    <row r="8072" spans="1:18" x14ac:dyDescent="0.3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1683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1683</v>
      </c>
      <c r="K8073" t="s">
        <v>100</v>
      </c>
      <c r="L8073">
        <v>77340</v>
      </c>
      <c r="M8073" t="s">
        <v>101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</row>
    <row r="8074" spans="1:18" x14ac:dyDescent="0.3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1683</v>
      </c>
      <c r="K8074" t="s">
        <v>100</v>
      </c>
      <c r="L8074">
        <v>77340</v>
      </c>
      <c r="M8074" t="s">
        <v>101</v>
      </c>
      <c r="N8074" t="s">
        <v>2747</v>
      </c>
      <c r="O8074" t="s">
        <v>42</v>
      </c>
      <c r="P8074" t="s">
        <v>64</v>
      </c>
      <c r="Q8074" t="s">
        <v>2748</v>
      </c>
      <c r="R8074">
        <v>12.736000000000001</v>
      </c>
    </row>
    <row r="8075" spans="1:18" x14ac:dyDescent="0.3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1683</v>
      </c>
      <c r="K8075" t="s">
        <v>100</v>
      </c>
      <c r="L8075">
        <v>77340</v>
      </c>
      <c r="M8075" t="s">
        <v>101</v>
      </c>
      <c r="N8075" t="s">
        <v>2446</v>
      </c>
      <c r="O8075" t="s">
        <v>42</v>
      </c>
      <c r="P8075" t="s">
        <v>71</v>
      </c>
      <c r="Q8075" t="s">
        <v>2447</v>
      </c>
      <c r="R8075">
        <v>6.47</v>
      </c>
    </row>
    <row r="8076" spans="1:18" x14ac:dyDescent="0.3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1683</v>
      </c>
      <c r="K8076" t="s">
        <v>100</v>
      </c>
      <c r="L8076">
        <v>77340</v>
      </c>
      <c r="M8076" t="s">
        <v>101</v>
      </c>
      <c r="N8076" t="s">
        <v>793</v>
      </c>
      <c r="O8076" t="s">
        <v>42</v>
      </c>
      <c r="P8076" t="s">
        <v>71</v>
      </c>
      <c r="Q8076" t="s">
        <v>794</v>
      </c>
      <c r="R8076">
        <v>13.747999999999999</v>
      </c>
    </row>
    <row r="8077" spans="1:18" x14ac:dyDescent="0.3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1683</v>
      </c>
      <c r="K8077" t="s">
        <v>100</v>
      </c>
      <c r="L8077">
        <v>77340</v>
      </c>
      <c r="M8077" t="s">
        <v>101</v>
      </c>
      <c r="N8077" t="s">
        <v>1994</v>
      </c>
      <c r="O8077" t="s">
        <v>42</v>
      </c>
      <c r="P8077" t="s">
        <v>74</v>
      </c>
      <c r="Q8077" t="s">
        <v>1995</v>
      </c>
      <c r="R8077">
        <v>15.224</v>
      </c>
    </row>
    <row r="8078" spans="1:18" x14ac:dyDescent="0.3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9817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</row>
    <row r="8079" spans="1:18" x14ac:dyDescent="0.3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9817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71</v>
      </c>
      <c r="Q8079" t="s">
        <v>3484</v>
      </c>
      <c r="R8079">
        <v>165.98</v>
      </c>
    </row>
    <row r="8080" spans="1:18" x14ac:dyDescent="0.3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9817</v>
      </c>
      <c r="K8080" t="s">
        <v>1272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</row>
    <row r="8081" spans="1:18" x14ac:dyDescent="0.3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1199</v>
      </c>
      <c r="O8081" t="s">
        <v>42</v>
      </c>
      <c r="P8081" t="s">
        <v>71</v>
      </c>
      <c r="Q8081" t="s">
        <v>1200</v>
      </c>
      <c r="R8081">
        <v>134.27199999999999</v>
      </c>
    </row>
    <row r="8082" spans="1:18" x14ac:dyDescent="0.3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</row>
    <row r="8083" spans="1:18" x14ac:dyDescent="0.3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2104</v>
      </c>
      <c r="O8084" t="s">
        <v>42</v>
      </c>
      <c r="P8084" t="s">
        <v>74</v>
      </c>
      <c r="Q8084" t="s">
        <v>2105</v>
      </c>
      <c r="R8084">
        <v>203.88</v>
      </c>
    </row>
    <row r="8085" spans="1:18" x14ac:dyDescent="0.3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</row>
    <row r="8086" spans="1:18" x14ac:dyDescent="0.3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</row>
    <row r="8087" spans="1:18" x14ac:dyDescent="0.3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1127</v>
      </c>
      <c r="K8087" t="s">
        <v>315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</row>
    <row r="8088" spans="1:18" x14ac:dyDescent="0.3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5140</v>
      </c>
      <c r="O8088" t="s">
        <v>42</v>
      </c>
      <c r="P8088" t="s">
        <v>74</v>
      </c>
      <c r="Q8088" t="s">
        <v>5141</v>
      </c>
      <c r="R8088">
        <v>28.08</v>
      </c>
    </row>
    <row r="8089" spans="1:18" x14ac:dyDescent="0.3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3273</v>
      </c>
      <c r="O8089" t="s">
        <v>42</v>
      </c>
      <c r="P8089" t="s">
        <v>64</v>
      </c>
      <c r="Q8089" t="s">
        <v>3274</v>
      </c>
      <c r="R8089">
        <v>10.496</v>
      </c>
    </row>
    <row r="8090" spans="1:18" x14ac:dyDescent="0.3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71</v>
      </c>
      <c r="Q8090" t="s">
        <v>2691</v>
      </c>
      <c r="R8090">
        <v>39.92</v>
      </c>
    </row>
    <row r="8091" spans="1:18" x14ac:dyDescent="0.3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</row>
    <row r="8094" spans="1:18" x14ac:dyDescent="0.3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3676</v>
      </c>
      <c r="O8094" t="s">
        <v>42</v>
      </c>
      <c r="P8094" t="s">
        <v>64</v>
      </c>
      <c r="Q8094" t="s">
        <v>3677</v>
      </c>
      <c r="R8094">
        <v>109.9</v>
      </c>
    </row>
    <row r="8095" spans="1:18" x14ac:dyDescent="0.3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</row>
    <row r="8096" spans="1:18" x14ac:dyDescent="0.3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5057</v>
      </c>
      <c r="O8096" t="s">
        <v>42</v>
      </c>
      <c r="P8096" t="s">
        <v>86</v>
      </c>
      <c r="Q8096" t="s">
        <v>5058</v>
      </c>
      <c r="R8096">
        <v>26.2</v>
      </c>
    </row>
    <row r="8097" spans="1:18" x14ac:dyDescent="0.3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</row>
    <row r="8098" spans="1:18" x14ac:dyDescent="0.3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1698</v>
      </c>
      <c r="O8098" t="s">
        <v>67</v>
      </c>
      <c r="P8098" t="s">
        <v>157</v>
      </c>
      <c r="Q8098" t="s">
        <v>1699</v>
      </c>
      <c r="R8098">
        <v>234.95</v>
      </c>
    </row>
    <row r="8099" spans="1:18" x14ac:dyDescent="0.3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</row>
    <row r="8100" spans="1:18" x14ac:dyDescent="0.3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4906</v>
      </c>
      <c r="G8101" t="s">
        <v>4907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67</v>
      </c>
      <c r="P8101" t="s">
        <v>157</v>
      </c>
      <c r="Q8101" t="s">
        <v>4163</v>
      </c>
      <c r="R8101">
        <v>26.85</v>
      </c>
    </row>
    <row r="8102" spans="1:18" x14ac:dyDescent="0.3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4906</v>
      </c>
      <c r="G8102" t="s">
        <v>4907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</row>
    <row r="8104" spans="1:18" x14ac:dyDescent="0.3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67</v>
      </c>
      <c r="P8104" t="s">
        <v>680</v>
      </c>
      <c r="Q8104" t="s">
        <v>2597</v>
      </c>
      <c r="R8104">
        <v>2973.32</v>
      </c>
    </row>
    <row r="8105" spans="1:18" x14ac:dyDescent="0.3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</row>
    <row r="8106" spans="1:18" x14ac:dyDescent="0.3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67</v>
      </c>
      <c r="P8106" t="s">
        <v>68</v>
      </c>
      <c r="Q8106" t="s">
        <v>1192</v>
      </c>
      <c r="R8106">
        <v>775.72799999999995</v>
      </c>
    </row>
    <row r="8107" spans="1:18" x14ac:dyDescent="0.3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</row>
    <row r="8108" spans="1:18" x14ac:dyDescent="0.3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4285</v>
      </c>
      <c r="O8109" t="s">
        <v>67</v>
      </c>
      <c r="P8109" t="s">
        <v>68</v>
      </c>
      <c r="Q8109" t="s">
        <v>4286</v>
      </c>
      <c r="R8109">
        <v>438.33600000000001</v>
      </c>
    </row>
    <row r="8110" spans="1:18" x14ac:dyDescent="0.3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</row>
    <row r="8111" spans="1:18" x14ac:dyDescent="0.3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100</v>
      </c>
      <c r="L8113">
        <v>76903</v>
      </c>
      <c r="M8113" t="s">
        <v>101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</row>
    <row r="8114" spans="1:18" x14ac:dyDescent="0.3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100</v>
      </c>
      <c r="L8114">
        <v>76903</v>
      </c>
      <c r="M8114" t="s">
        <v>101</v>
      </c>
      <c r="N8114" t="s">
        <v>3656</v>
      </c>
      <c r="O8114" t="s">
        <v>42</v>
      </c>
      <c r="P8114" t="s">
        <v>74</v>
      </c>
      <c r="Q8114" t="s">
        <v>3657</v>
      </c>
      <c r="R8114">
        <v>11.648</v>
      </c>
    </row>
    <row r="8115" spans="1:18" x14ac:dyDescent="0.3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100</v>
      </c>
      <c r="L8115">
        <v>76903</v>
      </c>
      <c r="M8115" t="s">
        <v>101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</row>
    <row r="8116" spans="1:18" x14ac:dyDescent="0.3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3585</v>
      </c>
      <c r="O8116" t="s">
        <v>42</v>
      </c>
      <c r="P8116" t="s">
        <v>64</v>
      </c>
      <c r="Q8116" t="s">
        <v>3586</v>
      </c>
      <c r="R8116">
        <v>20.64</v>
      </c>
    </row>
    <row r="8117" spans="1:18" x14ac:dyDescent="0.3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9453</v>
      </c>
      <c r="K8118" t="s">
        <v>4536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3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86</v>
      </c>
      <c r="Q8119" t="s">
        <v>4507</v>
      </c>
      <c r="R8119">
        <v>204.95</v>
      </c>
    </row>
    <row r="8120" spans="1:18" x14ac:dyDescent="0.3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</row>
    <row r="8121" spans="1:18" x14ac:dyDescent="0.3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</row>
    <row r="8123" spans="1:18" x14ac:dyDescent="0.3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4297</v>
      </c>
      <c r="O8125" t="s">
        <v>67</v>
      </c>
      <c r="P8125" t="s">
        <v>1216</v>
      </c>
      <c r="Q8125" t="s">
        <v>4298</v>
      </c>
      <c r="R8125">
        <v>1079.9760000000001</v>
      </c>
    </row>
    <row r="8126" spans="1:18" x14ac:dyDescent="0.3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</row>
    <row r="8127" spans="1:18" x14ac:dyDescent="0.3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3009</v>
      </c>
      <c r="O8127" t="s">
        <v>42</v>
      </c>
      <c r="P8127" t="s">
        <v>71</v>
      </c>
      <c r="Q8127" t="s">
        <v>3010</v>
      </c>
      <c r="R8127">
        <v>2.9340000000000002</v>
      </c>
    </row>
    <row r="8128" spans="1:18" x14ac:dyDescent="0.3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3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</row>
    <row r="8131" spans="1:18" x14ac:dyDescent="0.3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67</v>
      </c>
      <c r="P8131" t="s">
        <v>157</v>
      </c>
      <c r="Q8131" t="s">
        <v>3565</v>
      </c>
      <c r="R8131">
        <v>41.94</v>
      </c>
    </row>
    <row r="8132" spans="1:18" x14ac:dyDescent="0.3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</row>
    <row r="8133" spans="1:18" x14ac:dyDescent="0.3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</row>
    <row r="8135" spans="1:18" x14ac:dyDescent="0.3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814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86</v>
      </c>
      <c r="Q8136" t="s">
        <v>1252</v>
      </c>
      <c r="R8136">
        <v>36.840000000000003</v>
      </c>
    </row>
    <row r="8137" spans="1:18" x14ac:dyDescent="0.3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</row>
    <row r="8139" spans="1:18" x14ac:dyDescent="0.3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</row>
    <row r="8140" spans="1:18" x14ac:dyDescent="0.3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3234</v>
      </c>
      <c r="O8140" t="s">
        <v>42</v>
      </c>
      <c r="P8140" t="s">
        <v>64</v>
      </c>
      <c r="Q8140" t="s">
        <v>3235</v>
      </c>
      <c r="R8140">
        <v>11.263999999999999</v>
      </c>
    </row>
    <row r="8141" spans="1:18" x14ac:dyDescent="0.3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</row>
    <row r="8142" spans="1:18" x14ac:dyDescent="0.3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2374</v>
      </c>
      <c r="O8142" t="s">
        <v>42</v>
      </c>
      <c r="P8142" t="s">
        <v>86</v>
      </c>
      <c r="Q8142" t="s">
        <v>2375</v>
      </c>
      <c r="R8142">
        <v>18.495999999999999</v>
      </c>
    </row>
    <row r="8143" spans="1:18" x14ac:dyDescent="0.3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</row>
    <row r="8144" spans="1:18" x14ac:dyDescent="0.3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</row>
    <row r="8145" spans="1:18" x14ac:dyDescent="0.3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</row>
    <row r="8146" spans="1:18" x14ac:dyDescent="0.3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4619</v>
      </c>
      <c r="O8147" t="s">
        <v>42</v>
      </c>
      <c r="P8147" t="s">
        <v>74</v>
      </c>
      <c r="Q8147" t="s">
        <v>4620</v>
      </c>
      <c r="R8147">
        <v>471.9</v>
      </c>
    </row>
    <row r="8148" spans="1:18" x14ac:dyDescent="0.3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5176</v>
      </c>
      <c r="O8148" t="s">
        <v>42</v>
      </c>
      <c r="P8148" t="s">
        <v>64</v>
      </c>
      <c r="Q8148" t="s">
        <v>5177</v>
      </c>
      <c r="R8148">
        <v>3.52</v>
      </c>
    </row>
    <row r="8149" spans="1:18" x14ac:dyDescent="0.3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</row>
    <row r="8151" spans="1:18" x14ac:dyDescent="0.3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5331</v>
      </c>
      <c r="L8151">
        <v>57701</v>
      </c>
      <c r="M8151" t="s">
        <v>101</v>
      </c>
      <c r="N8151" t="s">
        <v>3724</v>
      </c>
      <c r="O8151" t="s">
        <v>42</v>
      </c>
      <c r="P8151" t="s">
        <v>71</v>
      </c>
      <c r="Q8151" t="s">
        <v>3725</v>
      </c>
      <c r="R8151">
        <v>10.68</v>
      </c>
    </row>
    <row r="8152" spans="1:18" x14ac:dyDescent="0.3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5331</v>
      </c>
      <c r="L8152">
        <v>57701</v>
      </c>
      <c r="M8152" t="s">
        <v>101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</row>
    <row r="8153" spans="1:18" x14ac:dyDescent="0.3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1560</v>
      </c>
      <c r="G8153" t="s">
        <v>1561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</row>
    <row r="8154" spans="1:18" x14ac:dyDescent="0.3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1560</v>
      </c>
      <c r="G8154" t="s">
        <v>1561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1867</v>
      </c>
      <c r="O8154" t="s">
        <v>42</v>
      </c>
      <c r="P8154" t="s">
        <v>86</v>
      </c>
      <c r="Q8154" t="s">
        <v>1868</v>
      </c>
      <c r="R8154">
        <v>20.04</v>
      </c>
    </row>
    <row r="8155" spans="1:18" x14ac:dyDescent="0.3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1560</v>
      </c>
      <c r="G8155" t="s">
        <v>1561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1216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3693</v>
      </c>
      <c r="K8156" t="s">
        <v>745</v>
      </c>
      <c r="L8156">
        <v>6457</v>
      </c>
      <c r="M8156" t="s">
        <v>144</v>
      </c>
      <c r="N8156" t="s">
        <v>4818</v>
      </c>
      <c r="O8156" t="s">
        <v>67</v>
      </c>
      <c r="P8156" t="s">
        <v>157</v>
      </c>
      <c r="Q8156" t="s">
        <v>4819</v>
      </c>
      <c r="R8156">
        <v>238</v>
      </c>
    </row>
    <row r="8157" spans="1:18" x14ac:dyDescent="0.3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3693</v>
      </c>
      <c r="K8157" t="s">
        <v>745</v>
      </c>
      <c r="L8157">
        <v>6457</v>
      </c>
      <c r="M8157" t="s">
        <v>144</v>
      </c>
      <c r="N8157" t="s">
        <v>4078</v>
      </c>
      <c r="O8157" t="s">
        <v>42</v>
      </c>
      <c r="P8157" t="s">
        <v>86</v>
      </c>
      <c r="Q8157" t="s">
        <v>4079</v>
      </c>
      <c r="R8157">
        <v>61.96</v>
      </c>
    </row>
    <row r="8158" spans="1:18" x14ac:dyDescent="0.3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144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</row>
    <row r="8159" spans="1:18" x14ac:dyDescent="0.3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67</v>
      </c>
      <c r="P8159" t="s">
        <v>157</v>
      </c>
      <c r="Q8159" t="s">
        <v>4819</v>
      </c>
      <c r="R8159">
        <v>595</v>
      </c>
    </row>
    <row r="8160" spans="1:18" x14ac:dyDescent="0.3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</row>
    <row r="8161" spans="1:18" x14ac:dyDescent="0.3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992</v>
      </c>
      <c r="O8161" t="s">
        <v>67</v>
      </c>
      <c r="P8161" t="s">
        <v>157</v>
      </c>
      <c r="Q8161" t="s">
        <v>993</v>
      </c>
      <c r="R8161">
        <v>199.75</v>
      </c>
    </row>
    <row r="8162" spans="1:18" x14ac:dyDescent="0.3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1609</v>
      </c>
      <c r="O8163" t="s">
        <v>42</v>
      </c>
      <c r="P8163" t="s">
        <v>74</v>
      </c>
      <c r="Q8163" t="s">
        <v>1610</v>
      </c>
      <c r="R8163">
        <v>293.52</v>
      </c>
    </row>
    <row r="8164" spans="1:18" x14ac:dyDescent="0.3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1379</v>
      </c>
      <c r="O8164" t="s">
        <v>67</v>
      </c>
      <c r="P8164" t="s">
        <v>68</v>
      </c>
      <c r="Q8164" t="s">
        <v>1380</v>
      </c>
      <c r="R8164">
        <v>307.98</v>
      </c>
    </row>
    <row r="8165" spans="1:18" x14ac:dyDescent="0.3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3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71</v>
      </c>
      <c r="Q8166" t="s">
        <v>1200</v>
      </c>
      <c r="R8166">
        <v>117.488</v>
      </c>
    </row>
    <row r="8167" spans="1:18" x14ac:dyDescent="0.3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71</v>
      </c>
      <c r="Q8167" t="s">
        <v>2304</v>
      </c>
      <c r="R8167">
        <v>11.952</v>
      </c>
    </row>
    <row r="8168" spans="1:18" x14ac:dyDescent="0.3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3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</row>
    <row r="8170" spans="1:18" x14ac:dyDescent="0.3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</row>
    <row r="8171" spans="1:18" x14ac:dyDescent="0.3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</row>
    <row r="8172" spans="1:18" x14ac:dyDescent="0.3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1856</v>
      </c>
      <c r="O8172" t="s">
        <v>67</v>
      </c>
      <c r="P8172" t="s">
        <v>157</v>
      </c>
      <c r="Q8172" t="s">
        <v>1857</v>
      </c>
      <c r="R8172">
        <v>108.96</v>
      </c>
    </row>
    <row r="8173" spans="1:18" x14ac:dyDescent="0.3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324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64</v>
      </c>
      <c r="Q8173" t="s">
        <v>3831</v>
      </c>
      <c r="R8173">
        <v>264.18</v>
      </c>
    </row>
    <row r="8174" spans="1:18" x14ac:dyDescent="0.3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3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</row>
    <row r="8177" spans="1:18" x14ac:dyDescent="0.3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3764</v>
      </c>
      <c r="G8178" t="s">
        <v>3765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92</v>
      </c>
      <c r="L8180">
        <v>98198</v>
      </c>
      <c r="M8180" t="s">
        <v>40</v>
      </c>
      <c r="N8180" t="s">
        <v>2398</v>
      </c>
      <c r="O8180" t="s">
        <v>67</v>
      </c>
      <c r="P8180" t="s">
        <v>1216</v>
      </c>
      <c r="Q8180" t="s">
        <v>2399</v>
      </c>
      <c r="R8180">
        <v>999.98</v>
      </c>
    </row>
    <row r="8181" spans="1:18" x14ac:dyDescent="0.3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</row>
    <row r="8183" spans="1:18" x14ac:dyDescent="0.3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2673</v>
      </c>
      <c r="O8183" t="s">
        <v>67</v>
      </c>
      <c r="P8183" t="s">
        <v>68</v>
      </c>
      <c r="Q8183" t="s">
        <v>2674</v>
      </c>
      <c r="R8183">
        <v>110.97</v>
      </c>
    </row>
    <row r="8184" spans="1:18" x14ac:dyDescent="0.3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</row>
    <row r="8185" spans="1:18" x14ac:dyDescent="0.3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</row>
    <row r="8186" spans="1:18" x14ac:dyDescent="0.3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3739</v>
      </c>
      <c r="O8186" t="s">
        <v>42</v>
      </c>
      <c r="P8186" t="s">
        <v>86</v>
      </c>
      <c r="Q8186" t="s">
        <v>3740</v>
      </c>
      <c r="R8186">
        <v>63.311999999999998</v>
      </c>
    </row>
    <row r="8187" spans="1:18" x14ac:dyDescent="0.3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4693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144</v>
      </c>
      <c r="N8190" t="s">
        <v>2646</v>
      </c>
      <c r="O8190" t="s">
        <v>42</v>
      </c>
      <c r="P8190" t="s">
        <v>86</v>
      </c>
      <c r="Q8190" t="s">
        <v>2647</v>
      </c>
      <c r="R8190">
        <v>19.440000000000001</v>
      </c>
    </row>
    <row r="8191" spans="1:18" x14ac:dyDescent="0.3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144</v>
      </c>
      <c r="N8191" t="s">
        <v>3051</v>
      </c>
      <c r="O8191" t="s">
        <v>42</v>
      </c>
      <c r="P8191" t="s">
        <v>71</v>
      </c>
      <c r="Q8191" t="s">
        <v>3052</v>
      </c>
      <c r="R8191">
        <v>7.38</v>
      </c>
    </row>
    <row r="8192" spans="1:18" x14ac:dyDescent="0.3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3254</v>
      </c>
      <c r="O8192" t="s">
        <v>42</v>
      </c>
      <c r="P8192" t="s">
        <v>86</v>
      </c>
      <c r="Q8192" t="s">
        <v>3255</v>
      </c>
      <c r="R8192">
        <v>38.880000000000003</v>
      </c>
    </row>
    <row r="8193" spans="1:18" x14ac:dyDescent="0.3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</row>
    <row r="8194" spans="1:18" x14ac:dyDescent="0.3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1992</v>
      </c>
      <c r="G8194" t="s">
        <v>1993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2393</v>
      </c>
      <c r="O8194" t="s">
        <v>42</v>
      </c>
      <c r="P8194" t="s">
        <v>71</v>
      </c>
      <c r="Q8194" t="s">
        <v>2394</v>
      </c>
      <c r="R8194">
        <v>6.048</v>
      </c>
    </row>
    <row r="8195" spans="1:18" x14ac:dyDescent="0.3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1992</v>
      </c>
      <c r="G8195" t="s">
        <v>1993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</row>
    <row r="8196" spans="1:18" x14ac:dyDescent="0.3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1992</v>
      </c>
      <c r="G8196" t="s">
        <v>1993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</row>
    <row r="8197" spans="1:18" x14ac:dyDescent="0.3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86</v>
      </c>
      <c r="Q8197" t="s">
        <v>4211</v>
      </c>
      <c r="R8197">
        <v>8.9600000000000009</v>
      </c>
    </row>
    <row r="8198" spans="1:18" x14ac:dyDescent="0.3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331</v>
      </c>
      <c r="L8198">
        <v>37918</v>
      </c>
      <c r="M8198" t="s">
        <v>26</v>
      </c>
      <c r="N8198" t="s">
        <v>4521</v>
      </c>
      <c r="O8198" t="s">
        <v>67</v>
      </c>
      <c r="P8198" t="s">
        <v>157</v>
      </c>
      <c r="Q8198" t="s">
        <v>4522</v>
      </c>
      <c r="R8198">
        <v>89.567999999999998</v>
      </c>
    </row>
    <row r="8199" spans="1:18" x14ac:dyDescent="0.3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331</v>
      </c>
      <c r="L8199">
        <v>37918</v>
      </c>
      <c r="M8199" t="s">
        <v>26</v>
      </c>
      <c r="N8199" t="s">
        <v>2528</v>
      </c>
      <c r="O8199" t="s">
        <v>42</v>
      </c>
      <c r="P8199" t="s">
        <v>64</v>
      </c>
      <c r="Q8199" t="s">
        <v>2529</v>
      </c>
      <c r="R8199">
        <v>71.959999999999994</v>
      </c>
    </row>
    <row r="8200" spans="1:18" x14ac:dyDescent="0.3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331</v>
      </c>
      <c r="L8200">
        <v>37918</v>
      </c>
      <c r="M8200" t="s">
        <v>26</v>
      </c>
      <c r="N8200" t="s">
        <v>2276</v>
      </c>
      <c r="O8200" t="s">
        <v>42</v>
      </c>
      <c r="P8200" t="s">
        <v>86</v>
      </c>
      <c r="Q8200" t="s">
        <v>2277</v>
      </c>
      <c r="R8200">
        <v>15.552</v>
      </c>
    </row>
    <row r="8201" spans="1:18" x14ac:dyDescent="0.3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4499</v>
      </c>
      <c r="O8201" t="s">
        <v>42</v>
      </c>
      <c r="P8201" t="s">
        <v>71</v>
      </c>
      <c r="Q8201" t="s">
        <v>4500</v>
      </c>
      <c r="R8201">
        <v>10.43</v>
      </c>
    </row>
    <row r="8202" spans="1:18" x14ac:dyDescent="0.3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3506</v>
      </c>
      <c r="O8204" t="s">
        <v>67</v>
      </c>
      <c r="P8204" t="s">
        <v>68</v>
      </c>
      <c r="Q8204" t="s">
        <v>3507</v>
      </c>
      <c r="R8204">
        <v>549.98</v>
      </c>
    </row>
    <row r="8205" spans="1:18" x14ac:dyDescent="0.35">
      <c r="A8205">
        <v>8204</v>
      </c>
      <c r="B8205" t="s">
        <v>9895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</row>
    <row r="8208" spans="1:18" x14ac:dyDescent="0.3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64</v>
      </c>
      <c r="Q8209" t="s">
        <v>1369</v>
      </c>
      <c r="R8209">
        <v>2.6240000000000001</v>
      </c>
    </row>
    <row r="8210" spans="1:18" x14ac:dyDescent="0.3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2695</v>
      </c>
      <c r="O8210" t="s">
        <v>42</v>
      </c>
      <c r="P8210" t="s">
        <v>71</v>
      </c>
      <c r="Q8210" t="s">
        <v>2696</v>
      </c>
      <c r="R8210">
        <v>1369.7639999999999</v>
      </c>
    </row>
    <row r="8211" spans="1:18" x14ac:dyDescent="0.3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</row>
    <row r="8212" spans="1:18" x14ac:dyDescent="0.3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1839</v>
      </c>
      <c r="O8212" t="s">
        <v>42</v>
      </c>
      <c r="P8212" t="s">
        <v>74</v>
      </c>
      <c r="Q8212" t="s">
        <v>1840</v>
      </c>
      <c r="R8212">
        <v>81.567999999999998</v>
      </c>
    </row>
    <row r="8213" spans="1:18" x14ac:dyDescent="0.3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100</v>
      </c>
      <c r="L8214">
        <v>75220</v>
      </c>
      <c r="M8214" t="s">
        <v>101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</row>
    <row r="8215" spans="1:18" x14ac:dyDescent="0.3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331</v>
      </c>
      <c r="L8215">
        <v>37130</v>
      </c>
      <c r="M8215" t="s">
        <v>26</v>
      </c>
      <c r="N8215" t="s">
        <v>4321</v>
      </c>
      <c r="O8215" t="s">
        <v>42</v>
      </c>
      <c r="P8215" t="s">
        <v>71</v>
      </c>
      <c r="Q8215" t="s">
        <v>4322</v>
      </c>
      <c r="R8215">
        <v>6.3360000000000003</v>
      </c>
    </row>
    <row r="8216" spans="1:18" x14ac:dyDescent="0.3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331</v>
      </c>
      <c r="L8217">
        <v>37130</v>
      </c>
      <c r="M8217" t="s">
        <v>26</v>
      </c>
      <c r="N8217" t="s">
        <v>5118</v>
      </c>
      <c r="O8217" t="s">
        <v>42</v>
      </c>
      <c r="P8217" t="s">
        <v>71</v>
      </c>
      <c r="Q8217" t="s">
        <v>5119</v>
      </c>
      <c r="R8217">
        <v>2.4689999999999999</v>
      </c>
    </row>
    <row r="8218" spans="1:18" x14ac:dyDescent="0.3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331</v>
      </c>
      <c r="L8218">
        <v>37130</v>
      </c>
      <c r="M8218" t="s">
        <v>26</v>
      </c>
      <c r="N8218" t="s">
        <v>1208</v>
      </c>
      <c r="O8218" t="s">
        <v>42</v>
      </c>
      <c r="P8218" t="s">
        <v>71</v>
      </c>
      <c r="Q8218" t="s">
        <v>1209</v>
      </c>
      <c r="R8218">
        <v>3.2639999999999998</v>
      </c>
    </row>
    <row r="8219" spans="1:18" x14ac:dyDescent="0.3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814</v>
      </c>
      <c r="K8219" t="s">
        <v>100</v>
      </c>
      <c r="L8219">
        <v>75217</v>
      </c>
      <c r="M8219" t="s">
        <v>101</v>
      </c>
      <c r="N8219" t="s">
        <v>4338</v>
      </c>
      <c r="O8219" t="s">
        <v>42</v>
      </c>
      <c r="P8219" t="s">
        <v>265</v>
      </c>
      <c r="Q8219" t="s">
        <v>4339</v>
      </c>
      <c r="R8219">
        <v>4.3440000000000003</v>
      </c>
    </row>
    <row r="8220" spans="1:18" x14ac:dyDescent="0.3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814</v>
      </c>
      <c r="K8220" t="s">
        <v>100</v>
      </c>
      <c r="L8220">
        <v>75217</v>
      </c>
      <c r="M8220" t="s">
        <v>101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</row>
    <row r="8221" spans="1:18" x14ac:dyDescent="0.3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814</v>
      </c>
      <c r="K8221" t="s">
        <v>100</v>
      </c>
      <c r="L8221">
        <v>75217</v>
      </c>
      <c r="M8221" t="s">
        <v>101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</row>
    <row r="8222" spans="1:18" x14ac:dyDescent="0.3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814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814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1127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86</v>
      </c>
      <c r="Q8225" t="s">
        <v>4712</v>
      </c>
      <c r="R8225">
        <v>185.88</v>
      </c>
    </row>
    <row r="8226" spans="1:18" x14ac:dyDescent="0.3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144</v>
      </c>
      <c r="N8227" t="s">
        <v>1098</v>
      </c>
      <c r="O8227" t="s">
        <v>42</v>
      </c>
      <c r="P8227" t="s">
        <v>86</v>
      </c>
      <c r="Q8227" t="s">
        <v>1099</v>
      </c>
      <c r="R8227">
        <v>189.7</v>
      </c>
    </row>
    <row r="8228" spans="1:18" x14ac:dyDescent="0.3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</row>
    <row r="8230" spans="1:18" x14ac:dyDescent="0.3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4001</v>
      </c>
      <c r="O8231" t="s">
        <v>67</v>
      </c>
      <c r="P8231" t="s">
        <v>157</v>
      </c>
      <c r="Q8231" t="s">
        <v>4002</v>
      </c>
      <c r="R8231">
        <v>89.97</v>
      </c>
    </row>
    <row r="8232" spans="1:18" x14ac:dyDescent="0.3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64</v>
      </c>
      <c r="Q8232" t="s">
        <v>1459</v>
      </c>
      <c r="R8232">
        <v>35.97</v>
      </c>
    </row>
    <row r="8233" spans="1:18" x14ac:dyDescent="0.3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</row>
    <row r="8234" spans="1:18" x14ac:dyDescent="0.3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</row>
    <row r="8235" spans="1:18" x14ac:dyDescent="0.3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</row>
    <row r="8238" spans="1:18" x14ac:dyDescent="0.3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</row>
    <row r="8239" spans="1:18" x14ac:dyDescent="0.35">
      <c r="A8239">
        <v>8238</v>
      </c>
      <c r="B8239" t="s">
        <v>9913</v>
      </c>
      <c r="C8239" s="1">
        <v>43393</v>
      </c>
      <c r="D8239" s="1">
        <v>43393</v>
      </c>
      <c r="E8239" t="s">
        <v>1290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</row>
    <row r="8240" spans="1:18" x14ac:dyDescent="0.35">
      <c r="A8240">
        <v>8239</v>
      </c>
      <c r="B8240" t="s">
        <v>9913</v>
      </c>
      <c r="C8240" s="1">
        <v>43393</v>
      </c>
      <c r="D8240" s="1">
        <v>43393</v>
      </c>
      <c r="E8240" t="s">
        <v>1290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</row>
    <row r="8241" spans="1:18" x14ac:dyDescent="0.35">
      <c r="A8241">
        <v>8240</v>
      </c>
      <c r="B8241" t="s">
        <v>9913</v>
      </c>
      <c r="C8241" s="1">
        <v>43393</v>
      </c>
      <c r="D8241" s="1">
        <v>43393</v>
      </c>
      <c r="E8241" t="s">
        <v>1290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64</v>
      </c>
      <c r="Q8241" t="s">
        <v>4230</v>
      </c>
      <c r="R8241">
        <v>4.4480000000000004</v>
      </c>
    </row>
    <row r="8242" spans="1:18" x14ac:dyDescent="0.35">
      <c r="A8242">
        <v>8241</v>
      </c>
      <c r="B8242" t="s">
        <v>9913</v>
      </c>
      <c r="C8242" s="1">
        <v>43393</v>
      </c>
      <c r="D8242" s="1">
        <v>43393</v>
      </c>
      <c r="E8242" t="s">
        <v>1290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2771</v>
      </c>
      <c r="O8243" t="s">
        <v>42</v>
      </c>
      <c r="P8243" t="s">
        <v>71</v>
      </c>
      <c r="Q8243" t="s">
        <v>2772</v>
      </c>
      <c r="R8243">
        <v>23.744</v>
      </c>
    </row>
    <row r="8244" spans="1:18" x14ac:dyDescent="0.3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4818</v>
      </c>
      <c r="O8244" t="s">
        <v>67</v>
      </c>
      <c r="P8244" t="s">
        <v>157</v>
      </c>
      <c r="Q8244" t="s">
        <v>4819</v>
      </c>
      <c r="R8244">
        <v>357</v>
      </c>
    </row>
    <row r="8245" spans="1:18" x14ac:dyDescent="0.3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</row>
    <row r="8247" spans="1:18" x14ac:dyDescent="0.3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1272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2156</v>
      </c>
      <c r="O8248" t="s">
        <v>42</v>
      </c>
      <c r="P8248" t="s">
        <v>74</v>
      </c>
      <c r="Q8248" t="s">
        <v>2157</v>
      </c>
      <c r="R8248">
        <v>70.97</v>
      </c>
    </row>
    <row r="8249" spans="1:18" x14ac:dyDescent="0.35">
      <c r="A8249">
        <v>8248</v>
      </c>
      <c r="B8249" t="s">
        <v>9917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5002</v>
      </c>
      <c r="O8249" t="s">
        <v>42</v>
      </c>
      <c r="P8249" t="s">
        <v>64</v>
      </c>
      <c r="Q8249" t="s">
        <v>5003</v>
      </c>
      <c r="R8249">
        <v>36.783999999999999</v>
      </c>
    </row>
    <row r="8250" spans="1:18" x14ac:dyDescent="0.3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2530</v>
      </c>
      <c r="O8250" t="s">
        <v>67</v>
      </c>
      <c r="P8250" t="s">
        <v>68</v>
      </c>
      <c r="Q8250" t="s">
        <v>2531</v>
      </c>
      <c r="R8250">
        <v>743.98800000000006</v>
      </c>
    </row>
    <row r="8251" spans="1:18" x14ac:dyDescent="0.3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3548</v>
      </c>
      <c r="O8251" t="s">
        <v>42</v>
      </c>
      <c r="P8251" t="s">
        <v>71</v>
      </c>
      <c r="Q8251" t="s">
        <v>3549</v>
      </c>
      <c r="R8251">
        <v>11.212</v>
      </c>
    </row>
    <row r="8252" spans="1:18" x14ac:dyDescent="0.3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</row>
    <row r="8253" spans="1:18" x14ac:dyDescent="0.3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4426</v>
      </c>
      <c r="O8253" t="s">
        <v>42</v>
      </c>
      <c r="P8253" t="s">
        <v>74</v>
      </c>
      <c r="Q8253" t="s">
        <v>4427</v>
      </c>
      <c r="R8253">
        <v>180.98</v>
      </c>
    </row>
    <row r="8254" spans="1:18" x14ac:dyDescent="0.3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1216</v>
      </c>
      <c r="Q8255" t="s">
        <v>5432</v>
      </c>
      <c r="R8255">
        <v>299.99</v>
      </c>
    </row>
    <row r="8256" spans="1:18" x14ac:dyDescent="0.3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2051</v>
      </c>
      <c r="O8257" t="s">
        <v>67</v>
      </c>
      <c r="P8257" t="s">
        <v>68</v>
      </c>
      <c r="Q8257" t="s">
        <v>2052</v>
      </c>
      <c r="R8257">
        <v>242.624</v>
      </c>
    </row>
    <row r="8258" spans="1:18" x14ac:dyDescent="0.3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</row>
    <row r="8259" spans="1:18" x14ac:dyDescent="0.3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1732</v>
      </c>
      <c r="O8261" t="s">
        <v>42</v>
      </c>
      <c r="P8261" t="s">
        <v>86</v>
      </c>
      <c r="Q8261" t="s">
        <v>1733</v>
      </c>
      <c r="R8261">
        <v>368.91</v>
      </c>
    </row>
    <row r="8262" spans="1:18" x14ac:dyDescent="0.35">
      <c r="A8262">
        <v>8261</v>
      </c>
      <c r="B8262" t="s">
        <v>9921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1524</v>
      </c>
      <c r="O8262" t="s">
        <v>42</v>
      </c>
      <c r="P8262" t="s">
        <v>71</v>
      </c>
      <c r="Q8262" t="s">
        <v>1525</v>
      </c>
      <c r="R8262">
        <v>8.02</v>
      </c>
    </row>
    <row r="8263" spans="1:18" x14ac:dyDescent="0.35">
      <c r="A8263">
        <v>8262</v>
      </c>
      <c r="B8263" t="s">
        <v>9921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3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86</v>
      </c>
      <c r="Q8264" t="s">
        <v>1404</v>
      </c>
      <c r="R8264">
        <v>19.440000000000001</v>
      </c>
    </row>
    <row r="8265" spans="1:18" x14ac:dyDescent="0.3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84</v>
      </c>
      <c r="L8265">
        <v>28540</v>
      </c>
      <c r="M8265" t="s">
        <v>26</v>
      </c>
      <c r="N8265" t="s">
        <v>2474</v>
      </c>
      <c r="O8265" t="s">
        <v>42</v>
      </c>
      <c r="P8265" t="s">
        <v>71</v>
      </c>
      <c r="Q8265" t="s">
        <v>2475</v>
      </c>
      <c r="R8265">
        <v>13.092000000000001</v>
      </c>
    </row>
    <row r="8266" spans="1:18" x14ac:dyDescent="0.3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3349</v>
      </c>
      <c r="O8267" t="s">
        <v>42</v>
      </c>
      <c r="P8267" t="s">
        <v>71</v>
      </c>
      <c r="Q8267" t="s">
        <v>3350</v>
      </c>
      <c r="R8267">
        <v>35.448</v>
      </c>
    </row>
    <row r="8268" spans="1:18" x14ac:dyDescent="0.3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1684</v>
      </c>
      <c r="O8268" t="s">
        <v>67</v>
      </c>
      <c r="P8268" t="s">
        <v>68</v>
      </c>
      <c r="Q8268" t="s">
        <v>1685</v>
      </c>
      <c r="R8268">
        <v>19.98</v>
      </c>
    </row>
    <row r="8269" spans="1:18" x14ac:dyDescent="0.3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2175</v>
      </c>
      <c r="O8270" t="s">
        <v>42</v>
      </c>
      <c r="P8270" t="s">
        <v>575</v>
      </c>
      <c r="Q8270" t="s">
        <v>2176</v>
      </c>
      <c r="R8270">
        <v>31.68</v>
      </c>
    </row>
    <row r="8271" spans="1:18" x14ac:dyDescent="0.3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998</v>
      </c>
      <c r="O8272" t="s">
        <v>42</v>
      </c>
      <c r="P8272" t="s">
        <v>64</v>
      </c>
      <c r="Q8272" t="s">
        <v>999</v>
      </c>
      <c r="R8272">
        <v>9.3439999999999994</v>
      </c>
    </row>
    <row r="8273" spans="1:18" x14ac:dyDescent="0.3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</row>
    <row r="8274" spans="1:18" x14ac:dyDescent="0.3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3956</v>
      </c>
      <c r="O8275" t="s">
        <v>42</v>
      </c>
      <c r="P8275" t="s">
        <v>64</v>
      </c>
      <c r="Q8275" t="s">
        <v>3957</v>
      </c>
      <c r="R8275">
        <v>3.4239999999999999</v>
      </c>
    </row>
    <row r="8276" spans="1:18" x14ac:dyDescent="0.3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1119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71</v>
      </c>
      <c r="Q8278" t="s">
        <v>3174</v>
      </c>
      <c r="R8278">
        <v>3.762</v>
      </c>
    </row>
    <row r="8279" spans="1:18" x14ac:dyDescent="0.3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71</v>
      </c>
      <c r="Q8279" t="s">
        <v>3574</v>
      </c>
      <c r="R8279">
        <v>34.86</v>
      </c>
    </row>
    <row r="8280" spans="1:18" x14ac:dyDescent="0.3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</row>
    <row r="8281" spans="1:18" x14ac:dyDescent="0.3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493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</row>
    <row r="8282" spans="1:18" x14ac:dyDescent="0.3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84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</row>
    <row r="8284" spans="1:18" x14ac:dyDescent="0.3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3304</v>
      </c>
      <c r="O8284" t="s">
        <v>67</v>
      </c>
      <c r="P8284" t="s">
        <v>680</v>
      </c>
      <c r="Q8284" t="s">
        <v>3305</v>
      </c>
      <c r="R8284">
        <v>600.53</v>
      </c>
    </row>
    <row r="8285" spans="1:18" x14ac:dyDescent="0.3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2840</v>
      </c>
      <c r="O8285" t="s">
        <v>42</v>
      </c>
      <c r="P8285" t="s">
        <v>64</v>
      </c>
      <c r="Q8285" t="s">
        <v>2841</v>
      </c>
      <c r="R8285">
        <v>59.904000000000003</v>
      </c>
    </row>
    <row r="8286" spans="1:18" x14ac:dyDescent="0.3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3025</v>
      </c>
      <c r="O8286" t="s">
        <v>67</v>
      </c>
      <c r="P8286" t="s">
        <v>157</v>
      </c>
      <c r="Q8286" t="s">
        <v>3026</v>
      </c>
      <c r="R8286">
        <v>637.44000000000005</v>
      </c>
    </row>
    <row r="8287" spans="1:18" x14ac:dyDescent="0.3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</row>
    <row r="8288" spans="1:18" x14ac:dyDescent="0.3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64</v>
      </c>
      <c r="Q8289" t="s">
        <v>1459</v>
      </c>
      <c r="R8289">
        <v>47.96</v>
      </c>
    </row>
    <row r="8290" spans="1:18" x14ac:dyDescent="0.3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67</v>
      </c>
      <c r="P8290" t="s">
        <v>157</v>
      </c>
      <c r="Q8290" t="s">
        <v>2820</v>
      </c>
      <c r="R8290">
        <v>158.928</v>
      </c>
    </row>
    <row r="8291" spans="1:18" x14ac:dyDescent="0.3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</row>
    <row r="8292" spans="1:18" x14ac:dyDescent="0.3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</row>
    <row r="8294" spans="1:18" x14ac:dyDescent="0.3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4861</v>
      </c>
      <c r="O8295" t="s">
        <v>42</v>
      </c>
      <c r="P8295" t="s">
        <v>71</v>
      </c>
      <c r="Q8295" t="s">
        <v>4862</v>
      </c>
      <c r="R8295">
        <v>18.367999999999999</v>
      </c>
    </row>
    <row r="8296" spans="1:18" x14ac:dyDescent="0.3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4767</v>
      </c>
      <c r="O8296" t="s">
        <v>67</v>
      </c>
      <c r="P8296" t="s">
        <v>68</v>
      </c>
      <c r="Q8296" t="s">
        <v>4768</v>
      </c>
      <c r="R8296">
        <v>299.89999999999998</v>
      </c>
    </row>
    <row r="8297" spans="1:18" x14ac:dyDescent="0.3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315</v>
      </c>
      <c r="L8298">
        <v>22204</v>
      </c>
      <c r="M8298" t="s">
        <v>26</v>
      </c>
      <c r="N8298" t="s">
        <v>855</v>
      </c>
      <c r="O8298" t="s">
        <v>67</v>
      </c>
      <c r="P8298" t="s">
        <v>157</v>
      </c>
      <c r="Q8298" t="s">
        <v>856</v>
      </c>
      <c r="R8298">
        <v>111.98</v>
      </c>
    </row>
    <row r="8299" spans="1:18" x14ac:dyDescent="0.3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</row>
    <row r="8301" spans="1:18" x14ac:dyDescent="0.3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234</v>
      </c>
      <c r="L8302">
        <v>48234</v>
      </c>
      <c r="M8302" t="s">
        <v>101</v>
      </c>
      <c r="N8302" t="s">
        <v>955</v>
      </c>
      <c r="O8302" t="s">
        <v>42</v>
      </c>
      <c r="P8302" t="s">
        <v>169</v>
      </c>
      <c r="Q8302" t="s">
        <v>956</v>
      </c>
      <c r="R8302">
        <v>180.96</v>
      </c>
    </row>
    <row r="8303" spans="1:18" x14ac:dyDescent="0.3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</row>
    <row r="8305" spans="1:18" x14ac:dyDescent="0.3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2022</v>
      </c>
      <c r="O8305" t="s">
        <v>67</v>
      </c>
      <c r="P8305" t="s">
        <v>68</v>
      </c>
      <c r="Q8305" t="s">
        <v>2023</v>
      </c>
      <c r="R8305">
        <v>73.584000000000003</v>
      </c>
    </row>
    <row r="8306" spans="1:18" x14ac:dyDescent="0.3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98</v>
      </c>
      <c r="I8307" t="s">
        <v>23</v>
      </c>
      <c r="J8307" t="s">
        <v>4554</v>
      </c>
      <c r="K8307" t="s">
        <v>646</v>
      </c>
      <c r="L8307">
        <v>74133</v>
      </c>
      <c r="M8307" t="s">
        <v>101</v>
      </c>
      <c r="N8307" t="s">
        <v>2646</v>
      </c>
      <c r="O8307" t="s">
        <v>42</v>
      </c>
      <c r="P8307" t="s">
        <v>86</v>
      </c>
      <c r="Q8307" t="s">
        <v>2647</v>
      </c>
      <c r="R8307">
        <v>32.4</v>
      </c>
    </row>
    <row r="8308" spans="1:18" x14ac:dyDescent="0.3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98</v>
      </c>
      <c r="I8308" t="s">
        <v>23</v>
      </c>
      <c r="J8308" t="s">
        <v>4554</v>
      </c>
      <c r="K8308" t="s">
        <v>646</v>
      </c>
      <c r="L8308">
        <v>74133</v>
      </c>
      <c r="M8308" t="s">
        <v>101</v>
      </c>
      <c r="N8308" t="s">
        <v>2216</v>
      </c>
      <c r="O8308" t="s">
        <v>42</v>
      </c>
      <c r="P8308" t="s">
        <v>71</v>
      </c>
      <c r="Q8308" t="s">
        <v>2217</v>
      </c>
      <c r="R8308">
        <v>41.86</v>
      </c>
    </row>
    <row r="8309" spans="1:18" x14ac:dyDescent="0.3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98</v>
      </c>
      <c r="I8309" t="s">
        <v>23</v>
      </c>
      <c r="J8309" t="s">
        <v>4554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64</v>
      </c>
      <c r="Q8310" t="s">
        <v>4060</v>
      </c>
      <c r="R8310">
        <v>37.17</v>
      </c>
    </row>
    <row r="8311" spans="1:18" x14ac:dyDescent="0.3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</row>
    <row r="8312" spans="1:18" x14ac:dyDescent="0.3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3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493</v>
      </c>
      <c r="K8313" t="s">
        <v>1272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493</v>
      </c>
      <c r="K8314" t="s">
        <v>1272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</row>
    <row r="8316" spans="1:18" x14ac:dyDescent="0.3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3302</v>
      </c>
      <c r="O8316" t="s">
        <v>42</v>
      </c>
      <c r="P8316" t="s">
        <v>265</v>
      </c>
      <c r="Q8316" t="s">
        <v>3303</v>
      </c>
      <c r="R8316">
        <v>3.488</v>
      </c>
    </row>
    <row r="8317" spans="1:18" x14ac:dyDescent="0.3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2747</v>
      </c>
      <c r="O8317" t="s">
        <v>42</v>
      </c>
      <c r="P8317" t="s">
        <v>64</v>
      </c>
      <c r="Q8317" t="s">
        <v>2748</v>
      </c>
      <c r="R8317">
        <v>22.288</v>
      </c>
    </row>
    <row r="8318" spans="1:18" x14ac:dyDescent="0.3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2223</v>
      </c>
      <c r="K8319" t="s">
        <v>84</v>
      </c>
      <c r="L8319">
        <v>27217</v>
      </c>
      <c r="M8319" t="s">
        <v>26</v>
      </c>
      <c r="N8319" t="s">
        <v>3536</v>
      </c>
      <c r="O8319" t="s">
        <v>42</v>
      </c>
      <c r="P8319" t="s">
        <v>64</v>
      </c>
      <c r="Q8319" t="s">
        <v>3537</v>
      </c>
      <c r="R8319">
        <v>1.752</v>
      </c>
    </row>
    <row r="8320" spans="1:18" x14ac:dyDescent="0.3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2223</v>
      </c>
      <c r="K8320" t="s">
        <v>84</v>
      </c>
      <c r="L8320">
        <v>27217</v>
      </c>
      <c r="M8320" t="s">
        <v>26</v>
      </c>
      <c r="N8320" t="s">
        <v>4848</v>
      </c>
      <c r="O8320" t="s">
        <v>42</v>
      </c>
      <c r="P8320" t="s">
        <v>64</v>
      </c>
      <c r="Q8320" t="s">
        <v>4849</v>
      </c>
      <c r="R8320">
        <v>20.992000000000001</v>
      </c>
    </row>
    <row r="8321" spans="1:18" x14ac:dyDescent="0.3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</row>
    <row r="8322" spans="1:18" x14ac:dyDescent="0.3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814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3573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263</v>
      </c>
      <c r="L8325">
        <v>11561</v>
      </c>
      <c r="M8325" t="s">
        <v>144</v>
      </c>
      <c r="N8325" t="s">
        <v>1639</v>
      </c>
      <c r="O8325" t="s">
        <v>42</v>
      </c>
      <c r="P8325" t="s">
        <v>86</v>
      </c>
      <c r="Q8325" t="s">
        <v>1640</v>
      </c>
      <c r="R8325">
        <v>44.75</v>
      </c>
    </row>
    <row r="8326" spans="1:18" x14ac:dyDescent="0.3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</row>
    <row r="8327" spans="1:18" x14ac:dyDescent="0.3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67</v>
      </c>
      <c r="P8327" t="s">
        <v>68</v>
      </c>
      <c r="Q8327" t="s">
        <v>3860</v>
      </c>
      <c r="R8327">
        <v>158.376</v>
      </c>
    </row>
    <row r="8328" spans="1:18" x14ac:dyDescent="0.3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4305</v>
      </c>
      <c r="O8329" t="s">
        <v>42</v>
      </c>
      <c r="P8329" t="s">
        <v>71</v>
      </c>
      <c r="Q8329" t="s">
        <v>4306</v>
      </c>
      <c r="R8329">
        <v>94.191999999999993</v>
      </c>
    </row>
    <row r="8330" spans="1:18" x14ac:dyDescent="0.3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144</v>
      </c>
      <c r="N8330" t="s">
        <v>4191</v>
      </c>
      <c r="O8330" t="s">
        <v>42</v>
      </c>
      <c r="P8330" t="s">
        <v>86</v>
      </c>
      <c r="Q8330" t="s">
        <v>4192</v>
      </c>
      <c r="R8330">
        <v>143.69999999999999</v>
      </c>
    </row>
    <row r="8331" spans="1:18" x14ac:dyDescent="0.3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144</v>
      </c>
      <c r="N8331" t="s">
        <v>3817</v>
      </c>
      <c r="O8331" t="s">
        <v>42</v>
      </c>
      <c r="P8331" t="s">
        <v>86</v>
      </c>
      <c r="Q8331" t="s">
        <v>3818</v>
      </c>
      <c r="R8331">
        <v>6.48</v>
      </c>
    </row>
    <row r="8332" spans="1:18" x14ac:dyDescent="0.3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9966</v>
      </c>
      <c r="K8333" t="s">
        <v>1245</v>
      </c>
      <c r="L8333">
        <v>1810</v>
      </c>
      <c r="M8333" t="s">
        <v>144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</row>
    <row r="8334" spans="1:18" x14ac:dyDescent="0.3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9966</v>
      </c>
      <c r="K8334" t="s">
        <v>1245</v>
      </c>
      <c r="L8334">
        <v>1810</v>
      </c>
      <c r="M8334" t="s">
        <v>144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</row>
    <row r="8335" spans="1:18" x14ac:dyDescent="0.3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9966</v>
      </c>
      <c r="K8335" t="s">
        <v>1245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9966</v>
      </c>
      <c r="K8336" t="s">
        <v>1245</v>
      </c>
      <c r="L8336">
        <v>1810</v>
      </c>
      <c r="M8336" t="s">
        <v>144</v>
      </c>
      <c r="N8336" t="s">
        <v>2211</v>
      </c>
      <c r="O8336" t="s">
        <v>42</v>
      </c>
      <c r="P8336" t="s">
        <v>71</v>
      </c>
      <c r="Q8336" t="s">
        <v>3605</v>
      </c>
      <c r="R8336">
        <v>51.8</v>
      </c>
    </row>
    <row r="8337" spans="1:18" x14ac:dyDescent="0.3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4807</v>
      </c>
      <c r="O8337" t="s">
        <v>42</v>
      </c>
      <c r="P8337" t="s">
        <v>71</v>
      </c>
      <c r="Q8337" t="s">
        <v>4808</v>
      </c>
      <c r="R8337">
        <v>299.52</v>
      </c>
    </row>
    <row r="8338" spans="1:18" x14ac:dyDescent="0.3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3025</v>
      </c>
      <c r="O8340" t="s">
        <v>67</v>
      </c>
      <c r="P8340" t="s">
        <v>157</v>
      </c>
      <c r="Q8340" t="s">
        <v>3026</v>
      </c>
      <c r="R8340">
        <v>498</v>
      </c>
    </row>
    <row r="8341" spans="1:18" x14ac:dyDescent="0.3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</row>
    <row r="8342" spans="1:18" x14ac:dyDescent="0.3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315</v>
      </c>
      <c r="L8342">
        <v>23320</v>
      </c>
      <c r="M8342" t="s">
        <v>26</v>
      </c>
      <c r="N8342" t="s">
        <v>3980</v>
      </c>
      <c r="O8342" t="s">
        <v>42</v>
      </c>
      <c r="P8342" t="s">
        <v>86</v>
      </c>
      <c r="Q8342" t="s">
        <v>3981</v>
      </c>
      <c r="R8342">
        <v>32.4</v>
      </c>
    </row>
    <row r="8343" spans="1:18" x14ac:dyDescent="0.3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74</v>
      </c>
      <c r="Q8343" t="s">
        <v>2198</v>
      </c>
      <c r="R8343">
        <v>61.44</v>
      </c>
    </row>
    <row r="8344" spans="1:18" x14ac:dyDescent="0.3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354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</row>
    <row r="8345" spans="1:18" x14ac:dyDescent="0.3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331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</row>
    <row r="8346" spans="1:18" x14ac:dyDescent="0.3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331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</row>
    <row r="8347" spans="1:18" x14ac:dyDescent="0.3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144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</row>
    <row r="8349" spans="1:18" x14ac:dyDescent="0.3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144</v>
      </c>
      <c r="N8350" t="s">
        <v>4027</v>
      </c>
      <c r="O8350" t="s">
        <v>67</v>
      </c>
      <c r="P8350" t="s">
        <v>68</v>
      </c>
      <c r="Q8350" t="s">
        <v>4028</v>
      </c>
      <c r="R8350">
        <v>209.5</v>
      </c>
    </row>
    <row r="8351" spans="1:18" x14ac:dyDescent="0.3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144</v>
      </c>
      <c r="N8352" t="s">
        <v>4290</v>
      </c>
      <c r="O8352" t="s">
        <v>42</v>
      </c>
      <c r="P8352" t="s">
        <v>86</v>
      </c>
      <c r="Q8352" t="s">
        <v>4291</v>
      </c>
      <c r="R8352">
        <v>6.48</v>
      </c>
    </row>
    <row r="8353" spans="1:18" x14ac:dyDescent="0.3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2790</v>
      </c>
      <c r="O8354" t="s">
        <v>42</v>
      </c>
      <c r="P8354" t="s">
        <v>71</v>
      </c>
      <c r="Q8354" t="s">
        <v>2791</v>
      </c>
      <c r="R8354">
        <v>26.388000000000002</v>
      </c>
    </row>
    <row r="8355" spans="1:18" x14ac:dyDescent="0.3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</row>
    <row r="8356" spans="1:18" x14ac:dyDescent="0.3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4648</v>
      </c>
      <c r="O8356" t="s">
        <v>42</v>
      </c>
      <c r="P8356" t="s">
        <v>71</v>
      </c>
      <c r="Q8356" t="s">
        <v>4649</v>
      </c>
      <c r="R8356">
        <v>64.2</v>
      </c>
    </row>
    <row r="8357" spans="1:18" x14ac:dyDescent="0.3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2575</v>
      </c>
      <c r="O8357" t="s">
        <v>42</v>
      </c>
      <c r="P8357" t="s">
        <v>265</v>
      </c>
      <c r="Q8357" t="s">
        <v>2576</v>
      </c>
      <c r="R8357">
        <v>8</v>
      </c>
    </row>
    <row r="8358" spans="1:18" x14ac:dyDescent="0.3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7727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3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</row>
    <row r="8360" spans="1:18" x14ac:dyDescent="0.3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67</v>
      </c>
      <c r="P8360" t="s">
        <v>68</v>
      </c>
      <c r="Q8360" t="s">
        <v>1967</v>
      </c>
      <c r="R8360">
        <v>105.584</v>
      </c>
    </row>
    <row r="8361" spans="1:18" x14ac:dyDescent="0.3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4178</v>
      </c>
      <c r="K8362" t="s">
        <v>100</v>
      </c>
      <c r="L8362">
        <v>79907</v>
      </c>
      <c r="M8362" t="s">
        <v>101</v>
      </c>
      <c r="N8362" t="s">
        <v>4138</v>
      </c>
      <c r="O8362" t="s">
        <v>42</v>
      </c>
      <c r="P8362" t="s">
        <v>64</v>
      </c>
      <c r="Q8362" t="s">
        <v>4139</v>
      </c>
      <c r="R8362">
        <v>31.744</v>
      </c>
    </row>
    <row r="8363" spans="1:18" x14ac:dyDescent="0.3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4178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4178</v>
      </c>
      <c r="K8364" t="s">
        <v>100</v>
      </c>
      <c r="L8364">
        <v>79907</v>
      </c>
      <c r="M8364" t="s">
        <v>101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</row>
    <row r="8365" spans="1:18" x14ac:dyDescent="0.3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4178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4595</v>
      </c>
      <c r="O8366" t="s">
        <v>67</v>
      </c>
      <c r="P8366" t="s">
        <v>68</v>
      </c>
      <c r="Q8366" t="s">
        <v>4596</v>
      </c>
      <c r="R8366">
        <v>751.98400000000004</v>
      </c>
    </row>
    <row r="8367" spans="1:18" x14ac:dyDescent="0.3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3764</v>
      </c>
      <c r="G8367" t="s">
        <v>3765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</row>
    <row r="8372" spans="1:18" x14ac:dyDescent="0.3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98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1726</v>
      </c>
      <c r="O8373" t="s">
        <v>42</v>
      </c>
      <c r="P8373" t="s">
        <v>71</v>
      </c>
      <c r="Q8373" t="s">
        <v>1727</v>
      </c>
      <c r="R8373">
        <v>4.984</v>
      </c>
    </row>
    <row r="8374" spans="1:18" x14ac:dyDescent="0.3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</row>
    <row r="8375" spans="1:18" x14ac:dyDescent="0.3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1701</v>
      </c>
      <c r="G8375" t="s">
        <v>1702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</row>
    <row r="8376" spans="1:18" x14ac:dyDescent="0.3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74</v>
      </c>
      <c r="Q8376" t="s">
        <v>3657</v>
      </c>
      <c r="R8376">
        <v>87.36</v>
      </c>
    </row>
    <row r="8377" spans="1:18" x14ac:dyDescent="0.3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71</v>
      </c>
      <c r="Q8377" t="s">
        <v>2618</v>
      </c>
      <c r="R8377">
        <v>56.16</v>
      </c>
    </row>
    <row r="8378" spans="1:18" x14ac:dyDescent="0.3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</row>
    <row r="8380" spans="1:18" x14ac:dyDescent="0.3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917</v>
      </c>
      <c r="O8380" t="s">
        <v>42</v>
      </c>
      <c r="P8380" t="s">
        <v>86</v>
      </c>
      <c r="Q8380" t="s">
        <v>918</v>
      </c>
      <c r="R8380">
        <v>15.552</v>
      </c>
    </row>
    <row r="8381" spans="1:18" x14ac:dyDescent="0.3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3459</v>
      </c>
      <c r="O8381" t="s">
        <v>42</v>
      </c>
      <c r="P8381" t="s">
        <v>169</v>
      </c>
      <c r="Q8381" t="s">
        <v>3460</v>
      </c>
      <c r="R8381">
        <v>223.88800000000001</v>
      </c>
    </row>
    <row r="8382" spans="1:18" x14ac:dyDescent="0.3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2745</v>
      </c>
      <c r="O8382" t="s">
        <v>42</v>
      </c>
      <c r="P8382" t="s">
        <v>86</v>
      </c>
      <c r="Q8382" t="s">
        <v>2746</v>
      </c>
      <c r="R8382">
        <v>10.896000000000001</v>
      </c>
    </row>
    <row r="8383" spans="1:18" x14ac:dyDescent="0.3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1979</v>
      </c>
      <c r="O8383" t="s">
        <v>67</v>
      </c>
      <c r="P8383" t="s">
        <v>68</v>
      </c>
      <c r="Q8383" t="s">
        <v>1980</v>
      </c>
      <c r="R8383">
        <v>84.784000000000006</v>
      </c>
    </row>
    <row r="8384" spans="1:18" x14ac:dyDescent="0.3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</row>
    <row r="8385" spans="1:18" x14ac:dyDescent="0.3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4397</v>
      </c>
      <c r="G8385" t="s">
        <v>4398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3175</v>
      </c>
      <c r="O8385" t="s">
        <v>67</v>
      </c>
      <c r="P8385" t="s">
        <v>157</v>
      </c>
      <c r="Q8385" t="s">
        <v>3176</v>
      </c>
      <c r="R8385">
        <v>59.97</v>
      </c>
    </row>
    <row r="8386" spans="1:18" x14ac:dyDescent="0.3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4397</v>
      </c>
      <c r="G8386" t="s">
        <v>4398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</row>
    <row r="8387" spans="1:18" x14ac:dyDescent="0.3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71</v>
      </c>
      <c r="Q8387" t="s">
        <v>4744</v>
      </c>
      <c r="R8387">
        <v>11.808</v>
      </c>
    </row>
    <row r="8388" spans="1:18" x14ac:dyDescent="0.3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745</v>
      </c>
      <c r="L8388">
        <v>6040</v>
      </c>
      <c r="M8388" t="s">
        <v>144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6071</v>
      </c>
      <c r="K8390" t="s">
        <v>787</v>
      </c>
      <c r="L8390">
        <v>7050</v>
      </c>
      <c r="M8390" t="s">
        <v>144</v>
      </c>
      <c r="N8390" t="s">
        <v>1994</v>
      </c>
      <c r="O8390" t="s">
        <v>42</v>
      </c>
      <c r="P8390" t="s">
        <v>74</v>
      </c>
      <c r="Q8390" t="s">
        <v>1995</v>
      </c>
      <c r="R8390">
        <v>76.12</v>
      </c>
    </row>
    <row r="8391" spans="1:18" x14ac:dyDescent="0.3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2315</v>
      </c>
      <c r="G8391" t="s">
        <v>2316</v>
      </c>
      <c r="H8391" t="s">
        <v>98</v>
      </c>
      <c r="I8391" t="s">
        <v>23</v>
      </c>
      <c r="J8391" t="s">
        <v>800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86</v>
      </c>
      <c r="Q8392" t="s">
        <v>4011</v>
      </c>
      <c r="R8392">
        <v>11.76</v>
      </c>
    </row>
    <row r="8393" spans="1:18" x14ac:dyDescent="0.3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</row>
    <row r="8394" spans="1:18" x14ac:dyDescent="0.3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609</v>
      </c>
      <c r="K8394" t="s">
        <v>1245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609</v>
      </c>
      <c r="K8395" t="s">
        <v>1245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609</v>
      </c>
      <c r="K8396" t="s">
        <v>1245</v>
      </c>
      <c r="L8396">
        <v>2038</v>
      </c>
      <c r="M8396" t="s">
        <v>144</v>
      </c>
      <c r="N8396" t="s">
        <v>937</v>
      </c>
      <c r="O8396" t="s">
        <v>42</v>
      </c>
      <c r="P8396" t="s">
        <v>74</v>
      </c>
      <c r="Q8396" t="s">
        <v>938</v>
      </c>
      <c r="R8396">
        <v>901.95</v>
      </c>
    </row>
    <row r="8397" spans="1:18" x14ac:dyDescent="0.3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609</v>
      </c>
      <c r="K8397" t="s">
        <v>1245</v>
      </c>
      <c r="L8397">
        <v>2038</v>
      </c>
      <c r="M8397" t="s">
        <v>144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2325</v>
      </c>
      <c r="G8399" t="s">
        <v>2326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306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</row>
    <row r="8402" spans="1:18" x14ac:dyDescent="0.3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3573</v>
      </c>
      <c r="O8402" t="s">
        <v>42</v>
      </c>
      <c r="P8402" t="s">
        <v>71</v>
      </c>
      <c r="Q8402" t="s">
        <v>3574</v>
      </c>
      <c r="R8402">
        <v>232.4</v>
      </c>
    </row>
    <row r="8403" spans="1:18" x14ac:dyDescent="0.3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2947</v>
      </c>
      <c r="O8404" t="s">
        <v>42</v>
      </c>
      <c r="P8404" t="s">
        <v>86</v>
      </c>
      <c r="Q8404" t="s">
        <v>2948</v>
      </c>
      <c r="R8404">
        <v>22.68</v>
      </c>
    </row>
    <row r="8405" spans="1:18" x14ac:dyDescent="0.3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2819</v>
      </c>
      <c r="O8407" t="s">
        <v>67</v>
      </c>
      <c r="P8407" t="s">
        <v>157</v>
      </c>
      <c r="Q8407" t="s">
        <v>2820</v>
      </c>
      <c r="R8407">
        <v>141.9</v>
      </c>
    </row>
    <row r="8408" spans="1:18" x14ac:dyDescent="0.3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4059</v>
      </c>
      <c r="O8409" t="s">
        <v>42</v>
      </c>
      <c r="P8409" t="s">
        <v>64</v>
      </c>
      <c r="Q8409" t="s">
        <v>4060</v>
      </c>
      <c r="R8409">
        <v>28.91</v>
      </c>
    </row>
    <row r="8410" spans="1:18" x14ac:dyDescent="0.3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71</v>
      </c>
      <c r="Q8411" t="s">
        <v>2561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>
        <v>43054</v>
      </c>
      <c r="D8412" s="1">
        <v>43054</v>
      </c>
      <c r="E8412" t="s">
        <v>1290</v>
      </c>
      <c r="F8412" t="s">
        <v>222</v>
      </c>
      <c r="G8412" t="s">
        <v>223</v>
      </c>
      <c r="H8412" t="s">
        <v>37</v>
      </c>
      <c r="I8412" t="s">
        <v>23</v>
      </c>
      <c r="J8412" t="s">
        <v>2223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315</v>
      </c>
      <c r="L8413">
        <v>24153</v>
      </c>
      <c r="M8413" t="s">
        <v>26</v>
      </c>
      <c r="N8413" t="s">
        <v>769</v>
      </c>
      <c r="O8413" t="s">
        <v>42</v>
      </c>
      <c r="P8413" t="s">
        <v>64</v>
      </c>
      <c r="Q8413" t="s">
        <v>770</v>
      </c>
      <c r="R8413">
        <v>27.86</v>
      </c>
    </row>
    <row r="8414" spans="1:18" x14ac:dyDescent="0.3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100</v>
      </c>
      <c r="L8414">
        <v>75217</v>
      </c>
      <c r="M8414" t="s">
        <v>101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100</v>
      </c>
      <c r="L8415">
        <v>76017</v>
      </c>
      <c r="M8415" t="s">
        <v>101</v>
      </c>
      <c r="N8415" t="s">
        <v>4791</v>
      </c>
      <c r="O8415" t="s">
        <v>42</v>
      </c>
      <c r="P8415" t="s">
        <v>86</v>
      </c>
      <c r="Q8415" t="s">
        <v>4792</v>
      </c>
      <c r="R8415">
        <v>51.84</v>
      </c>
    </row>
    <row r="8416" spans="1:18" x14ac:dyDescent="0.3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98</v>
      </c>
      <c r="I8417" t="s">
        <v>23</v>
      </c>
      <c r="J8417" t="s">
        <v>5184</v>
      </c>
      <c r="K8417" t="s">
        <v>485</v>
      </c>
      <c r="L8417">
        <v>52302</v>
      </c>
      <c r="M8417" t="s">
        <v>101</v>
      </c>
      <c r="N8417" t="s">
        <v>1054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3149</v>
      </c>
      <c r="O8418" t="s">
        <v>42</v>
      </c>
      <c r="P8418" t="s">
        <v>71</v>
      </c>
      <c r="Q8418" t="s">
        <v>3150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</row>
    <row r="8423" spans="1:18" x14ac:dyDescent="0.3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3541</v>
      </c>
      <c r="G8429" t="s">
        <v>3542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1870</v>
      </c>
      <c r="O8429" t="s">
        <v>42</v>
      </c>
      <c r="P8429" t="s">
        <v>575</v>
      </c>
      <c r="Q8429" t="s">
        <v>1297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4777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144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</row>
    <row r="8434" spans="1:18" x14ac:dyDescent="0.3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3801</v>
      </c>
      <c r="O8434" t="s">
        <v>42</v>
      </c>
      <c r="P8434" t="s">
        <v>265</v>
      </c>
      <c r="Q8434" t="s">
        <v>3802</v>
      </c>
      <c r="R8434">
        <v>6.048</v>
      </c>
    </row>
    <row r="8435" spans="1:18" x14ac:dyDescent="0.3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</row>
    <row r="8440" spans="1:18" x14ac:dyDescent="0.3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1028</v>
      </c>
      <c r="O8442" t="s">
        <v>42</v>
      </c>
      <c r="P8442" t="s">
        <v>86</v>
      </c>
      <c r="Q8442" t="s">
        <v>1029</v>
      </c>
      <c r="R8442">
        <v>10.584</v>
      </c>
    </row>
    <row r="8443" spans="1:18" x14ac:dyDescent="0.3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3521</v>
      </c>
      <c r="O8444" t="s">
        <v>67</v>
      </c>
      <c r="P8444" t="s">
        <v>68</v>
      </c>
      <c r="Q8444" t="s">
        <v>3522</v>
      </c>
      <c r="R8444">
        <v>431.94</v>
      </c>
    </row>
    <row r="8445" spans="1:18" x14ac:dyDescent="0.3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2051</v>
      </c>
      <c r="O8446" t="s">
        <v>67</v>
      </c>
      <c r="P8446" t="s">
        <v>68</v>
      </c>
      <c r="Q8446" t="s">
        <v>2052</v>
      </c>
      <c r="R8446">
        <v>68.238</v>
      </c>
    </row>
    <row r="8447" spans="1:18" x14ac:dyDescent="0.3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7310</v>
      </c>
      <c r="K8447" t="s">
        <v>1400</v>
      </c>
      <c r="L8447">
        <v>2920</v>
      </c>
      <c r="M8447" t="s">
        <v>144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</row>
    <row r="8448" spans="1:18" x14ac:dyDescent="0.3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7310</v>
      </c>
      <c r="K8448" t="s">
        <v>1400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7310</v>
      </c>
      <c r="K8449" t="s">
        <v>1400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7310</v>
      </c>
      <c r="K8450" t="s">
        <v>1400</v>
      </c>
      <c r="L8450">
        <v>2920</v>
      </c>
      <c r="M8450" t="s">
        <v>144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7310</v>
      </c>
      <c r="K8451" t="s">
        <v>1400</v>
      </c>
      <c r="L8451">
        <v>2920</v>
      </c>
      <c r="M8451" t="s">
        <v>144</v>
      </c>
      <c r="N8451" t="s">
        <v>1436</v>
      </c>
      <c r="O8451" t="s">
        <v>42</v>
      </c>
      <c r="P8451" t="s">
        <v>86</v>
      </c>
      <c r="Q8451" t="s">
        <v>1437</v>
      </c>
      <c r="R8451">
        <v>43.44</v>
      </c>
    </row>
    <row r="8452" spans="1:18" x14ac:dyDescent="0.3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7310</v>
      </c>
      <c r="K8452" t="s">
        <v>1400</v>
      </c>
      <c r="L8452">
        <v>2920</v>
      </c>
      <c r="M8452" t="s">
        <v>144</v>
      </c>
      <c r="N8452" t="s">
        <v>4428</v>
      </c>
      <c r="O8452" t="s">
        <v>42</v>
      </c>
      <c r="P8452" t="s">
        <v>74</v>
      </c>
      <c r="Q8452" t="s">
        <v>4429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4048</v>
      </c>
      <c r="G8453" t="s">
        <v>4049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</row>
    <row r="8457" spans="1:18" x14ac:dyDescent="0.3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67</v>
      </c>
      <c r="P8457" t="s">
        <v>68</v>
      </c>
      <c r="Q8457" t="s">
        <v>827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3883</v>
      </c>
      <c r="O8459" t="s">
        <v>42</v>
      </c>
      <c r="P8459" t="s">
        <v>71</v>
      </c>
      <c r="Q8459" t="s">
        <v>1214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4648</v>
      </c>
      <c r="O8460" t="s">
        <v>42</v>
      </c>
      <c r="P8460" t="s">
        <v>71</v>
      </c>
      <c r="Q8460" t="s">
        <v>4649</v>
      </c>
      <c r="R8460">
        <v>25.68</v>
      </c>
    </row>
    <row r="8461" spans="1:18" x14ac:dyDescent="0.3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1343</v>
      </c>
      <c r="O8461" t="s">
        <v>42</v>
      </c>
      <c r="P8461" t="s">
        <v>71</v>
      </c>
      <c r="Q8461" t="s">
        <v>1344</v>
      </c>
      <c r="R8461">
        <v>12.384</v>
      </c>
    </row>
    <row r="8462" spans="1:18" x14ac:dyDescent="0.3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3435</v>
      </c>
      <c r="O8462" t="s">
        <v>42</v>
      </c>
      <c r="P8462" t="s">
        <v>71</v>
      </c>
      <c r="Q8462" t="s">
        <v>3436</v>
      </c>
      <c r="R8462">
        <v>25.3</v>
      </c>
    </row>
    <row r="8463" spans="1:18" x14ac:dyDescent="0.3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</row>
    <row r="8464" spans="1:18" x14ac:dyDescent="0.3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453</v>
      </c>
      <c r="L8466">
        <v>80027</v>
      </c>
      <c r="M8466" t="s">
        <v>40</v>
      </c>
      <c r="N8466" t="s">
        <v>4840</v>
      </c>
      <c r="O8466" t="s">
        <v>67</v>
      </c>
      <c r="P8466" t="s">
        <v>157</v>
      </c>
      <c r="Q8466" t="s">
        <v>4841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745</v>
      </c>
      <c r="L8468">
        <v>6360</v>
      </c>
      <c r="M8468" t="s">
        <v>144</v>
      </c>
      <c r="N8468" t="s">
        <v>2064</v>
      </c>
      <c r="O8468" t="s">
        <v>42</v>
      </c>
      <c r="P8468" t="s">
        <v>74</v>
      </c>
      <c r="Q8468" t="s">
        <v>2065</v>
      </c>
      <c r="R8468">
        <v>370.14</v>
      </c>
    </row>
    <row r="8469" spans="1:18" x14ac:dyDescent="0.3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3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2819</v>
      </c>
      <c r="O8472" t="s">
        <v>67</v>
      </c>
      <c r="P8472" t="s">
        <v>157</v>
      </c>
      <c r="Q8472" t="s">
        <v>2820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3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</row>
    <row r="8476" spans="1:18" x14ac:dyDescent="0.3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143</v>
      </c>
      <c r="L8476">
        <v>17403</v>
      </c>
      <c r="M8476" t="s">
        <v>144</v>
      </c>
      <c r="N8476" t="s">
        <v>1394</v>
      </c>
      <c r="O8476" t="s">
        <v>42</v>
      </c>
      <c r="P8476" t="s">
        <v>71</v>
      </c>
      <c r="Q8476" t="s">
        <v>1395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1825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64</v>
      </c>
      <c r="Q8480" t="s">
        <v>2611</v>
      </c>
      <c r="R8480">
        <v>5.76</v>
      </c>
    </row>
    <row r="8481" spans="1:18" x14ac:dyDescent="0.3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3590</v>
      </c>
      <c r="O8483" t="s">
        <v>42</v>
      </c>
      <c r="P8483" t="s">
        <v>64</v>
      </c>
      <c r="Q8483" t="s">
        <v>3591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</row>
    <row r="8485" spans="1:18" x14ac:dyDescent="0.3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</row>
    <row r="8487" spans="1:18" x14ac:dyDescent="0.3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86</v>
      </c>
      <c r="Q8487" t="s">
        <v>5127</v>
      </c>
      <c r="R8487">
        <v>45.68</v>
      </c>
    </row>
    <row r="8488" spans="1:18" x14ac:dyDescent="0.3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315</v>
      </c>
      <c r="L8491">
        <v>22204</v>
      </c>
      <c r="M8491" t="s">
        <v>26</v>
      </c>
      <c r="N8491" t="s">
        <v>1022</v>
      </c>
      <c r="O8491" t="s">
        <v>42</v>
      </c>
      <c r="P8491" t="s">
        <v>71</v>
      </c>
      <c r="Q8491" t="s">
        <v>1023</v>
      </c>
      <c r="R8491">
        <v>36.4</v>
      </c>
    </row>
    <row r="8492" spans="1:18" x14ac:dyDescent="0.3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265</v>
      </c>
      <c r="Q8493" t="s">
        <v>4303</v>
      </c>
      <c r="R8493">
        <v>5.94</v>
      </c>
    </row>
    <row r="8494" spans="1:18" x14ac:dyDescent="0.3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1216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100</v>
      </c>
      <c r="L8496">
        <v>79424</v>
      </c>
      <c r="M8496" t="s">
        <v>101</v>
      </c>
      <c r="N8496" t="s">
        <v>3923</v>
      </c>
      <c r="O8496" t="s">
        <v>42</v>
      </c>
      <c r="P8496" t="s">
        <v>71</v>
      </c>
      <c r="Q8496" t="s">
        <v>3924</v>
      </c>
      <c r="R8496">
        <v>6.08</v>
      </c>
    </row>
    <row r="8497" spans="1:18" x14ac:dyDescent="0.3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263</v>
      </c>
      <c r="L8498">
        <v>10701</v>
      </c>
      <c r="M8498" t="s">
        <v>144</v>
      </c>
      <c r="N8498" t="s">
        <v>1563</v>
      </c>
      <c r="O8498" t="s">
        <v>42</v>
      </c>
      <c r="P8498" t="s">
        <v>64</v>
      </c>
      <c r="Q8498" t="s">
        <v>1564</v>
      </c>
      <c r="R8498">
        <v>59.52</v>
      </c>
    </row>
    <row r="8499" spans="1:18" x14ac:dyDescent="0.3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263</v>
      </c>
      <c r="L8499">
        <v>10701</v>
      </c>
      <c r="M8499" t="s">
        <v>144</v>
      </c>
      <c r="N8499" t="s">
        <v>1074</v>
      </c>
      <c r="O8499" t="s">
        <v>67</v>
      </c>
      <c r="P8499" t="s">
        <v>157</v>
      </c>
      <c r="Q8499" t="s">
        <v>1075</v>
      </c>
      <c r="R8499">
        <v>479.97</v>
      </c>
    </row>
    <row r="8500" spans="1:18" x14ac:dyDescent="0.3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263</v>
      </c>
      <c r="L8500">
        <v>10701</v>
      </c>
      <c r="M8500" t="s">
        <v>144</v>
      </c>
      <c r="N8500" t="s">
        <v>2577</v>
      </c>
      <c r="O8500" t="s">
        <v>42</v>
      </c>
      <c r="P8500" t="s">
        <v>575</v>
      </c>
      <c r="Q8500" t="s">
        <v>2578</v>
      </c>
      <c r="R8500">
        <v>18.62</v>
      </c>
    </row>
    <row r="8501" spans="1:18" x14ac:dyDescent="0.3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263</v>
      </c>
      <c r="L8502">
        <v>10701</v>
      </c>
      <c r="M8502" t="s">
        <v>144</v>
      </c>
      <c r="N8502" t="s">
        <v>4755</v>
      </c>
      <c r="O8502" t="s">
        <v>42</v>
      </c>
      <c r="P8502" t="s">
        <v>86</v>
      </c>
      <c r="Q8502" t="s">
        <v>4756</v>
      </c>
      <c r="R8502">
        <v>97.82</v>
      </c>
    </row>
    <row r="8503" spans="1:18" x14ac:dyDescent="0.3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67</v>
      </c>
      <c r="P8503" t="s">
        <v>68</v>
      </c>
      <c r="Q8503" t="s">
        <v>1685</v>
      </c>
      <c r="R8503">
        <v>15.984</v>
      </c>
    </row>
    <row r="8504" spans="1:18" x14ac:dyDescent="0.3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1616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98</v>
      </c>
      <c r="I8507" t="s">
        <v>23</v>
      </c>
      <c r="J8507" t="s">
        <v>814</v>
      </c>
      <c r="K8507" t="s">
        <v>100</v>
      </c>
      <c r="L8507">
        <v>75217</v>
      </c>
      <c r="M8507" t="s">
        <v>101</v>
      </c>
      <c r="N8507" t="s">
        <v>4743</v>
      </c>
      <c r="O8507" t="s">
        <v>42</v>
      </c>
      <c r="P8507" t="s">
        <v>71</v>
      </c>
      <c r="Q8507" t="s">
        <v>4744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98</v>
      </c>
      <c r="I8508" t="s">
        <v>23</v>
      </c>
      <c r="J8508" t="s">
        <v>814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98</v>
      </c>
      <c r="I8509" t="s">
        <v>23</v>
      </c>
      <c r="J8509" t="s">
        <v>814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234</v>
      </c>
      <c r="L8510">
        <v>48205</v>
      </c>
      <c r="M8510" t="s">
        <v>101</v>
      </c>
      <c r="N8510" t="s">
        <v>3094</v>
      </c>
      <c r="O8510" t="s">
        <v>67</v>
      </c>
      <c r="P8510" t="s">
        <v>157</v>
      </c>
      <c r="Q8510" t="s">
        <v>3095</v>
      </c>
      <c r="R8510">
        <v>175.23</v>
      </c>
    </row>
    <row r="8511" spans="1:18" x14ac:dyDescent="0.3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234</v>
      </c>
      <c r="L8512">
        <v>48205</v>
      </c>
      <c r="M8512" t="s">
        <v>101</v>
      </c>
      <c r="N8512" t="s">
        <v>4041</v>
      </c>
      <c r="O8512" t="s">
        <v>42</v>
      </c>
      <c r="P8512" t="s">
        <v>71</v>
      </c>
      <c r="Q8512" t="s">
        <v>4042</v>
      </c>
      <c r="R8512">
        <v>23</v>
      </c>
    </row>
    <row r="8513" spans="1:18" x14ac:dyDescent="0.3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64</v>
      </c>
      <c r="Q8516" t="s">
        <v>999</v>
      </c>
      <c r="R8516">
        <v>17.52</v>
      </c>
    </row>
    <row r="8517" spans="1:18" x14ac:dyDescent="0.3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144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</row>
    <row r="8523" spans="1:18" x14ac:dyDescent="0.3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110</v>
      </c>
      <c r="L8524">
        <v>53209</v>
      </c>
      <c r="M8524" t="s">
        <v>101</v>
      </c>
      <c r="N8524" t="s">
        <v>3060</v>
      </c>
      <c r="O8524" t="s">
        <v>67</v>
      </c>
      <c r="P8524" t="s">
        <v>68</v>
      </c>
      <c r="Q8524" t="s">
        <v>3061</v>
      </c>
      <c r="R8524">
        <v>12.99</v>
      </c>
    </row>
    <row r="8525" spans="1:18" x14ac:dyDescent="0.3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86</v>
      </c>
      <c r="Q8525" t="s">
        <v>936</v>
      </c>
      <c r="R8525">
        <v>55.86</v>
      </c>
    </row>
    <row r="8526" spans="1:18" x14ac:dyDescent="0.35">
      <c r="A8526">
        <v>8525</v>
      </c>
      <c r="B8526" t="s">
        <v>10090</v>
      </c>
      <c r="C8526" s="1">
        <v>43175</v>
      </c>
      <c r="D8526" s="1">
        <v>43175</v>
      </c>
      <c r="E8526" t="s">
        <v>1290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3905</v>
      </c>
      <c r="O8526" t="s">
        <v>67</v>
      </c>
      <c r="P8526" t="s">
        <v>68</v>
      </c>
      <c r="Q8526" t="s">
        <v>3906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>
        <v>43175</v>
      </c>
      <c r="D8527" s="1">
        <v>43175</v>
      </c>
      <c r="E8527" t="s">
        <v>1290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>
        <v>43175</v>
      </c>
      <c r="D8528" s="1">
        <v>43175</v>
      </c>
      <c r="E8528" t="s">
        <v>1290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>
        <v>43175</v>
      </c>
      <c r="D8529" s="1">
        <v>43175</v>
      </c>
      <c r="E8529" t="s">
        <v>1290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1596</v>
      </c>
      <c r="O8529" t="s">
        <v>67</v>
      </c>
      <c r="P8529" t="s">
        <v>157</v>
      </c>
      <c r="Q8529" t="s">
        <v>1597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>
        <v>43175</v>
      </c>
      <c r="D8530" s="1">
        <v>43175</v>
      </c>
      <c r="E8530" t="s">
        <v>1290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</row>
    <row r="8533" spans="1:18" x14ac:dyDescent="0.3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234</v>
      </c>
      <c r="L8533">
        <v>48227</v>
      </c>
      <c r="M8533" t="s">
        <v>101</v>
      </c>
      <c r="N8533" t="s">
        <v>1266</v>
      </c>
      <c r="O8533" t="s">
        <v>42</v>
      </c>
      <c r="P8533" t="s">
        <v>86</v>
      </c>
      <c r="Q8533" t="s">
        <v>1267</v>
      </c>
      <c r="R8533">
        <v>13.76</v>
      </c>
    </row>
    <row r="8534" spans="1:18" x14ac:dyDescent="0.3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234</v>
      </c>
      <c r="L8534">
        <v>48227</v>
      </c>
      <c r="M8534" t="s">
        <v>101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</row>
    <row r="8535" spans="1:18" x14ac:dyDescent="0.3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</row>
    <row r="8537" spans="1:18" x14ac:dyDescent="0.3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4823</v>
      </c>
      <c r="O8537" t="s">
        <v>67</v>
      </c>
      <c r="P8537" t="s">
        <v>157</v>
      </c>
      <c r="Q8537" t="s">
        <v>4824</v>
      </c>
      <c r="R8537">
        <v>56.4</v>
      </c>
    </row>
    <row r="8538" spans="1:18" x14ac:dyDescent="0.3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3079</v>
      </c>
      <c r="O8538" t="s">
        <v>42</v>
      </c>
      <c r="P8538" t="s">
        <v>71</v>
      </c>
      <c r="Q8538" t="s">
        <v>3080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1216</v>
      </c>
      <c r="Q8541" t="s">
        <v>5432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3395</v>
      </c>
      <c r="G8543" t="s">
        <v>3396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3395</v>
      </c>
      <c r="G8544" t="s">
        <v>3396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</row>
    <row r="8545" spans="1:18" x14ac:dyDescent="0.3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1596</v>
      </c>
      <c r="O8545" t="s">
        <v>67</v>
      </c>
      <c r="P8545" t="s">
        <v>157</v>
      </c>
      <c r="Q8545" t="s">
        <v>1597</v>
      </c>
      <c r="R8545">
        <v>199.98</v>
      </c>
    </row>
    <row r="8546" spans="1:18" x14ac:dyDescent="0.3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493</v>
      </c>
      <c r="K8546" t="s">
        <v>1272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493</v>
      </c>
      <c r="K8547" t="s">
        <v>1272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493</v>
      </c>
      <c r="K8548" t="s">
        <v>1272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67</v>
      </c>
      <c r="P8549" t="s">
        <v>157</v>
      </c>
      <c r="Q8549" t="s">
        <v>844</v>
      </c>
      <c r="R8549">
        <v>39</v>
      </c>
    </row>
    <row r="8550" spans="1:18" x14ac:dyDescent="0.3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</row>
    <row r="8551" spans="1:18" x14ac:dyDescent="0.3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2764</v>
      </c>
      <c r="G8551" t="s">
        <v>2765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</row>
    <row r="8552" spans="1:18" x14ac:dyDescent="0.3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1882</v>
      </c>
      <c r="O8553" t="s">
        <v>42</v>
      </c>
      <c r="P8553" t="s">
        <v>265</v>
      </c>
      <c r="Q8553" t="s">
        <v>1883</v>
      </c>
      <c r="R8553">
        <v>14.432</v>
      </c>
    </row>
    <row r="8554" spans="1:18" x14ac:dyDescent="0.3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3317</v>
      </c>
      <c r="O8554" t="s">
        <v>67</v>
      </c>
      <c r="P8554" t="s">
        <v>1216</v>
      </c>
      <c r="Q8554" t="s">
        <v>3318</v>
      </c>
      <c r="R8554">
        <v>719.976</v>
      </c>
    </row>
    <row r="8555" spans="1:18" x14ac:dyDescent="0.3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2742</v>
      </c>
      <c r="O8555" t="s">
        <v>67</v>
      </c>
      <c r="P8555" t="s">
        <v>157</v>
      </c>
      <c r="Q8555" t="s">
        <v>2743</v>
      </c>
      <c r="R8555">
        <v>239.92</v>
      </c>
    </row>
    <row r="8556" spans="1:18" x14ac:dyDescent="0.3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3352</v>
      </c>
      <c r="G8556" t="s">
        <v>3353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1664</v>
      </c>
      <c r="O8557" t="s">
        <v>67</v>
      </c>
      <c r="P8557" t="s">
        <v>157</v>
      </c>
      <c r="Q8557" t="s">
        <v>1665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3387</v>
      </c>
      <c r="O8559" t="s">
        <v>67</v>
      </c>
      <c r="P8559" t="s">
        <v>68</v>
      </c>
      <c r="Q8559" t="s">
        <v>3388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4782</v>
      </c>
      <c r="O8561" t="s">
        <v>67</v>
      </c>
      <c r="P8561" t="s">
        <v>68</v>
      </c>
      <c r="Q8561" t="s">
        <v>4783</v>
      </c>
      <c r="R8561">
        <v>287.88</v>
      </c>
    </row>
    <row r="8562" spans="1:18" x14ac:dyDescent="0.3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110</v>
      </c>
      <c r="L8564">
        <v>53209</v>
      </c>
      <c r="M8564" t="s">
        <v>101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</row>
    <row r="8565" spans="1:18" x14ac:dyDescent="0.3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71</v>
      </c>
      <c r="Q8565" t="s">
        <v>3816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2306</v>
      </c>
      <c r="G8569" t="s">
        <v>2307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3317</v>
      </c>
      <c r="O8572" t="s">
        <v>67</v>
      </c>
      <c r="P8572" t="s">
        <v>1216</v>
      </c>
      <c r="Q8572" t="s">
        <v>3318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98</v>
      </c>
      <c r="I8573" t="s">
        <v>23</v>
      </c>
      <c r="J8573" t="s">
        <v>814</v>
      </c>
      <c r="K8573" t="s">
        <v>100</v>
      </c>
      <c r="L8573">
        <v>75081</v>
      </c>
      <c r="M8573" t="s">
        <v>101</v>
      </c>
      <c r="N8573" t="s">
        <v>4467</v>
      </c>
      <c r="O8573" t="s">
        <v>42</v>
      </c>
      <c r="P8573" t="s">
        <v>86</v>
      </c>
      <c r="Q8573" t="s">
        <v>4468</v>
      </c>
      <c r="R8573">
        <v>10.272</v>
      </c>
    </row>
    <row r="8574" spans="1:18" x14ac:dyDescent="0.3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4364</v>
      </c>
      <c r="O8574" t="s">
        <v>67</v>
      </c>
      <c r="P8574" t="s">
        <v>680</v>
      </c>
      <c r="Q8574" t="s">
        <v>4365</v>
      </c>
      <c r="R8574">
        <v>998.85</v>
      </c>
    </row>
    <row r="8575" spans="1:18" x14ac:dyDescent="0.3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3993</v>
      </c>
      <c r="G8575" t="s">
        <v>3994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>
        <v>42266</v>
      </c>
      <c r="D8576" s="1">
        <v>42266</v>
      </c>
      <c r="E8576" t="s">
        <v>1290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265</v>
      </c>
      <c r="Q8576" t="s">
        <v>3802</v>
      </c>
      <c r="R8576">
        <v>5.67</v>
      </c>
    </row>
    <row r="8577" spans="1:18" x14ac:dyDescent="0.3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74</v>
      </c>
      <c r="Q8577" t="s">
        <v>2206</v>
      </c>
      <c r="R8577">
        <v>14.336</v>
      </c>
    </row>
    <row r="8578" spans="1:18" x14ac:dyDescent="0.3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2698</v>
      </c>
      <c r="L8578">
        <v>3301</v>
      </c>
      <c r="M8578" t="s">
        <v>144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</row>
    <row r="8579" spans="1:18" x14ac:dyDescent="0.3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</row>
    <row r="8580" spans="1:18" x14ac:dyDescent="0.3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</row>
    <row r="8581" spans="1:18" x14ac:dyDescent="0.3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2860</v>
      </c>
      <c r="O8583" t="s">
        <v>42</v>
      </c>
      <c r="P8583" t="s">
        <v>86</v>
      </c>
      <c r="Q8583" t="s">
        <v>2861</v>
      </c>
      <c r="R8583">
        <v>10.368</v>
      </c>
    </row>
    <row r="8584" spans="1:18" x14ac:dyDescent="0.3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71</v>
      </c>
      <c r="Q8586" t="s">
        <v>3248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4321</v>
      </c>
      <c r="O8587" t="s">
        <v>42</v>
      </c>
      <c r="P8587" t="s">
        <v>71</v>
      </c>
      <c r="Q8587" t="s">
        <v>4322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67</v>
      </c>
      <c r="P8588" t="s">
        <v>157</v>
      </c>
      <c r="Q8588" t="s">
        <v>907</v>
      </c>
      <c r="R8588">
        <v>1287.45</v>
      </c>
    </row>
    <row r="8589" spans="1:18" x14ac:dyDescent="0.3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74</v>
      </c>
      <c r="Q8589" t="s">
        <v>2863</v>
      </c>
      <c r="R8589">
        <v>168.1</v>
      </c>
    </row>
    <row r="8590" spans="1:18" x14ac:dyDescent="0.3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3556</v>
      </c>
      <c r="G8591" t="s">
        <v>3557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791</v>
      </c>
      <c r="G8592" t="s">
        <v>792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4137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98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67</v>
      </c>
      <c r="P8595" t="s">
        <v>157</v>
      </c>
      <c r="Q8595" t="s">
        <v>1665</v>
      </c>
      <c r="R8595">
        <v>191.976</v>
      </c>
    </row>
    <row r="8596" spans="1:18" x14ac:dyDescent="0.3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98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315</v>
      </c>
      <c r="L8597">
        <v>22204</v>
      </c>
      <c r="M8597" t="s">
        <v>26</v>
      </c>
      <c r="N8597" t="s">
        <v>3883</v>
      </c>
      <c r="O8597" t="s">
        <v>42</v>
      </c>
      <c r="P8597" t="s">
        <v>71</v>
      </c>
      <c r="Q8597" t="s">
        <v>1214</v>
      </c>
      <c r="R8597">
        <v>11.88</v>
      </c>
    </row>
    <row r="8598" spans="1:18" x14ac:dyDescent="0.3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315</v>
      </c>
      <c r="L8598">
        <v>22204</v>
      </c>
      <c r="M8598" t="s">
        <v>26</v>
      </c>
      <c r="N8598" t="s">
        <v>1054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71</v>
      </c>
      <c r="Q8600" t="s">
        <v>2941</v>
      </c>
      <c r="R8600">
        <v>4.32</v>
      </c>
    </row>
    <row r="8601" spans="1:18" x14ac:dyDescent="0.3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86</v>
      </c>
      <c r="Q8601" t="s">
        <v>4065</v>
      </c>
      <c r="R8601">
        <v>14.94</v>
      </c>
    </row>
    <row r="8602" spans="1:18" x14ac:dyDescent="0.3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74</v>
      </c>
      <c r="Q8602" t="s">
        <v>5138</v>
      </c>
      <c r="R8602">
        <v>40.54</v>
      </c>
    </row>
    <row r="8603" spans="1:18" x14ac:dyDescent="0.3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98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4823</v>
      </c>
      <c r="O8605" t="s">
        <v>67</v>
      </c>
      <c r="P8605" t="s">
        <v>157</v>
      </c>
      <c r="Q8605" t="s">
        <v>4824</v>
      </c>
      <c r="R8605">
        <v>30.08</v>
      </c>
    </row>
    <row r="8606" spans="1:18" x14ac:dyDescent="0.3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144</v>
      </c>
      <c r="N8608" t="s">
        <v>2207</v>
      </c>
      <c r="O8608" t="s">
        <v>67</v>
      </c>
      <c r="P8608" t="s">
        <v>157</v>
      </c>
      <c r="Q8608" t="s">
        <v>2208</v>
      </c>
      <c r="R8608">
        <v>23.18</v>
      </c>
    </row>
    <row r="8609" spans="1:18" x14ac:dyDescent="0.3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</row>
    <row r="8610" spans="1:18" x14ac:dyDescent="0.3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4097</v>
      </c>
      <c r="O8610" t="s">
        <v>42</v>
      </c>
      <c r="P8610" t="s">
        <v>74</v>
      </c>
      <c r="Q8610" t="s">
        <v>4098</v>
      </c>
      <c r="R8610">
        <v>15.56</v>
      </c>
    </row>
    <row r="8611" spans="1:18" x14ac:dyDescent="0.3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</row>
    <row r="8613" spans="1:18" x14ac:dyDescent="0.3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</row>
    <row r="8614" spans="1:18" x14ac:dyDescent="0.3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64</v>
      </c>
      <c r="Q8614" t="s">
        <v>1564</v>
      </c>
      <c r="R8614">
        <v>39.68</v>
      </c>
    </row>
    <row r="8615" spans="1:18" x14ac:dyDescent="0.3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67</v>
      </c>
      <c r="P8615" t="s">
        <v>157</v>
      </c>
      <c r="Q8615" t="s">
        <v>1075</v>
      </c>
      <c r="R8615">
        <v>479.97</v>
      </c>
    </row>
    <row r="8616" spans="1:18" x14ac:dyDescent="0.3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92</v>
      </c>
      <c r="L8617">
        <v>98026</v>
      </c>
      <c r="M8617" t="s">
        <v>40</v>
      </c>
      <c r="N8617" t="s">
        <v>3883</v>
      </c>
      <c r="O8617" t="s">
        <v>42</v>
      </c>
      <c r="P8617" t="s">
        <v>71</v>
      </c>
      <c r="Q8617" t="s">
        <v>1214</v>
      </c>
      <c r="R8617">
        <v>14.256</v>
      </c>
    </row>
    <row r="8618" spans="1:18" x14ac:dyDescent="0.3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92</v>
      </c>
      <c r="L8618">
        <v>98026</v>
      </c>
      <c r="M8618" t="s">
        <v>40</v>
      </c>
      <c r="N8618" t="s">
        <v>3280</v>
      </c>
      <c r="O8618" t="s">
        <v>42</v>
      </c>
      <c r="P8618" t="s">
        <v>86</v>
      </c>
      <c r="Q8618" t="s">
        <v>3281</v>
      </c>
      <c r="R8618">
        <v>81.98</v>
      </c>
    </row>
    <row r="8619" spans="1:18" x14ac:dyDescent="0.3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92</v>
      </c>
      <c r="L8619">
        <v>98026</v>
      </c>
      <c r="M8619" t="s">
        <v>40</v>
      </c>
      <c r="N8619" t="s">
        <v>2852</v>
      </c>
      <c r="O8619" t="s">
        <v>42</v>
      </c>
      <c r="P8619" t="s">
        <v>71</v>
      </c>
      <c r="Q8619" t="s">
        <v>2853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814</v>
      </c>
      <c r="K8622" t="s">
        <v>100</v>
      </c>
      <c r="L8622">
        <v>75217</v>
      </c>
      <c r="M8622" t="s">
        <v>101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</row>
    <row r="8623" spans="1:18" x14ac:dyDescent="0.3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</row>
    <row r="8625" spans="1:18" x14ac:dyDescent="0.3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71</v>
      </c>
      <c r="Q8625" t="s">
        <v>4306</v>
      </c>
      <c r="R8625">
        <v>121.104</v>
      </c>
    </row>
    <row r="8626" spans="1:18" x14ac:dyDescent="0.3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67</v>
      </c>
      <c r="P8626" t="s">
        <v>157</v>
      </c>
      <c r="Q8626" t="s">
        <v>4522</v>
      </c>
      <c r="R8626">
        <v>111.96</v>
      </c>
    </row>
    <row r="8627" spans="1:18" x14ac:dyDescent="0.3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453</v>
      </c>
      <c r="L8627">
        <v>80906</v>
      </c>
      <c r="M8627" t="s">
        <v>40</v>
      </c>
      <c r="N8627" t="s">
        <v>4901</v>
      </c>
      <c r="O8627" t="s">
        <v>42</v>
      </c>
      <c r="P8627" t="s">
        <v>86</v>
      </c>
      <c r="Q8627" t="s">
        <v>4902</v>
      </c>
      <c r="R8627">
        <v>15.696</v>
      </c>
    </row>
    <row r="8628" spans="1:18" x14ac:dyDescent="0.3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2079</v>
      </c>
      <c r="O8630" t="s">
        <v>42</v>
      </c>
      <c r="P8630" t="s">
        <v>71</v>
      </c>
      <c r="Q8630" t="s">
        <v>2080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3147</v>
      </c>
      <c r="O8632" t="s">
        <v>42</v>
      </c>
      <c r="P8632" t="s">
        <v>265</v>
      </c>
      <c r="Q8632" t="s">
        <v>3148</v>
      </c>
      <c r="R8632">
        <v>7.24</v>
      </c>
    </row>
    <row r="8633" spans="1:18" x14ac:dyDescent="0.3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</row>
    <row r="8634" spans="1:18" x14ac:dyDescent="0.3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2695</v>
      </c>
      <c r="O8634" t="s">
        <v>42</v>
      </c>
      <c r="P8634" t="s">
        <v>71</v>
      </c>
      <c r="Q8634" t="s">
        <v>2696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</row>
    <row r="8639" spans="1:18" x14ac:dyDescent="0.3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1529</v>
      </c>
      <c r="G8640" t="s">
        <v>1530</v>
      </c>
      <c r="H8640" t="s">
        <v>98</v>
      </c>
      <c r="I8640" t="s">
        <v>23</v>
      </c>
      <c r="J8640" t="s">
        <v>4520</v>
      </c>
      <c r="K8640" t="s">
        <v>110</v>
      </c>
      <c r="L8640">
        <v>53142</v>
      </c>
      <c r="M8640" t="s">
        <v>101</v>
      </c>
      <c r="N8640" t="s">
        <v>4421</v>
      </c>
      <c r="O8640" t="s">
        <v>67</v>
      </c>
      <c r="P8640" t="s">
        <v>157</v>
      </c>
      <c r="Q8640" t="s">
        <v>4422</v>
      </c>
      <c r="R8640">
        <v>399.95</v>
      </c>
    </row>
    <row r="8641" spans="1:18" x14ac:dyDescent="0.3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71</v>
      </c>
      <c r="Q8641" t="s">
        <v>3594</v>
      </c>
      <c r="R8641">
        <v>12.39</v>
      </c>
    </row>
    <row r="8642" spans="1:18" x14ac:dyDescent="0.3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100</v>
      </c>
      <c r="L8642">
        <v>75217</v>
      </c>
      <c r="M8642" t="s">
        <v>101</v>
      </c>
      <c r="N8642" t="s">
        <v>2695</v>
      </c>
      <c r="O8642" t="s">
        <v>42</v>
      </c>
      <c r="P8642" t="s">
        <v>71</v>
      </c>
      <c r="Q8642" t="s">
        <v>2696</v>
      </c>
      <c r="R8642">
        <v>760.98</v>
      </c>
    </row>
    <row r="8643" spans="1:18" x14ac:dyDescent="0.35">
      <c r="A8643">
        <v>8642</v>
      </c>
      <c r="B8643" t="s">
        <v>10161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306</v>
      </c>
      <c r="L8643">
        <v>85345</v>
      </c>
      <c r="M8643" t="s">
        <v>40</v>
      </c>
      <c r="N8643" t="s">
        <v>1724</v>
      </c>
      <c r="O8643" t="s">
        <v>42</v>
      </c>
      <c r="P8643" t="s">
        <v>71</v>
      </c>
      <c r="Q8643" t="s">
        <v>1725</v>
      </c>
      <c r="R8643">
        <v>67.86</v>
      </c>
    </row>
    <row r="8644" spans="1:18" x14ac:dyDescent="0.3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84</v>
      </c>
      <c r="L8644">
        <v>28540</v>
      </c>
      <c r="M8644" t="s">
        <v>26</v>
      </c>
      <c r="N8644" t="s">
        <v>1174</v>
      </c>
      <c r="O8644" t="s">
        <v>42</v>
      </c>
      <c r="P8644" t="s">
        <v>265</v>
      </c>
      <c r="Q8644" t="s">
        <v>1175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84</v>
      </c>
      <c r="L8646">
        <v>28540</v>
      </c>
      <c r="M8646" t="s">
        <v>26</v>
      </c>
      <c r="N8646" t="s">
        <v>1605</v>
      </c>
      <c r="O8646" t="s">
        <v>42</v>
      </c>
      <c r="P8646" t="s">
        <v>71</v>
      </c>
      <c r="Q8646" t="s">
        <v>1606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84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</row>
    <row r="8651" spans="1:18" x14ac:dyDescent="0.3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1831</v>
      </c>
      <c r="O8651" t="s">
        <v>42</v>
      </c>
      <c r="P8651" t="s">
        <v>71</v>
      </c>
      <c r="Q8651" t="s">
        <v>1832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</row>
    <row r="8654" spans="1:18" x14ac:dyDescent="0.35">
      <c r="A8654">
        <v>8653</v>
      </c>
      <c r="B8654" t="s">
        <v>10166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1951</v>
      </c>
      <c r="O8654" t="s">
        <v>42</v>
      </c>
      <c r="P8654" t="s">
        <v>575</v>
      </c>
      <c r="Q8654" t="s">
        <v>1952</v>
      </c>
      <c r="R8654">
        <v>7.3</v>
      </c>
    </row>
    <row r="8655" spans="1:18" x14ac:dyDescent="0.35">
      <c r="A8655">
        <v>8654</v>
      </c>
      <c r="B8655" t="s">
        <v>10166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2300</v>
      </c>
      <c r="O8655" t="s">
        <v>67</v>
      </c>
      <c r="P8655" t="s">
        <v>157</v>
      </c>
      <c r="Q8655" t="s">
        <v>2301</v>
      </c>
      <c r="R8655">
        <v>199.98</v>
      </c>
    </row>
    <row r="8656" spans="1:18" x14ac:dyDescent="0.35">
      <c r="A8656">
        <v>8655</v>
      </c>
      <c r="B8656" t="s">
        <v>10166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3990</v>
      </c>
      <c r="O8657" t="s">
        <v>67</v>
      </c>
      <c r="P8657" t="s">
        <v>157</v>
      </c>
      <c r="Q8657" t="s">
        <v>3991</v>
      </c>
      <c r="R8657">
        <v>118</v>
      </c>
    </row>
    <row r="8658" spans="1:18" x14ac:dyDescent="0.35">
      <c r="A8658">
        <v>8657</v>
      </c>
      <c r="B8658" t="s">
        <v>10166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4821</v>
      </c>
      <c r="O8659" t="s">
        <v>42</v>
      </c>
      <c r="P8659" t="s">
        <v>74</v>
      </c>
      <c r="Q8659" t="s">
        <v>4822</v>
      </c>
      <c r="R8659">
        <v>22.66</v>
      </c>
    </row>
    <row r="8660" spans="1:18" x14ac:dyDescent="0.3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3173</v>
      </c>
      <c r="O8660" t="s">
        <v>42</v>
      </c>
      <c r="P8660" t="s">
        <v>71</v>
      </c>
      <c r="Q8660" t="s">
        <v>3174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</row>
    <row r="8663" spans="1:18" x14ac:dyDescent="0.3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3754</v>
      </c>
      <c r="O8664" t="s">
        <v>67</v>
      </c>
      <c r="P8664" t="s">
        <v>68</v>
      </c>
      <c r="Q8664" t="s">
        <v>3755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2346</v>
      </c>
      <c r="O8665" t="s">
        <v>42</v>
      </c>
      <c r="P8665" t="s">
        <v>86</v>
      </c>
      <c r="Q8665" t="s">
        <v>2347</v>
      </c>
      <c r="R8665">
        <v>127.904</v>
      </c>
    </row>
    <row r="8666" spans="1:18" x14ac:dyDescent="0.3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</row>
    <row r="8667" spans="1:18" x14ac:dyDescent="0.3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575</v>
      </c>
      <c r="Q8667" t="s">
        <v>2176</v>
      </c>
      <c r="R8667">
        <v>49.5</v>
      </c>
    </row>
    <row r="8668" spans="1:18" x14ac:dyDescent="0.3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2182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2182</v>
      </c>
      <c r="K8673" t="s">
        <v>494</v>
      </c>
      <c r="L8673">
        <v>44105</v>
      </c>
      <c r="M8673" t="s">
        <v>144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</row>
    <row r="8674" spans="1:18" x14ac:dyDescent="0.3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1090</v>
      </c>
      <c r="O8674" t="s">
        <v>42</v>
      </c>
      <c r="P8674" t="s">
        <v>265</v>
      </c>
      <c r="Q8674" t="s">
        <v>1091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1989</v>
      </c>
      <c r="O8677" t="s">
        <v>42</v>
      </c>
      <c r="P8677" t="s">
        <v>64</v>
      </c>
      <c r="Q8677" t="s">
        <v>1990</v>
      </c>
      <c r="R8677">
        <v>28.032</v>
      </c>
    </row>
    <row r="8678" spans="1:18" x14ac:dyDescent="0.3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3962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2482</v>
      </c>
      <c r="O8680" t="s">
        <v>42</v>
      </c>
      <c r="P8680" t="s">
        <v>71</v>
      </c>
      <c r="Q8680" t="s">
        <v>2483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2669</v>
      </c>
      <c r="O8681" t="s">
        <v>67</v>
      </c>
      <c r="P8681" t="s">
        <v>157</v>
      </c>
      <c r="Q8681" t="s">
        <v>2670</v>
      </c>
      <c r="R8681">
        <v>159.56</v>
      </c>
    </row>
    <row r="8682" spans="1:18" x14ac:dyDescent="0.3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1466</v>
      </c>
      <c r="K8682" t="s">
        <v>315</v>
      </c>
      <c r="L8682">
        <v>23223</v>
      </c>
      <c r="M8682" t="s">
        <v>26</v>
      </c>
      <c r="N8682" t="s">
        <v>937</v>
      </c>
      <c r="O8682" t="s">
        <v>42</v>
      </c>
      <c r="P8682" t="s">
        <v>74</v>
      </c>
      <c r="Q8682" t="s">
        <v>938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1466</v>
      </c>
      <c r="K8683" t="s">
        <v>315</v>
      </c>
      <c r="L8683">
        <v>23223</v>
      </c>
      <c r="M8683" t="s">
        <v>26</v>
      </c>
      <c r="N8683" t="s">
        <v>2333</v>
      </c>
      <c r="O8683" t="s">
        <v>42</v>
      </c>
      <c r="P8683" t="s">
        <v>575</v>
      </c>
      <c r="Q8683" t="s">
        <v>2334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98</v>
      </c>
      <c r="I8684" t="s">
        <v>23</v>
      </c>
      <c r="J8684" t="s">
        <v>1127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</row>
    <row r="8685" spans="1:18" x14ac:dyDescent="0.3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64</v>
      </c>
      <c r="Q8685" t="s">
        <v>2645</v>
      </c>
      <c r="R8685">
        <v>5.16</v>
      </c>
    </row>
    <row r="8686" spans="1:18" x14ac:dyDescent="0.3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98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67</v>
      </c>
      <c r="P8686" t="s">
        <v>157</v>
      </c>
      <c r="Q8686" t="s">
        <v>1660</v>
      </c>
      <c r="R8686">
        <v>21.21</v>
      </c>
    </row>
    <row r="8687" spans="1:18" x14ac:dyDescent="0.3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263</v>
      </c>
      <c r="L8687">
        <v>13601</v>
      </c>
      <c r="M8687" t="s">
        <v>144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</row>
    <row r="8688" spans="1:18" x14ac:dyDescent="0.35">
      <c r="A8688">
        <v>8687</v>
      </c>
      <c r="B8688" t="s">
        <v>10188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575</v>
      </c>
      <c r="Q8688" t="s">
        <v>1608</v>
      </c>
      <c r="R8688">
        <v>231.72</v>
      </c>
    </row>
    <row r="8689" spans="1:18" x14ac:dyDescent="0.35">
      <c r="A8689">
        <v>8688</v>
      </c>
      <c r="B8689" t="s">
        <v>10188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265</v>
      </c>
      <c r="Q8689" t="s">
        <v>1175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86</v>
      </c>
      <c r="Q8690" t="s">
        <v>3544</v>
      </c>
      <c r="R8690">
        <v>12.48</v>
      </c>
    </row>
    <row r="8691" spans="1:18" x14ac:dyDescent="0.3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4870</v>
      </c>
      <c r="O8691" t="s">
        <v>42</v>
      </c>
      <c r="P8691" t="s">
        <v>64</v>
      </c>
      <c r="Q8691" t="s">
        <v>4871</v>
      </c>
      <c r="R8691">
        <v>8.016</v>
      </c>
    </row>
    <row r="8692" spans="1:18" x14ac:dyDescent="0.3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800</v>
      </c>
      <c r="K8692" t="s">
        <v>494</v>
      </c>
      <c r="L8692">
        <v>44312</v>
      </c>
      <c r="M8692" t="s">
        <v>144</v>
      </c>
      <c r="N8692" t="s">
        <v>3999</v>
      </c>
      <c r="O8692" t="s">
        <v>67</v>
      </c>
      <c r="P8692" t="s">
        <v>68</v>
      </c>
      <c r="Q8692" t="s">
        <v>4000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800</v>
      </c>
      <c r="K8693" t="s">
        <v>494</v>
      </c>
      <c r="L8693">
        <v>44312</v>
      </c>
      <c r="M8693" t="s">
        <v>144</v>
      </c>
      <c r="N8693" t="s">
        <v>2490</v>
      </c>
      <c r="O8693" t="s">
        <v>67</v>
      </c>
      <c r="P8693" t="s">
        <v>68</v>
      </c>
      <c r="Q8693" t="s">
        <v>2985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800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1168</v>
      </c>
      <c r="O8695" t="s">
        <v>67</v>
      </c>
      <c r="P8695" t="s">
        <v>157</v>
      </c>
      <c r="Q8695" t="s">
        <v>1169</v>
      </c>
      <c r="R8695">
        <v>450</v>
      </c>
    </row>
    <row r="8696" spans="1:18" x14ac:dyDescent="0.3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2129</v>
      </c>
      <c r="O8696" t="s">
        <v>42</v>
      </c>
      <c r="P8696" t="s">
        <v>86</v>
      </c>
      <c r="Q8696" t="s">
        <v>2130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</row>
    <row r="8698" spans="1:18" x14ac:dyDescent="0.3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5206</v>
      </c>
      <c r="O8698" t="s">
        <v>67</v>
      </c>
      <c r="P8698" t="s">
        <v>68</v>
      </c>
      <c r="Q8698" t="s">
        <v>5207</v>
      </c>
      <c r="R8698">
        <v>239.976</v>
      </c>
    </row>
    <row r="8699" spans="1:18" x14ac:dyDescent="0.3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2955</v>
      </c>
      <c r="O8701" t="s">
        <v>67</v>
      </c>
      <c r="P8701" t="s">
        <v>68</v>
      </c>
      <c r="Q8701" t="s">
        <v>2956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1429</v>
      </c>
      <c r="O8702" t="s">
        <v>42</v>
      </c>
      <c r="P8702" t="s">
        <v>74</v>
      </c>
      <c r="Q8702" t="s">
        <v>1430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4428</v>
      </c>
      <c r="O8705" t="s">
        <v>42</v>
      </c>
      <c r="P8705" t="s">
        <v>74</v>
      </c>
      <c r="Q8705" t="s">
        <v>4429</v>
      </c>
      <c r="R8705">
        <v>3.552</v>
      </c>
    </row>
    <row r="8706" spans="1:18" x14ac:dyDescent="0.3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5116</v>
      </c>
      <c r="G8706" t="s">
        <v>5117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5176</v>
      </c>
      <c r="O8709" t="s">
        <v>42</v>
      </c>
      <c r="P8709" t="s">
        <v>64</v>
      </c>
      <c r="Q8709" t="s">
        <v>5177</v>
      </c>
      <c r="R8709">
        <v>3.52</v>
      </c>
    </row>
    <row r="8710" spans="1:18" x14ac:dyDescent="0.3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67</v>
      </c>
      <c r="P8710" t="s">
        <v>68</v>
      </c>
      <c r="Q8710" t="s">
        <v>3034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67</v>
      </c>
      <c r="P8715" t="s">
        <v>68</v>
      </c>
      <c r="Q8715" t="s">
        <v>2384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71</v>
      </c>
      <c r="Q8716" t="s">
        <v>3865</v>
      </c>
      <c r="R8716">
        <v>29.8</v>
      </c>
    </row>
    <row r="8717" spans="1:18" x14ac:dyDescent="0.3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2040</v>
      </c>
      <c r="O8717" t="s">
        <v>42</v>
      </c>
      <c r="P8717" t="s">
        <v>71</v>
      </c>
      <c r="Q8717" t="s">
        <v>2041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</row>
    <row r="8720" spans="1:18" x14ac:dyDescent="0.3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5176</v>
      </c>
      <c r="O8720" t="s">
        <v>42</v>
      </c>
      <c r="P8720" t="s">
        <v>64</v>
      </c>
      <c r="Q8720" t="s">
        <v>5177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86</v>
      </c>
      <c r="Q8725" t="s">
        <v>1868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2666</v>
      </c>
      <c r="O8727" t="s">
        <v>42</v>
      </c>
      <c r="P8727" t="s">
        <v>64</v>
      </c>
      <c r="Q8727" t="s">
        <v>2667</v>
      </c>
      <c r="R8727">
        <v>46.2</v>
      </c>
    </row>
    <row r="8728" spans="1:18" x14ac:dyDescent="0.3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331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</row>
    <row r="8732" spans="1:18" x14ac:dyDescent="0.3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593</v>
      </c>
      <c r="L8733">
        <v>63116</v>
      </c>
      <c r="M8733" t="s">
        <v>101</v>
      </c>
      <c r="N8733" t="s">
        <v>1406</v>
      </c>
      <c r="O8733" t="s">
        <v>42</v>
      </c>
      <c r="P8733" t="s">
        <v>575</v>
      </c>
      <c r="Q8733" t="s">
        <v>1407</v>
      </c>
      <c r="R8733">
        <v>52.59</v>
      </c>
    </row>
    <row r="8734" spans="1:18" x14ac:dyDescent="0.3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</row>
    <row r="8736" spans="1:18" x14ac:dyDescent="0.3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906</v>
      </c>
      <c r="O8736" t="s">
        <v>67</v>
      </c>
      <c r="P8736" t="s">
        <v>157</v>
      </c>
      <c r="Q8736" t="s">
        <v>907</v>
      </c>
      <c r="R8736">
        <v>1287.45</v>
      </c>
    </row>
    <row r="8737" spans="1:18" x14ac:dyDescent="0.3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</row>
    <row r="8739" spans="1:18" x14ac:dyDescent="0.3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3168</v>
      </c>
      <c r="O8739" t="s">
        <v>42</v>
      </c>
      <c r="P8739" t="s">
        <v>71</v>
      </c>
      <c r="Q8739" t="s">
        <v>3169</v>
      </c>
      <c r="R8739">
        <v>8.1</v>
      </c>
    </row>
    <row r="8740" spans="1:18" x14ac:dyDescent="0.3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1673</v>
      </c>
      <c r="O8741" t="s">
        <v>67</v>
      </c>
      <c r="P8741" t="s">
        <v>68</v>
      </c>
      <c r="Q8741" t="s">
        <v>1674</v>
      </c>
      <c r="R8741">
        <v>83.988</v>
      </c>
    </row>
    <row r="8742" spans="1:18" x14ac:dyDescent="0.3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734</v>
      </c>
      <c r="L8742">
        <v>70506</v>
      </c>
      <c r="M8742" t="s">
        <v>26</v>
      </c>
      <c r="N8742" t="s">
        <v>4237</v>
      </c>
      <c r="O8742" t="s">
        <v>42</v>
      </c>
      <c r="P8742" t="s">
        <v>64</v>
      </c>
      <c r="Q8742" t="s">
        <v>4238</v>
      </c>
      <c r="R8742">
        <v>73.2</v>
      </c>
    </row>
    <row r="8743" spans="1:18" x14ac:dyDescent="0.35">
      <c r="A8743">
        <v>8742</v>
      </c>
      <c r="B8743" t="s">
        <v>10218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98</v>
      </c>
      <c r="I8743" t="s">
        <v>23</v>
      </c>
      <c r="J8743" t="s">
        <v>1481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1245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1245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</row>
    <row r="8749" spans="1:18" x14ac:dyDescent="0.3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71</v>
      </c>
      <c r="Q8749" t="s">
        <v>2390</v>
      </c>
      <c r="R8749">
        <v>30.96</v>
      </c>
    </row>
    <row r="8750" spans="1:18" x14ac:dyDescent="0.3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1744</v>
      </c>
      <c r="O8751" t="s">
        <v>42</v>
      </c>
      <c r="P8751" t="s">
        <v>71</v>
      </c>
      <c r="Q8751" t="s">
        <v>1745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4327</v>
      </c>
      <c r="O8752" t="s">
        <v>67</v>
      </c>
      <c r="P8752" t="s">
        <v>68</v>
      </c>
      <c r="Q8752" t="s">
        <v>4328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67</v>
      </c>
      <c r="P8754" t="s">
        <v>68</v>
      </c>
      <c r="Q8754" t="s">
        <v>4788</v>
      </c>
      <c r="R8754">
        <v>177.48</v>
      </c>
    </row>
    <row r="8755" spans="1:18" x14ac:dyDescent="0.3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494</v>
      </c>
      <c r="L8755">
        <v>43615</v>
      </c>
      <c r="M8755" t="s">
        <v>144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</row>
    <row r="8756" spans="1:18" x14ac:dyDescent="0.3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494</v>
      </c>
      <c r="L8756">
        <v>43615</v>
      </c>
      <c r="M8756" t="s">
        <v>144</v>
      </c>
      <c r="N8756" t="s">
        <v>3168</v>
      </c>
      <c r="O8756" t="s">
        <v>42</v>
      </c>
      <c r="P8756" t="s">
        <v>71</v>
      </c>
      <c r="Q8756" t="s">
        <v>3169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494</v>
      </c>
      <c r="L8757">
        <v>43615</v>
      </c>
      <c r="M8757" t="s">
        <v>144</v>
      </c>
      <c r="N8757" t="s">
        <v>4499</v>
      </c>
      <c r="O8757" t="s">
        <v>42</v>
      </c>
      <c r="P8757" t="s">
        <v>71</v>
      </c>
      <c r="Q8757" t="s">
        <v>4500</v>
      </c>
      <c r="R8757">
        <v>6.258</v>
      </c>
    </row>
    <row r="8758" spans="1:18" x14ac:dyDescent="0.3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2739</v>
      </c>
      <c r="L8758">
        <v>21044</v>
      </c>
      <c r="M8758" t="s">
        <v>144</v>
      </c>
      <c r="N8758" t="s">
        <v>2139</v>
      </c>
      <c r="O8758" t="s">
        <v>42</v>
      </c>
      <c r="P8758" t="s">
        <v>74</v>
      </c>
      <c r="Q8758" t="s">
        <v>2140</v>
      </c>
      <c r="R8758">
        <v>37.68</v>
      </c>
    </row>
    <row r="8759" spans="1:18" x14ac:dyDescent="0.3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2739</v>
      </c>
      <c r="L8759">
        <v>21044</v>
      </c>
      <c r="M8759" t="s">
        <v>144</v>
      </c>
      <c r="N8759" t="s">
        <v>1057</v>
      </c>
      <c r="O8759" t="s">
        <v>42</v>
      </c>
      <c r="P8759" t="s">
        <v>86</v>
      </c>
      <c r="Q8759" t="s">
        <v>1058</v>
      </c>
      <c r="R8759">
        <v>51.84</v>
      </c>
    </row>
    <row r="8760" spans="1:18" x14ac:dyDescent="0.3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2739</v>
      </c>
      <c r="L8760">
        <v>21044</v>
      </c>
      <c r="M8760" t="s">
        <v>144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</row>
    <row r="8761" spans="1:18" x14ac:dyDescent="0.3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2739</v>
      </c>
      <c r="L8761">
        <v>21044</v>
      </c>
      <c r="M8761" t="s">
        <v>144</v>
      </c>
      <c r="N8761" t="s">
        <v>2940</v>
      </c>
      <c r="O8761" t="s">
        <v>42</v>
      </c>
      <c r="P8761" t="s">
        <v>71</v>
      </c>
      <c r="Q8761" t="s">
        <v>2941</v>
      </c>
      <c r="R8761">
        <v>5.4</v>
      </c>
    </row>
    <row r="8762" spans="1:18" x14ac:dyDescent="0.3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98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71</v>
      </c>
      <c r="Q8762" t="s">
        <v>1745</v>
      </c>
      <c r="R8762">
        <v>1270.99</v>
      </c>
    </row>
    <row r="8763" spans="1:18" x14ac:dyDescent="0.3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98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</row>
    <row r="8764" spans="1:18" x14ac:dyDescent="0.3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</row>
    <row r="8765" spans="1:18" x14ac:dyDescent="0.3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</row>
    <row r="8766" spans="1:18" x14ac:dyDescent="0.3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4870</v>
      </c>
      <c r="O8766" t="s">
        <v>42</v>
      </c>
      <c r="P8766" t="s">
        <v>64</v>
      </c>
      <c r="Q8766" t="s">
        <v>4871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1620</v>
      </c>
      <c r="O8769" t="s">
        <v>42</v>
      </c>
      <c r="P8769" t="s">
        <v>71</v>
      </c>
      <c r="Q8769" t="s">
        <v>1621</v>
      </c>
      <c r="R8769">
        <v>7.98</v>
      </c>
    </row>
    <row r="8770" spans="1:18" x14ac:dyDescent="0.3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1168</v>
      </c>
      <c r="O8770" t="s">
        <v>67</v>
      </c>
      <c r="P8770" t="s">
        <v>157</v>
      </c>
      <c r="Q8770" t="s">
        <v>1169</v>
      </c>
      <c r="R8770">
        <v>288</v>
      </c>
    </row>
    <row r="8771" spans="1:18" x14ac:dyDescent="0.35">
      <c r="A8771">
        <v>8770</v>
      </c>
      <c r="B8771" t="s">
        <v>10232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98</v>
      </c>
      <c r="I8771" t="s">
        <v>23</v>
      </c>
      <c r="J8771" t="s">
        <v>1475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98</v>
      </c>
      <c r="I8772" t="s">
        <v>23</v>
      </c>
      <c r="J8772" t="s">
        <v>1475</v>
      </c>
      <c r="K8772" t="s">
        <v>453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84</v>
      </c>
      <c r="L8773">
        <v>27604</v>
      </c>
      <c r="M8773" t="s">
        <v>26</v>
      </c>
      <c r="N8773" t="s">
        <v>4877</v>
      </c>
      <c r="O8773" t="s">
        <v>42</v>
      </c>
      <c r="P8773" t="s">
        <v>74</v>
      </c>
      <c r="Q8773" t="s">
        <v>4878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84</v>
      </c>
      <c r="L8774">
        <v>27604</v>
      </c>
      <c r="M8774" t="s">
        <v>26</v>
      </c>
      <c r="N8774" t="s">
        <v>4078</v>
      </c>
      <c r="O8774" t="s">
        <v>42</v>
      </c>
      <c r="P8774" t="s">
        <v>86</v>
      </c>
      <c r="Q8774" t="s">
        <v>4079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2205</v>
      </c>
      <c r="O8775" t="s">
        <v>42</v>
      </c>
      <c r="P8775" t="s">
        <v>74</v>
      </c>
      <c r="Q8775" t="s">
        <v>2206</v>
      </c>
      <c r="R8775">
        <v>26.88</v>
      </c>
    </row>
    <row r="8776" spans="1:18" x14ac:dyDescent="0.3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100</v>
      </c>
      <c r="L8778">
        <v>77340</v>
      </c>
      <c r="M8778" t="s">
        <v>101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</row>
    <row r="8781" spans="1:18" x14ac:dyDescent="0.3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416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5101</v>
      </c>
      <c r="O8782" t="s">
        <v>42</v>
      </c>
      <c r="P8782" t="s">
        <v>64</v>
      </c>
      <c r="Q8782" t="s">
        <v>5102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4838</v>
      </c>
      <c r="O8784" t="s">
        <v>42</v>
      </c>
      <c r="P8784" t="s">
        <v>71</v>
      </c>
      <c r="Q8784" t="s">
        <v>4839</v>
      </c>
      <c r="R8784">
        <v>20.416</v>
      </c>
    </row>
    <row r="8785" spans="1:18" x14ac:dyDescent="0.3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98</v>
      </c>
      <c r="I8786" t="s">
        <v>23</v>
      </c>
      <c r="J8786" t="s">
        <v>5143</v>
      </c>
      <c r="K8786" t="s">
        <v>331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2587</v>
      </c>
      <c r="O8793" t="s">
        <v>67</v>
      </c>
      <c r="P8793" t="s">
        <v>68</v>
      </c>
      <c r="Q8793" t="s">
        <v>2588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</row>
    <row r="8795" spans="1:18" x14ac:dyDescent="0.3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265</v>
      </c>
      <c r="Q8795" t="s">
        <v>1883</v>
      </c>
      <c r="R8795">
        <v>22.55</v>
      </c>
    </row>
    <row r="8796" spans="1:18" x14ac:dyDescent="0.3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67</v>
      </c>
      <c r="P8797" t="s">
        <v>68</v>
      </c>
      <c r="Q8797" t="s">
        <v>2590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1900</v>
      </c>
      <c r="O8798" t="s">
        <v>42</v>
      </c>
      <c r="P8798" t="s">
        <v>86</v>
      </c>
      <c r="Q8798" t="s">
        <v>1901</v>
      </c>
      <c r="R8798">
        <v>12.96</v>
      </c>
    </row>
    <row r="8799" spans="1:18" x14ac:dyDescent="0.3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5002</v>
      </c>
      <c r="O8799" t="s">
        <v>42</v>
      </c>
      <c r="P8799" t="s">
        <v>64</v>
      </c>
      <c r="Q8799" t="s">
        <v>5003</v>
      </c>
      <c r="R8799">
        <v>45.98</v>
      </c>
    </row>
    <row r="8800" spans="1:18" x14ac:dyDescent="0.3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98</v>
      </c>
      <c r="I8800" t="s">
        <v>23</v>
      </c>
      <c r="J8800" t="s">
        <v>2223</v>
      </c>
      <c r="K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</row>
    <row r="8801" spans="1:18" x14ac:dyDescent="0.3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3456</v>
      </c>
      <c r="G8801" t="s">
        <v>3457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1215</v>
      </c>
      <c r="O8801" t="s">
        <v>67</v>
      </c>
      <c r="P8801" t="s">
        <v>1216</v>
      </c>
      <c r="Q8801" t="s">
        <v>1217</v>
      </c>
      <c r="R8801">
        <v>1799.97</v>
      </c>
    </row>
    <row r="8802" spans="1:18" x14ac:dyDescent="0.3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4853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4853</v>
      </c>
      <c r="K8804" t="s">
        <v>646</v>
      </c>
      <c r="L8804">
        <v>73120</v>
      </c>
      <c r="M8804" t="s">
        <v>101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</row>
    <row r="8805" spans="1:18" x14ac:dyDescent="0.3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2207</v>
      </c>
      <c r="O8805" t="s">
        <v>67</v>
      </c>
      <c r="P8805" t="s">
        <v>157</v>
      </c>
      <c r="Q8805" t="s">
        <v>2208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117</v>
      </c>
      <c r="L8807">
        <v>84106</v>
      </c>
      <c r="M8807" t="s">
        <v>40</v>
      </c>
      <c r="N8807" t="s">
        <v>4648</v>
      </c>
      <c r="O8807" t="s">
        <v>42</v>
      </c>
      <c r="P8807" t="s">
        <v>71</v>
      </c>
      <c r="Q8807" t="s">
        <v>4649</v>
      </c>
      <c r="R8807">
        <v>102.72</v>
      </c>
    </row>
    <row r="8808" spans="1:18" x14ac:dyDescent="0.3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3149</v>
      </c>
      <c r="O8809" t="s">
        <v>42</v>
      </c>
      <c r="P8809" t="s">
        <v>71</v>
      </c>
      <c r="Q8809" t="s">
        <v>3150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5062</v>
      </c>
      <c r="O8810" t="s">
        <v>67</v>
      </c>
      <c r="P8810" t="s">
        <v>68</v>
      </c>
      <c r="Q8810" t="s">
        <v>5063</v>
      </c>
      <c r="R8810">
        <v>118.65</v>
      </c>
    </row>
    <row r="8811" spans="1:18" x14ac:dyDescent="0.3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</row>
    <row r="8812" spans="1:18" x14ac:dyDescent="0.3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86</v>
      </c>
      <c r="Q8812" t="s">
        <v>3707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4581</v>
      </c>
      <c r="O8813" t="s">
        <v>42</v>
      </c>
      <c r="P8813" t="s">
        <v>74</v>
      </c>
      <c r="Q8813" t="s">
        <v>4582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4230</v>
      </c>
      <c r="R8814">
        <v>13.9</v>
      </c>
    </row>
    <row r="8815" spans="1:18" x14ac:dyDescent="0.3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306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1379</v>
      </c>
      <c r="O8816" t="s">
        <v>67</v>
      </c>
      <c r="P8816" t="s">
        <v>68</v>
      </c>
      <c r="Q8816" t="s">
        <v>1380</v>
      </c>
      <c r="R8816">
        <v>307.98</v>
      </c>
    </row>
    <row r="8817" spans="1:18" x14ac:dyDescent="0.3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1900</v>
      </c>
      <c r="O8820" t="s">
        <v>42</v>
      </c>
      <c r="P8820" t="s">
        <v>86</v>
      </c>
      <c r="Q8820" t="s">
        <v>1901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100</v>
      </c>
      <c r="L8821">
        <v>78745</v>
      </c>
      <c r="M8821" t="s">
        <v>101</v>
      </c>
      <c r="N8821" t="s">
        <v>2562</v>
      </c>
      <c r="O8821" t="s">
        <v>42</v>
      </c>
      <c r="P8821" t="s">
        <v>86</v>
      </c>
      <c r="Q8821" t="s">
        <v>2563</v>
      </c>
      <c r="R8821">
        <v>335.52</v>
      </c>
    </row>
    <row r="8822" spans="1:18" x14ac:dyDescent="0.3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1765</v>
      </c>
      <c r="O8822" t="s">
        <v>67</v>
      </c>
      <c r="P8822" t="s">
        <v>1216</v>
      </c>
      <c r="Q8822" t="s">
        <v>1766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86</v>
      </c>
      <c r="Q8825" t="s">
        <v>2782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4777</v>
      </c>
      <c r="K8826" t="s">
        <v>143</v>
      </c>
      <c r="L8826">
        <v>19601</v>
      </c>
      <c r="M8826" t="s">
        <v>144</v>
      </c>
      <c r="N8826" t="s">
        <v>1693</v>
      </c>
      <c r="O8826" t="s">
        <v>42</v>
      </c>
      <c r="P8826" t="s">
        <v>169</v>
      </c>
      <c r="Q8826" t="s">
        <v>1694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1309</v>
      </c>
      <c r="G8827" t="s">
        <v>1310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1867</v>
      </c>
      <c r="O8828" t="s">
        <v>42</v>
      </c>
      <c r="P8828" t="s">
        <v>86</v>
      </c>
      <c r="Q8828" t="s">
        <v>1868</v>
      </c>
      <c r="R8828">
        <v>26.72</v>
      </c>
    </row>
    <row r="8829" spans="1:18" x14ac:dyDescent="0.3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4641</v>
      </c>
      <c r="O8830" t="s">
        <v>42</v>
      </c>
      <c r="P8830" t="s">
        <v>86</v>
      </c>
      <c r="Q8830" t="s">
        <v>4642</v>
      </c>
      <c r="R8830">
        <v>10.56</v>
      </c>
    </row>
    <row r="8831" spans="1:18" x14ac:dyDescent="0.3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4380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3173</v>
      </c>
      <c r="O8832" t="s">
        <v>42</v>
      </c>
      <c r="P8832" t="s">
        <v>71</v>
      </c>
      <c r="Q8832" t="s">
        <v>3174</v>
      </c>
      <c r="R8832">
        <v>33.44</v>
      </c>
    </row>
    <row r="8833" spans="1:18" x14ac:dyDescent="0.3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3328</v>
      </c>
      <c r="K8833" t="s">
        <v>315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</row>
    <row r="8834" spans="1:18" x14ac:dyDescent="0.3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2695</v>
      </c>
      <c r="O8834" t="s">
        <v>42</v>
      </c>
      <c r="P8834" t="s">
        <v>71</v>
      </c>
      <c r="Q8834" t="s">
        <v>2696</v>
      </c>
      <c r="R8834">
        <v>1217.568</v>
      </c>
    </row>
    <row r="8835" spans="1:18" x14ac:dyDescent="0.3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98</v>
      </c>
      <c r="I8835" t="s">
        <v>23</v>
      </c>
      <c r="J8835" t="s">
        <v>7494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98</v>
      </c>
      <c r="I8836" t="s">
        <v>23</v>
      </c>
      <c r="J8836" t="s">
        <v>7494</v>
      </c>
      <c r="K8836" t="s">
        <v>1272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98</v>
      </c>
      <c r="I8837" t="s">
        <v>23</v>
      </c>
      <c r="J8837" t="s">
        <v>7494</v>
      </c>
      <c r="K8837" t="s">
        <v>1272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98</v>
      </c>
      <c r="I8838" t="s">
        <v>23</v>
      </c>
      <c r="J8838" t="s">
        <v>7494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64</v>
      </c>
      <c r="Q8838" t="s">
        <v>2954</v>
      </c>
      <c r="R8838">
        <v>12.72</v>
      </c>
    </row>
    <row r="8839" spans="1:18" x14ac:dyDescent="0.3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98</v>
      </c>
      <c r="I8839" t="s">
        <v>23</v>
      </c>
      <c r="J8839" t="s">
        <v>7494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</row>
    <row r="8840" spans="1:18" x14ac:dyDescent="0.3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1018</v>
      </c>
      <c r="O8843" t="s">
        <v>67</v>
      </c>
      <c r="P8843" t="s">
        <v>157</v>
      </c>
      <c r="Q8843" t="s">
        <v>1019</v>
      </c>
      <c r="R8843">
        <v>89.97</v>
      </c>
    </row>
    <row r="8844" spans="1:18" x14ac:dyDescent="0.3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3094</v>
      </c>
      <c r="O8844" t="s">
        <v>67</v>
      </c>
      <c r="P8844" t="s">
        <v>157</v>
      </c>
      <c r="Q8844" t="s">
        <v>3095</v>
      </c>
      <c r="R8844">
        <v>31.86</v>
      </c>
    </row>
    <row r="8845" spans="1:18" x14ac:dyDescent="0.3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4950</v>
      </c>
      <c r="O8846" t="s">
        <v>42</v>
      </c>
      <c r="P8846" t="s">
        <v>71</v>
      </c>
      <c r="Q8846" t="s">
        <v>4951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1548</v>
      </c>
      <c r="O8848" t="s">
        <v>42</v>
      </c>
      <c r="P8848" t="s">
        <v>86</v>
      </c>
      <c r="Q8848" t="s">
        <v>1549</v>
      </c>
      <c r="R8848">
        <v>91.36</v>
      </c>
    </row>
    <row r="8849" spans="1:18" x14ac:dyDescent="0.3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2823</v>
      </c>
      <c r="O8849" t="s">
        <v>42</v>
      </c>
      <c r="P8849" t="s">
        <v>74</v>
      </c>
      <c r="Q8849" t="s">
        <v>2824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84</v>
      </c>
      <c r="L8850">
        <v>27604</v>
      </c>
      <c r="M8850" t="s">
        <v>26</v>
      </c>
      <c r="N8850" t="s">
        <v>3568</v>
      </c>
      <c r="O8850" t="s">
        <v>67</v>
      </c>
      <c r="P8850" t="s">
        <v>68</v>
      </c>
      <c r="Q8850" t="s">
        <v>3569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84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</row>
    <row r="8852" spans="1:18" x14ac:dyDescent="0.3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84</v>
      </c>
      <c r="L8852">
        <v>27604</v>
      </c>
      <c r="M8852" t="s">
        <v>26</v>
      </c>
      <c r="N8852" t="s">
        <v>2108</v>
      </c>
      <c r="O8852" t="s">
        <v>42</v>
      </c>
      <c r="P8852" t="s">
        <v>71</v>
      </c>
      <c r="Q8852" t="s">
        <v>2109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84</v>
      </c>
      <c r="L8853">
        <v>27604</v>
      </c>
      <c r="M8853" t="s">
        <v>26</v>
      </c>
      <c r="N8853" t="s">
        <v>2766</v>
      </c>
      <c r="O8853" t="s">
        <v>42</v>
      </c>
      <c r="P8853" t="s">
        <v>86</v>
      </c>
      <c r="Q8853" t="s">
        <v>2767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4024</v>
      </c>
      <c r="O8854" t="s">
        <v>42</v>
      </c>
      <c r="P8854" t="s">
        <v>86</v>
      </c>
      <c r="Q8854" t="s">
        <v>4025</v>
      </c>
      <c r="R8854">
        <v>123.92</v>
      </c>
    </row>
    <row r="8855" spans="1:18" x14ac:dyDescent="0.3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3166</v>
      </c>
      <c r="G8855" t="s">
        <v>3167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4831</v>
      </c>
      <c r="O8855" t="s">
        <v>42</v>
      </c>
      <c r="P8855" t="s">
        <v>575</v>
      </c>
      <c r="Q8855" t="s">
        <v>4832</v>
      </c>
      <c r="R8855">
        <v>55.6</v>
      </c>
    </row>
    <row r="8856" spans="1:18" x14ac:dyDescent="0.3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3166</v>
      </c>
      <c r="G8856" t="s">
        <v>3167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906</v>
      </c>
      <c r="O8856" t="s">
        <v>67</v>
      </c>
      <c r="P8856" t="s">
        <v>157</v>
      </c>
      <c r="Q8856" t="s">
        <v>907</v>
      </c>
      <c r="R8856">
        <v>617.976</v>
      </c>
    </row>
    <row r="8857" spans="1:18" x14ac:dyDescent="0.3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896</v>
      </c>
      <c r="O8857" t="s">
        <v>42</v>
      </c>
      <c r="P8857" t="s">
        <v>71</v>
      </c>
      <c r="Q8857" t="s">
        <v>897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67</v>
      </c>
      <c r="P8858" t="s">
        <v>157</v>
      </c>
      <c r="Q8858" t="s">
        <v>1357</v>
      </c>
      <c r="R8858">
        <v>209.94</v>
      </c>
    </row>
    <row r="8859" spans="1:18" x14ac:dyDescent="0.3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71</v>
      </c>
      <c r="Q8860" t="s">
        <v>1745</v>
      </c>
      <c r="R8860">
        <v>5083.96</v>
      </c>
    </row>
    <row r="8861" spans="1:18" x14ac:dyDescent="0.3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98</v>
      </c>
      <c r="I8862" t="s">
        <v>23</v>
      </c>
      <c r="J8862" t="s">
        <v>4830</v>
      </c>
      <c r="K8862" t="s">
        <v>787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98</v>
      </c>
      <c r="I8863" t="s">
        <v>23</v>
      </c>
      <c r="J8863" t="s">
        <v>4830</v>
      </c>
      <c r="K8863" t="s">
        <v>787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3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98</v>
      </c>
      <c r="I8864" t="s">
        <v>23</v>
      </c>
      <c r="J8864" t="s">
        <v>4830</v>
      </c>
      <c r="K8864" t="s">
        <v>787</v>
      </c>
      <c r="L8864">
        <v>7501</v>
      </c>
      <c r="M8864" t="s">
        <v>144</v>
      </c>
      <c r="N8864" t="s">
        <v>1088</v>
      </c>
      <c r="O8864" t="s">
        <v>42</v>
      </c>
      <c r="P8864" t="s">
        <v>71</v>
      </c>
      <c r="Q8864" t="s">
        <v>1089</v>
      </c>
      <c r="R8864">
        <v>209.6</v>
      </c>
    </row>
    <row r="8865" spans="1:18" x14ac:dyDescent="0.3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98</v>
      </c>
      <c r="I8865" t="s">
        <v>23</v>
      </c>
      <c r="J8865" t="s">
        <v>4830</v>
      </c>
      <c r="K8865" t="s">
        <v>787</v>
      </c>
      <c r="L8865">
        <v>7501</v>
      </c>
      <c r="M8865" t="s">
        <v>144</v>
      </c>
      <c r="N8865" t="s">
        <v>4430</v>
      </c>
      <c r="O8865" t="s">
        <v>42</v>
      </c>
      <c r="P8865" t="s">
        <v>74</v>
      </c>
      <c r="Q8865" t="s">
        <v>4431</v>
      </c>
      <c r="R8865">
        <v>111.04</v>
      </c>
    </row>
    <row r="8866" spans="1:18" x14ac:dyDescent="0.3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98</v>
      </c>
      <c r="I8866" t="s">
        <v>23</v>
      </c>
      <c r="J8866" t="s">
        <v>4830</v>
      </c>
      <c r="K8866" t="s">
        <v>787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315</v>
      </c>
      <c r="L8867">
        <v>22204</v>
      </c>
      <c r="M8867" t="s">
        <v>26</v>
      </c>
      <c r="N8867" t="s">
        <v>4827</v>
      </c>
      <c r="O8867" t="s">
        <v>42</v>
      </c>
      <c r="P8867" t="s">
        <v>74</v>
      </c>
      <c r="Q8867" t="s">
        <v>4828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4346</v>
      </c>
      <c r="O8869" t="s">
        <v>67</v>
      </c>
      <c r="P8869" t="s">
        <v>68</v>
      </c>
      <c r="Q8869" t="s">
        <v>4347</v>
      </c>
      <c r="R8869">
        <v>11.12</v>
      </c>
    </row>
    <row r="8870" spans="1:18" x14ac:dyDescent="0.3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</row>
    <row r="8874" spans="1:18" x14ac:dyDescent="0.35">
      <c r="A8874">
        <v>8873</v>
      </c>
      <c r="B8874" t="s">
        <v>10289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1831</v>
      </c>
      <c r="O8875" t="s">
        <v>42</v>
      </c>
      <c r="P8875" t="s">
        <v>71</v>
      </c>
      <c r="Q8875" t="s">
        <v>1832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2790</v>
      </c>
      <c r="O8876" t="s">
        <v>42</v>
      </c>
      <c r="P8876" t="s">
        <v>71</v>
      </c>
      <c r="Q8876" t="s">
        <v>2791</v>
      </c>
      <c r="R8876">
        <v>21.99</v>
      </c>
    </row>
    <row r="8877" spans="1:18" x14ac:dyDescent="0.3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100</v>
      </c>
      <c r="L8877">
        <v>75061</v>
      </c>
      <c r="M8877" t="s">
        <v>101</v>
      </c>
      <c r="N8877" t="s">
        <v>1607</v>
      </c>
      <c r="O8877" t="s">
        <v>42</v>
      </c>
      <c r="P8877" t="s">
        <v>575</v>
      </c>
      <c r="Q8877" t="s">
        <v>1608</v>
      </c>
      <c r="R8877">
        <v>185.376</v>
      </c>
    </row>
    <row r="8878" spans="1:18" x14ac:dyDescent="0.3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100</v>
      </c>
      <c r="L8878">
        <v>75061</v>
      </c>
      <c r="M8878" t="s">
        <v>101</v>
      </c>
      <c r="N8878" t="s">
        <v>4877</v>
      </c>
      <c r="O8878" t="s">
        <v>42</v>
      </c>
      <c r="P8878" t="s">
        <v>74</v>
      </c>
      <c r="Q8878" t="s">
        <v>4878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</row>
    <row r="8882" spans="1:18" x14ac:dyDescent="0.3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67</v>
      </c>
      <c r="P8882" t="s">
        <v>157</v>
      </c>
      <c r="Q8882" t="s">
        <v>4422</v>
      </c>
      <c r="R8882">
        <v>239.97</v>
      </c>
    </row>
    <row r="8883" spans="1:18" x14ac:dyDescent="0.3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4162</v>
      </c>
      <c r="O8883" t="s">
        <v>67</v>
      </c>
      <c r="P8883" t="s">
        <v>157</v>
      </c>
      <c r="Q8883" t="s">
        <v>4163</v>
      </c>
      <c r="R8883">
        <v>50.12</v>
      </c>
    </row>
    <row r="8884" spans="1:18" x14ac:dyDescent="0.3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1769</v>
      </c>
      <c r="O8885" t="s">
        <v>42</v>
      </c>
      <c r="P8885" t="s">
        <v>86</v>
      </c>
      <c r="Q8885" t="s">
        <v>1770</v>
      </c>
      <c r="R8885">
        <v>14.352</v>
      </c>
    </row>
    <row r="8886" spans="1:18" x14ac:dyDescent="0.3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1208</v>
      </c>
      <c r="O8886" t="s">
        <v>42</v>
      </c>
      <c r="P8886" t="s">
        <v>71</v>
      </c>
      <c r="Q8886" t="s">
        <v>1209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2056</v>
      </c>
      <c r="O8888" t="s">
        <v>42</v>
      </c>
      <c r="P8888" t="s">
        <v>71</v>
      </c>
      <c r="Q8888" t="s">
        <v>2057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98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</row>
    <row r="8891" spans="1:18" x14ac:dyDescent="0.3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</row>
    <row r="8892" spans="1:18" x14ac:dyDescent="0.3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</row>
    <row r="8893" spans="1:18" x14ac:dyDescent="0.3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1117</v>
      </c>
      <c r="G8893" t="s">
        <v>1118</v>
      </c>
      <c r="H8893" t="s">
        <v>98</v>
      </c>
      <c r="I8893" t="s">
        <v>23</v>
      </c>
      <c r="J8893" t="s">
        <v>493</v>
      </c>
      <c r="K8893" t="s">
        <v>1272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</row>
    <row r="8895" spans="1:18" x14ac:dyDescent="0.3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</row>
    <row r="8896" spans="1:18" x14ac:dyDescent="0.3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67</v>
      </c>
      <c r="P8898" t="s">
        <v>68</v>
      </c>
      <c r="Q8898" t="s">
        <v>1205</v>
      </c>
      <c r="R8898">
        <v>165.6</v>
      </c>
    </row>
    <row r="8899" spans="1:18" x14ac:dyDescent="0.3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86</v>
      </c>
      <c r="Q8899" t="s">
        <v>3707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3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2929</v>
      </c>
      <c r="O8905" t="s">
        <v>42</v>
      </c>
      <c r="P8905" t="s">
        <v>86</v>
      </c>
      <c r="Q8905" t="s">
        <v>2930</v>
      </c>
      <c r="R8905">
        <v>10.368</v>
      </c>
    </row>
    <row r="8906" spans="1:18" x14ac:dyDescent="0.35">
      <c r="A8906">
        <v>8905</v>
      </c>
      <c r="B8906" t="s">
        <v>10310</v>
      </c>
      <c r="C8906" s="1">
        <v>42917</v>
      </c>
      <c r="D8906" s="1">
        <v>42917</v>
      </c>
      <c r="E8906" t="s">
        <v>1290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</row>
    <row r="8907" spans="1:18" x14ac:dyDescent="0.35">
      <c r="A8907">
        <v>8906</v>
      </c>
      <c r="B8907" t="s">
        <v>10310</v>
      </c>
      <c r="C8907" s="1">
        <v>42917</v>
      </c>
      <c r="D8907" s="1">
        <v>42917</v>
      </c>
      <c r="E8907" t="s">
        <v>1290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>
        <v>42917</v>
      </c>
      <c r="D8908" s="1">
        <v>42917</v>
      </c>
      <c r="E8908" t="s">
        <v>1290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759</v>
      </c>
      <c r="R8908">
        <v>75.06</v>
      </c>
    </row>
    <row r="8909" spans="1:18" x14ac:dyDescent="0.3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765</v>
      </c>
      <c r="O8909" t="s">
        <v>67</v>
      </c>
      <c r="P8909" t="s">
        <v>68</v>
      </c>
      <c r="Q8909" t="s">
        <v>766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86</v>
      </c>
      <c r="Q8910" t="s">
        <v>5187</v>
      </c>
      <c r="R8910">
        <v>182.72</v>
      </c>
    </row>
    <row r="8911" spans="1:18" x14ac:dyDescent="0.3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1686</v>
      </c>
      <c r="O8912" t="s">
        <v>67</v>
      </c>
      <c r="P8912" t="s">
        <v>157</v>
      </c>
      <c r="Q8912" t="s">
        <v>1687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3883</v>
      </c>
      <c r="O8914" t="s">
        <v>42</v>
      </c>
      <c r="P8914" t="s">
        <v>71</v>
      </c>
      <c r="Q8914" t="s">
        <v>1214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1237</v>
      </c>
      <c r="K8916" t="s">
        <v>100</v>
      </c>
      <c r="L8916">
        <v>78745</v>
      </c>
      <c r="M8916" t="s">
        <v>101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1237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1237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1237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1237</v>
      </c>
      <c r="K8920" t="s">
        <v>100</v>
      </c>
      <c r="L8920">
        <v>78745</v>
      </c>
      <c r="M8920" t="s">
        <v>101</v>
      </c>
      <c r="N8920" t="s">
        <v>4333</v>
      </c>
      <c r="O8920" t="s">
        <v>42</v>
      </c>
      <c r="P8920" t="s">
        <v>71</v>
      </c>
      <c r="Q8920" t="s">
        <v>4334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2982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4421</v>
      </c>
      <c r="O8922" t="s">
        <v>67</v>
      </c>
      <c r="P8922" t="s">
        <v>157</v>
      </c>
      <c r="Q8922" t="s">
        <v>4422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</row>
    <row r="8925" spans="1:18" x14ac:dyDescent="0.3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3106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3106</v>
      </c>
      <c r="K8927" t="s">
        <v>207</v>
      </c>
      <c r="L8927">
        <v>61107</v>
      </c>
      <c r="M8927" t="s">
        <v>101</v>
      </c>
      <c r="N8927" t="s">
        <v>2393</v>
      </c>
      <c r="O8927" t="s">
        <v>42</v>
      </c>
      <c r="P8927" t="s">
        <v>71</v>
      </c>
      <c r="Q8927" t="s">
        <v>2394</v>
      </c>
      <c r="R8927">
        <v>1.728</v>
      </c>
    </row>
    <row r="8928" spans="1:18" x14ac:dyDescent="0.3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3106</v>
      </c>
      <c r="K8928" t="s">
        <v>207</v>
      </c>
      <c r="L8928">
        <v>61107</v>
      </c>
      <c r="M8928" t="s">
        <v>101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</row>
    <row r="8929" spans="1:18" x14ac:dyDescent="0.3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4675</v>
      </c>
      <c r="O8929" t="s">
        <v>42</v>
      </c>
      <c r="P8929" t="s">
        <v>64</v>
      </c>
      <c r="Q8929" t="s">
        <v>4676</v>
      </c>
      <c r="R8929">
        <v>99.2</v>
      </c>
    </row>
    <row r="8930" spans="1:18" x14ac:dyDescent="0.3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100</v>
      </c>
      <c r="L8930">
        <v>77340</v>
      </c>
      <c r="M8930" t="s">
        <v>101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</row>
    <row r="8931" spans="1:18" x14ac:dyDescent="0.3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100</v>
      </c>
      <c r="L8931">
        <v>77340</v>
      </c>
      <c r="M8931" t="s">
        <v>101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100</v>
      </c>
      <c r="L8932">
        <v>77340</v>
      </c>
      <c r="M8932" t="s">
        <v>101</v>
      </c>
      <c r="N8932" t="s">
        <v>3271</v>
      </c>
      <c r="O8932" t="s">
        <v>67</v>
      </c>
      <c r="P8932" t="s">
        <v>68</v>
      </c>
      <c r="Q8932" t="s">
        <v>3272</v>
      </c>
      <c r="R8932">
        <v>239.976</v>
      </c>
    </row>
    <row r="8933" spans="1:18" x14ac:dyDescent="0.3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2551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2551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110</v>
      </c>
      <c r="L8935">
        <v>54302</v>
      </c>
      <c r="M8935" t="s">
        <v>101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4641</v>
      </c>
      <c r="O8936" t="s">
        <v>42</v>
      </c>
      <c r="P8936" t="s">
        <v>86</v>
      </c>
      <c r="Q8936" t="s">
        <v>4642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1180</v>
      </c>
      <c r="O8937" t="s">
        <v>67</v>
      </c>
      <c r="P8937" t="s">
        <v>157</v>
      </c>
      <c r="Q8937" t="s">
        <v>1181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64</v>
      </c>
      <c r="Q8938" t="s">
        <v>3478</v>
      </c>
      <c r="R8938">
        <v>204.85</v>
      </c>
    </row>
    <row r="8939" spans="1:18" x14ac:dyDescent="0.3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71</v>
      </c>
      <c r="Q8941" t="s">
        <v>3574</v>
      </c>
      <c r="R8941">
        <v>92.96</v>
      </c>
    </row>
    <row r="8942" spans="1:18" x14ac:dyDescent="0.3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4282</v>
      </c>
      <c r="G8943" t="s">
        <v>4283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3578</v>
      </c>
      <c r="O8943" t="s">
        <v>42</v>
      </c>
      <c r="P8943" t="s">
        <v>71</v>
      </c>
      <c r="Q8943" t="s">
        <v>3579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4282</v>
      </c>
      <c r="G8944" t="s">
        <v>4283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3163</v>
      </c>
      <c r="G8946" t="s">
        <v>3164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575</v>
      </c>
      <c r="Q8947" t="s">
        <v>1952</v>
      </c>
      <c r="R8947">
        <v>10.95</v>
      </c>
    </row>
    <row r="8948" spans="1:18" x14ac:dyDescent="0.3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144</v>
      </c>
      <c r="N8948" t="s">
        <v>4791</v>
      </c>
      <c r="O8948" t="s">
        <v>42</v>
      </c>
      <c r="P8948" t="s">
        <v>86</v>
      </c>
      <c r="Q8948" t="s">
        <v>4792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3236</v>
      </c>
      <c r="O8952" t="s">
        <v>67</v>
      </c>
      <c r="P8952" t="s">
        <v>157</v>
      </c>
      <c r="Q8952" t="s">
        <v>3237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</row>
    <row r="8954" spans="1:18" x14ac:dyDescent="0.3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4059</v>
      </c>
      <c r="O8954" t="s">
        <v>42</v>
      </c>
      <c r="P8954" t="s">
        <v>64</v>
      </c>
      <c r="Q8954" t="s">
        <v>4060</v>
      </c>
      <c r="R8954">
        <v>23.128</v>
      </c>
    </row>
    <row r="8955" spans="1:18" x14ac:dyDescent="0.3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2594</v>
      </c>
      <c r="O8955" t="s">
        <v>42</v>
      </c>
      <c r="P8955" t="s">
        <v>74</v>
      </c>
      <c r="Q8955" t="s">
        <v>2595</v>
      </c>
      <c r="R8955">
        <v>59.24</v>
      </c>
    </row>
    <row r="8956" spans="1:18" x14ac:dyDescent="0.3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3622</v>
      </c>
      <c r="O8960" t="s">
        <v>67</v>
      </c>
      <c r="P8960" t="s">
        <v>68</v>
      </c>
      <c r="Q8960" t="s">
        <v>3623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</row>
    <row r="8963" spans="1:18" x14ac:dyDescent="0.3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2982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2982</v>
      </c>
      <c r="K8965" t="s">
        <v>315</v>
      </c>
      <c r="L8965">
        <v>23464</v>
      </c>
      <c r="M8965" t="s">
        <v>26</v>
      </c>
      <c r="N8965" t="s">
        <v>2467</v>
      </c>
      <c r="O8965" t="s">
        <v>67</v>
      </c>
      <c r="P8965" t="s">
        <v>157</v>
      </c>
      <c r="Q8965" t="s">
        <v>2468</v>
      </c>
      <c r="R8965">
        <v>89.97</v>
      </c>
    </row>
    <row r="8966" spans="1:18" x14ac:dyDescent="0.3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2982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2917</v>
      </c>
      <c r="O8967" t="s">
        <v>42</v>
      </c>
      <c r="P8967" t="s">
        <v>71</v>
      </c>
      <c r="Q8967" t="s">
        <v>2918</v>
      </c>
      <c r="R8967">
        <v>1.248</v>
      </c>
    </row>
    <row r="8968" spans="1:18" x14ac:dyDescent="0.3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1168</v>
      </c>
      <c r="O8968" t="s">
        <v>67</v>
      </c>
      <c r="P8968" t="s">
        <v>157</v>
      </c>
      <c r="Q8968" t="s">
        <v>1169</v>
      </c>
      <c r="R8968">
        <v>72</v>
      </c>
    </row>
    <row r="8969" spans="1:18" x14ac:dyDescent="0.3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</row>
    <row r="8971" spans="1:18" x14ac:dyDescent="0.3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1119</v>
      </c>
      <c r="K8971" t="s">
        <v>494</v>
      </c>
      <c r="L8971">
        <v>44107</v>
      </c>
      <c r="M8971" t="s">
        <v>144</v>
      </c>
      <c r="N8971" t="s">
        <v>1739</v>
      </c>
      <c r="O8971" t="s">
        <v>42</v>
      </c>
      <c r="P8971" t="s">
        <v>64</v>
      </c>
      <c r="Q8971" t="s">
        <v>1740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1119</v>
      </c>
      <c r="K8972" t="s">
        <v>494</v>
      </c>
      <c r="L8972">
        <v>44107</v>
      </c>
      <c r="M8972" t="s">
        <v>144</v>
      </c>
      <c r="N8972" t="s">
        <v>2821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4340</v>
      </c>
      <c r="O8974" t="s">
        <v>67</v>
      </c>
      <c r="P8974" t="s">
        <v>157</v>
      </c>
      <c r="Q8974" t="s">
        <v>4341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814</v>
      </c>
      <c r="K8976" t="s">
        <v>100</v>
      </c>
      <c r="L8976">
        <v>75220</v>
      </c>
      <c r="M8976" t="s">
        <v>101</v>
      </c>
      <c r="N8976" t="s">
        <v>4948</v>
      </c>
      <c r="O8976" t="s">
        <v>42</v>
      </c>
      <c r="P8976" t="s">
        <v>86</v>
      </c>
      <c r="Q8976" t="s">
        <v>5235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814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814</v>
      </c>
      <c r="K8978" t="s">
        <v>100</v>
      </c>
      <c r="L8978">
        <v>75220</v>
      </c>
      <c r="M8978" t="s">
        <v>101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</row>
    <row r="8979" spans="1:18" x14ac:dyDescent="0.3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814</v>
      </c>
      <c r="K8979" t="s">
        <v>100</v>
      </c>
      <c r="L8979">
        <v>75220</v>
      </c>
      <c r="M8979" t="s">
        <v>101</v>
      </c>
      <c r="N8979" t="s">
        <v>3079</v>
      </c>
      <c r="O8979" t="s">
        <v>42</v>
      </c>
      <c r="P8979" t="s">
        <v>71</v>
      </c>
      <c r="Q8979" t="s">
        <v>3080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787</v>
      </c>
      <c r="L8980">
        <v>7050</v>
      </c>
      <c r="M8980" t="s">
        <v>144</v>
      </c>
      <c r="N8980" t="s">
        <v>2393</v>
      </c>
      <c r="O8980" t="s">
        <v>42</v>
      </c>
      <c r="P8980" t="s">
        <v>71</v>
      </c>
      <c r="Q8980" t="s">
        <v>2394</v>
      </c>
      <c r="R8980">
        <v>5.76</v>
      </c>
    </row>
    <row r="8981" spans="1:18" x14ac:dyDescent="0.3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814</v>
      </c>
      <c r="K8981" t="s">
        <v>100</v>
      </c>
      <c r="L8981">
        <v>75220</v>
      </c>
      <c r="M8981" t="s">
        <v>101</v>
      </c>
      <c r="N8981" t="s">
        <v>1865</v>
      </c>
      <c r="O8981" t="s">
        <v>42</v>
      </c>
      <c r="P8981" t="s">
        <v>71</v>
      </c>
      <c r="Q8981" t="s">
        <v>1866</v>
      </c>
      <c r="R8981">
        <v>1.72</v>
      </c>
    </row>
    <row r="8982" spans="1:18" x14ac:dyDescent="0.3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4097</v>
      </c>
      <c r="O8983" t="s">
        <v>42</v>
      </c>
      <c r="P8983" t="s">
        <v>74</v>
      </c>
      <c r="Q8983" t="s">
        <v>4098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3397</v>
      </c>
      <c r="O8984" t="s">
        <v>42</v>
      </c>
      <c r="P8984" t="s">
        <v>71</v>
      </c>
      <c r="Q8984" t="s">
        <v>3398</v>
      </c>
      <c r="R8984">
        <v>1.728</v>
      </c>
    </row>
    <row r="8985" spans="1:18" x14ac:dyDescent="0.3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84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84</v>
      </c>
      <c r="L8988">
        <v>28540</v>
      </c>
      <c r="M8988" t="s">
        <v>26</v>
      </c>
      <c r="N8988" t="s">
        <v>5000</v>
      </c>
      <c r="O8988" t="s">
        <v>42</v>
      </c>
      <c r="P8988" t="s">
        <v>71</v>
      </c>
      <c r="Q8988" t="s">
        <v>5001</v>
      </c>
      <c r="R8988">
        <v>95.97</v>
      </c>
    </row>
    <row r="8989" spans="1:18" x14ac:dyDescent="0.3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84</v>
      </c>
      <c r="L8989">
        <v>28540</v>
      </c>
      <c r="M8989" t="s">
        <v>26</v>
      </c>
      <c r="N8989" t="s">
        <v>834</v>
      </c>
      <c r="O8989" t="s">
        <v>67</v>
      </c>
      <c r="P8989" t="s">
        <v>68</v>
      </c>
      <c r="Q8989" t="s">
        <v>835</v>
      </c>
      <c r="R8989">
        <v>105.584</v>
      </c>
    </row>
    <row r="8990" spans="1:18" x14ac:dyDescent="0.3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84</v>
      </c>
      <c r="L8990">
        <v>28540</v>
      </c>
      <c r="M8990" t="s">
        <v>26</v>
      </c>
      <c r="N8990" t="s">
        <v>1989</v>
      </c>
      <c r="O8990" t="s">
        <v>42</v>
      </c>
      <c r="P8990" t="s">
        <v>64</v>
      </c>
      <c r="Q8990" t="s">
        <v>1990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1216</v>
      </c>
      <c r="Q8992" t="s">
        <v>5279</v>
      </c>
      <c r="R8992">
        <v>4899.93</v>
      </c>
    </row>
    <row r="8993" spans="1:18" x14ac:dyDescent="0.3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1348</v>
      </c>
      <c r="O8993" t="s">
        <v>67</v>
      </c>
      <c r="P8993" t="s">
        <v>157</v>
      </c>
      <c r="Q8993" t="s">
        <v>1349</v>
      </c>
      <c r="R8993">
        <v>104.75</v>
      </c>
    </row>
    <row r="8994" spans="1:18" x14ac:dyDescent="0.3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3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74</v>
      </c>
      <c r="Q8997" t="s">
        <v>1995</v>
      </c>
      <c r="R8997">
        <v>152.24</v>
      </c>
    </row>
    <row r="8998" spans="1:18" x14ac:dyDescent="0.3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100</v>
      </c>
      <c r="L8998">
        <v>75081</v>
      </c>
      <c r="M8998" t="s">
        <v>101</v>
      </c>
      <c r="N8998" t="s">
        <v>2821</v>
      </c>
      <c r="O8998" t="s">
        <v>67</v>
      </c>
      <c r="P8998" t="s">
        <v>68</v>
      </c>
      <c r="Q8998" t="s">
        <v>2822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>
        <v>43179</v>
      </c>
      <c r="D8999" s="1">
        <v>43179</v>
      </c>
      <c r="E8999" t="s">
        <v>1290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1054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>
        <v>43179</v>
      </c>
      <c r="D9000" s="1">
        <v>43179</v>
      </c>
      <c r="E9000" t="s">
        <v>1290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</row>
    <row r="9002" spans="1:18" x14ac:dyDescent="0.35">
      <c r="A9002">
        <v>9001</v>
      </c>
      <c r="B9002" t="s">
        <v>10368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7494</v>
      </c>
      <c r="K9003" t="s">
        <v>1272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7494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86</v>
      </c>
      <c r="Q9004" t="s">
        <v>2846</v>
      </c>
      <c r="R9004">
        <v>15.24</v>
      </c>
    </row>
    <row r="9005" spans="1:18" x14ac:dyDescent="0.35">
      <c r="A9005">
        <v>9004</v>
      </c>
      <c r="B9005" t="s">
        <v>10370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110</v>
      </c>
      <c r="L9007">
        <v>53209</v>
      </c>
      <c r="M9007" t="s">
        <v>101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</row>
    <row r="9008" spans="1:18" x14ac:dyDescent="0.35">
      <c r="A9008">
        <v>9007</v>
      </c>
      <c r="B9008" t="s">
        <v>10371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110</v>
      </c>
      <c r="L9010">
        <v>53209</v>
      </c>
      <c r="M9010" t="s">
        <v>101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</row>
    <row r="9011" spans="1:18" x14ac:dyDescent="0.3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4449</v>
      </c>
      <c r="G9013" t="s">
        <v>4450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2833</v>
      </c>
      <c r="O9013" t="s">
        <v>67</v>
      </c>
      <c r="P9013" t="s">
        <v>157</v>
      </c>
      <c r="Q9013" t="s">
        <v>2834</v>
      </c>
      <c r="R9013">
        <v>100.8</v>
      </c>
    </row>
    <row r="9014" spans="1:18" x14ac:dyDescent="0.3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894</v>
      </c>
      <c r="G9014" t="s">
        <v>895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4230</v>
      </c>
      <c r="R9015">
        <v>13.9</v>
      </c>
    </row>
    <row r="9016" spans="1:18" x14ac:dyDescent="0.3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169</v>
      </c>
      <c r="Q9016" t="s">
        <v>3047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2619</v>
      </c>
      <c r="O9017" t="s">
        <v>42</v>
      </c>
      <c r="P9017" t="s">
        <v>71</v>
      </c>
      <c r="Q9017" t="s">
        <v>2620</v>
      </c>
      <c r="R9017">
        <v>13.488</v>
      </c>
    </row>
    <row r="9018" spans="1:18" x14ac:dyDescent="0.3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4010</v>
      </c>
      <c r="O9019" t="s">
        <v>42</v>
      </c>
      <c r="P9019" t="s">
        <v>86</v>
      </c>
      <c r="Q9019" t="s">
        <v>4011</v>
      </c>
      <c r="R9019">
        <v>17.64</v>
      </c>
    </row>
    <row r="9020" spans="1:18" x14ac:dyDescent="0.3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3761</v>
      </c>
      <c r="O9021" t="s">
        <v>67</v>
      </c>
      <c r="P9021" t="s">
        <v>157</v>
      </c>
      <c r="Q9021" t="s">
        <v>3762</v>
      </c>
      <c r="R9021">
        <v>99.98</v>
      </c>
    </row>
    <row r="9022" spans="1:18" x14ac:dyDescent="0.3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</row>
    <row r="9023" spans="1:18" x14ac:dyDescent="0.3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2839</v>
      </c>
      <c r="K9023" t="s">
        <v>494</v>
      </c>
      <c r="L9023">
        <v>43615</v>
      </c>
      <c r="M9023" t="s">
        <v>144</v>
      </c>
      <c r="N9023" t="s">
        <v>4648</v>
      </c>
      <c r="O9023" t="s">
        <v>42</v>
      </c>
      <c r="P9023" t="s">
        <v>71</v>
      </c>
      <c r="Q9023" t="s">
        <v>4649</v>
      </c>
      <c r="R9023">
        <v>166.92</v>
      </c>
    </row>
    <row r="9024" spans="1:18" x14ac:dyDescent="0.3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4149</v>
      </c>
      <c r="G9025" t="s">
        <v>4150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</row>
    <row r="9029" spans="1:18" x14ac:dyDescent="0.3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1245</v>
      </c>
      <c r="L9029">
        <v>1752</v>
      </c>
      <c r="M9029" t="s">
        <v>144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</row>
    <row r="9030" spans="1:18" x14ac:dyDescent="0.3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1245</v>
      </c>
      <c r="L9030">
        <v>1752</v>
      </c>
      <c r="M9030" t="s">
        <v>144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</row>
    <row r="9031" spans="1:18" x14ac:dyDescent="0.3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1501</v>
      </c>
      <c r="K9031" t="s">
        <v>263</v>
      </c>
      <c r="L9031">
        <v>10801</v>
      </c>
      <c r="M9031" t="s">
        <v>144</v>
      </c>
      <c r="N9031" t="s">
        <v>2056</v>
      </c>
      <c r="O9031" t="s">
        <v>42</v>
      </c>
      <c r="P9031" t="s">
        <v>71</v>
      </c>
      <c r="Q9031" t="s">
        <v>2057</v>
      </c>
      <c r="R9031">
        <v>13.904</v>
      </c>
    </row>
    <row r="9032" spans="1:18" x14ac:dyDescent="0.35">
      <c r="A9032">
        <v>9031</v>
      </c>
      <c r="B9032" t="s">
        <v>10387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4619</v>
      </c>
      <c r="O9032" t="s">
        <v>42</v>
      </c>
      <c r="P9032" t="s">
        <v>74</v>
      </c>
      <c r="Q9032" t="s">
        <v>4620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</row>
    <row r="9034" spans="1:18" x14ac:dyDescent="0.3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879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71</v>
      </c>
      <c r="Q9035" t="s">
        <v>4725</v>
      </c>
      <c r="R9035">
        <v>1793.98</v>
      </c>
    </row>
    <row r="9036" spans="1:18" x14ac:dyDescent="0.3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1321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1321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2180</v>
      </c>
      <c r="G9038" t="s">
        <v>2181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3980</v>
      </c>
      <c r="O9038" t="s">
        <v>42</v>
      </c>
      <c r="P9038" t="s">
        <v>86</v>
      </c>
      <c r="Q9038" t="s">
        <v>3981</v>
      </c>
      <c r="R9038">
        <v>25.92</v>
      </c>
    </row>
    <row r="9039" spans="1:18" x14ac:dyDescent="0.3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2180</v>
      </c>
      <c r="G9039" t="s">
        <v>2181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</row>
    <row r="9040" spans="1:18" x14ac:dyDescent="0.35">
      <c r="A9040">
        <v>9039</v>
      </c>
      <c r="B9040" t="s">
        <v>10392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1784</v>
      </c>
      <c r="O9040" t="s">
        <v>67</v>
      </c>
      <c r="P9040" t="s">
        <v>68</v>
      </c>
      <c r="Q9040" t="s">
        <v>1785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234</v>
      </c>
      <c r="L9041">
        <v>48205</v>
      </c>
      <c r="M9041" t="s">
        <v>101</v>
      </c>
      <c r="N9041" t="s">
        <v>2695</v>
      </c>
      <c r="O9041" t="s">
        <v>42</v>
      </c>
      <c r="P9041" t="s">
        <v>71</v>
      </c>
      <c r="Q9041" t="s">
        <v>2696</v>
      </c>
      <c r="R9041">
        <v>9892.74</v>
      </c>
    </row>
    <row r="9042" spans="1:18" x14ac:dyDescent="0.3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74</v>
      </c>
      <c r="Q9044" t="s">
        <v>2198</v>
      </c>
      <c r="R9044">
        <v>61.44</v>
      </c>
    </row>
    <row r="9045" spans="1:18" x14ac:dyDescent="0.3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1312</v>
      </c>
      <c r="O9045" t="s">
        <v>67</v>
      </c>
      <c r="P9045" t="s">
        <v>157</v>
      </c>
      <c r="Q9045" t="s">
        <v>1313</v>
      </c>
      <c r="R9045">
        <v>479.97</v>
      </c>
    </row>
    <row r="9046" spans="1:18" x14ac:dyDescent="0.3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</row>
    <row r="9048" spans="1:18" x14ac:dyDescent="0.3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67</v>
      </c>
      <c r="P9048" t="s">
        <v>157</v>
      </c>
      <c r="Q9048" t="s">
        <v>2468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64</v>
      </c>
      <c r="Q9049" t="s">
        <v>2971</v>
      </c>
      <c r="R9049">
        <v>29.95</v>
      </c>
    </row>
    <row r="9050" spans="1:18" x14ac:dyDescent="0.3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2592</v>
      </c>
      <c r="O9051" t="s">
        <v>42</v>
      </c>
      <c r="P9051" t="s">
        <v>64</v>
      </c>
      <c r="Q9051" t="s">
        <v>2593</v>
      </c>
      <c r="R9051">
        <v>66.03</v>
      </c>
    </row>
    <row r="9052" spans="1:18" x14ac:dyDescent="0.3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86</v>
      </c>
      <c r="Q9052" t="s">
        <v>1437</v>
      </c>
      <c r="R9052">
        <v>10.86</v>
      </c>
    </row>
    <row r="9053" spans="1:18" x14ac:dyDescent="0.3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64</v>
      </c>
      <c r="Q9053" t="s">
        <v>5020</v>
      </c>
      <c r="R9053">
        <v>3.36</v>
      </c>
    </row>
    <row r="9054" spans="1:18" x14ac:dyDescent="0.3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3562</v>
      </c>
      <c r="O9057" t="s">
        <v>67</v>
      </c>
      <c r="P9057" t="s">
        <v>157</v>
      </c>
      <c r="Q9057" t="s">
        <v>3563</v>
      </c>
      <c r="R9057">
        <v>21.98</v>
      </c>
    </row>
    <row r="9058" spans="1:18" x14ac:dyDescent="0.3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4449</v>
      </c>
      <c r="G9058" t="s">
        <v>4450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</row>
    <row r="9062" spans="1:18" x14ac:dyDescent="0.3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71</v>
      </c>
      <c r="Q9062" t="s">
        <v>3549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3249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793</v>
      </c>
      <c r="O9066" t="s">
        <v>42</v>
      </c>
      <c r="P9066" t="s">
        <v>71</v>
      </c>
      <c r="Q9066" t="s">
        <v>794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1378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1378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</row>
    <row r="9073" spans="1:18" x14ac:dyDescent="0.3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</row>
    <row r="9074" spans="1:18" x14ac:dyDescent="0.3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855</v>
      </c>
      <c r="O9075" t="s">
        <v>67</v>
      </c>
      <c r="P9075" t="s">
        <v>157</v>
      </c>
      <c r="Q9075" t="s">
        <v>856</v>
      </c>
      <c r="R9075">
        <v>279.95</v>
      </c>
    </row>
    <row r="9076" spans="1:18" x14ac:dyDescent="0.3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</row>
    <row r="9077" spans="1:18" x14ac:dyDescent="0.3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494</v>
      </c>
      <c r="L9077">
        <v>44107</v>
      </c>
      <c r="M9077" t="s">
        <v>144</v>
      </c>
      <c r="N9077" t="s">
        <v>1524</v>
      </c>
      <c r="O9077" t="s">
        <v>42</v>
      </c>
      <c r="P9077" t="s">
        <v>71</v>
      </c>
      <c r="Q9077" t="s">
        <v>1525</v>
      </c>
      <c r="R9077">
        <v>7.218</v>
      </c>
    </row>
    <row r="9078" spans="1:18" x14ac:dyDescent="0.3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2533</v>
      </c>
      <c r="K9079" t="s">
        <v>134</v>
      </c>
      <c r="L9079">
        <v>68104</v>
      </c>
      <c r="M9079" t="s">
        <v>101</v>
      </c>
      <c r="N9079" t="s">
        <v>4173</v>
      </c>
      <c r="O9079" t="s">
        <v>67</v>
      </c>
      <c r="P9079" t="s">
        <v>157</v>
      </c>
      <c r="Q9079" t="s">
        <v>4174</v>
      </c>
      <c r="R9079">
        <v>89.97</v>
      </c>
    </row>
    <row r="9080" spans="1:18" x14ac:dyDescent="0.3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71</v>
      </c>
      <c r="Q9081" t="s">
        <v>1295</v>
      </c>
      <c r="R9081">
        <v>5.8</v>
      </c>
    </row>
    <row r="9082" spans="1:18" x14ac:dyDescent="0.3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67</v>
      </c>
      <c r="P9082" t="s">
        <v>68</v>
      </c>
      <c r="Q9082" t="s">
        <v>3900</v>
      </c>
      <c r="R9082">
        <v>143.952</v>
      </c>
    </row>
    <row r="9083" spans="1:18" x14ac:dyDescent="0.3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86</v>
      </c>
      <c r="Q9083" t="s">
        <v>3981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315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2275</v>
      </c>
      <c r="K9090" t="s">
        <v>84</v>
      </c>
      <c r="L9090">
        <v>27511</v>
      </c>
      <c r="M9090" t="s">
        <v>26</v>
      </c>
      <c r="N9090" t="s">
        <v>986</v>
      </c>
      <c r="O9090" t="s">
        <v>67</v>
      </c>
      <c r="P9090" t="s">
        <v>68</v>
      </c>
      <c r="Q9090" t="s">
        <v>987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</row>
    <row r="9095" spans="1:18" x14ac:dyDescent="0.3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234</v>
      </c>
      <c r="L9096">
        <v>48227</v>
      </c>
      <c r="M9096" t="s">
        <v>101</v>
      </c>
      <c r="N9096" t="s">
        <v>4305</v>
      </c>
      <c r="O9096" t="s">
        <v>42</v>
      </c>
      <c r="P9096" t="s">
        <v>71</v>
      </c>
      <c r="Q9096" t="s">
        <v>4306</v>
      </c>
      <c r="R9096">
        <v>403.68</v>
      </c>
    </row>
    <row r="9097" spans="1:18" x14ac:dyDescent="0.3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234</v>
      </c>
      <c r="L9097">
        <v>48227</v>
      </c>
      <c r="M9097" t="s">
        <v>101</v>
      </c>
      <c r="N9097" t="s">
        <v>4027</v>
      </c>
      <c r="O9097" t="s">
        <v>67</v>
      </c>
      <c r="P9097" t="s">
        <v>68</v>
      </c>
      <c r="Q9097" t="s">
        <v>4028</v>
      </c>
      <c r="R9097">
        <v>41.9</v>
      </c>
    </row>
    <row r="9098" spans="1:18" x14ac:dyDescent="0.3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2860</v>
      </c>
      <c r="O9099" t="s">
        <v>42</v>
      </c>
      <c r="P9099" t="s">
        <v>86</v>
      </c>
      <c r="Q9099" t="s">
        <v>2861</v>
      </c>
      <c r="R9099">
        <v>32.4</v>
      </c>
    </row>
    <row r="9100" spans="1:18" x14ac:dyDescent="0.3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98</v>
      </c>
      <c r="I9100" t="s">
        <v>23</v>
      </c>
      <c r="J9100" t="s">
        <v>814</v>
      </c>
      <c r="K9100" t="s">
        <v>100</v>
      </c>
      <c r="L9100">
        <v>75081</v>
      </c>
      <c r="M9100" t="s">
        <v>101</v>
      </c>
      <c r="N9100" t="s">
        <v>2589</v>
      </c>
      <c r="O9100" t="s">
        <v>67</v>
      </c>
      <c r="P9100" t="s">
        <v>68</v>
      </c>
      <c r="Q9100" t="s">
        <v>2590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98</v>
      </c>
      <c r="I9101" t="s">
        <v>23</v>
      </c>
      <c r="J9101" t="s">
        <v>814</v>
      </c>
      <c r="K9101" t="s">
        <v>100</v>
      </c>
      <c r="L9101">
        <v>75081</v>
      </c>
      <c r="M9101" t="s">
        <v>101</v>
      </c>
      <c r="N9101" t="s">
        <v>2129</v>
      </c>
      <c r="O9101" t="s">
        <v>42</v>
      </c>
      <c r="P9101" t="s">
        <v>86</v>
      </c>
      <c r="Q9101" t="s">
        <v>2130</v>
      </c>
      <c r="R9101">
        <v>10.368</v>
      </c>
    </row>
    <row r="9102" spans="1:18" x14ac:dyDescent="0.3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98</v>
      </c>
      <c r="I9102" t="s">
        <v>23</v>
      </c>
      <c r="J9102" t="s">
        <v>814</v>
      </c>
      <c r="K9102" t="s">
        <v>100</v>
      </c>
      <c r="L9102">
        <v>75081</v>
      </c>
      <c r="M9102" t="s">
        <v>101</v>
      </c>
      <c r="N9102" t="s">
        <v>2997</v>
      </c>
      <c r="O9102" t="s">
        <v>67</v>
      </c>
      <c r="P9102" t="s">
        <v>157</v>
      </c>
      <c r="Q9102" t="s">
        <v>2998</v>
      </c>
      <c r="R9102">
        <v>791.88</v>
      </c>
    </row>
    <row r="9103" spans="1:18" x14ac:dyDescent="0.3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4866</v>
      </c>
      <c r="O9110" t="s">
        <v>42</v>
      </c>
      <c r="P9110" t="s">
        <v>86</v>
      </c>
      <c r="Q9110" t="s">
        <v>4867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1466</v>
      </c>
      <c r="K9112" t="s">
        <v>315</v>
      </c>
      <c r="L9112">
        <v>23223</v>
      </c>
      <c r="M9112" t="s">
        <v>26</v>
      </c>
      <c r="N9112" t="s">
        <v>4171</v>
      </c>
      <c r="O9112" t="s">
        <v>42</v>
      </c>
      <c r="P9112" t="s">
        <v>169</v>
      </c>
      <c r="Q9112" t="s">
        <v>4172</v>
      </c>
      <c r="R9112">
        <v>36.4</v>
      </c>
    </row>
    <row r="9113" spans="1:18" x14ac:dyDescent="0.3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1466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1466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1466</v>
      </c>
      <c r="K9115" t="s">
        <v>315</v>
      </c>
      <c r="L9115">
        <v>23223</v>
      </c>
      <c r="M9115" t="s">
        <v>26</v>
      </c>
      <c r="N9115" t="s">
        <v>3435</v>
      </c>
      <c r="O9115" t="s">
        <v>42</v>
      </c>
      <c r="P9115" t="s">
        <v>71</v>
      </c>
      <c r="Q9115" t="s">
        <v>3436</v>
      </c>
      <c r="R9115">
        <v>15.18</v>
      </c>
    </row>
    <row r="9116" spans="1:18" x14ac:dyDescent="0.3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4470</v>
      </c>
      <c r="O9117" t="s">
        <v>67</v>
      </c>
      <c r="P9117" t="s">
        <v>68</v>
      </c>
      <c r="Q9117" t="s">
        <v>4471</v>
      </c>
      <c r="R9117">
        <v>429.6</v>
      </c>
    </row>
    <row r="9118" spans="1:18" x14ac:dyDescent="0.3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</row>
    <row r="9119" spans="1:18" x14ac:dyDescent="0.3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3871</v>
      </c>
      <c r="O9120" t="s">
        <v>42</v>
      </c>
      <c r="P9120" t="s">
        <v>86</v>
      </c>
      <c r="Q9120" t="s">
        <v>3872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</row>
    <row r="9122" spans="1:18" x14ac:dyDescent="0.3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>
        <v>43428</v>
      </c>
      <c r="D9124" s="1">
        <v>43428</v>
      </c>
      <c r="E9124" t="s">
        <v>1290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86</v>
      </c>
      <c r="Q9124" t="s">
        <v>2200</v>
      </c>
      <c r="R9124">
        <v>7.78</v>
      </c>
    </row>
    <row r="9125" spans="1:18" x14ac:dyDescent="0.3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2754</v>
      </c>
      <c r="O9125" t="s">
        <v>42</v>
      </c>
      <c r="P9125" t="s">
        <v>71</v>
      </c>
      <c r="Q9125" t="s">
        <v>2755</v>
      </c>
      <c r="R9125">
        <v>78.759</v>
      </c>
    </row>
    <row r="9126" spans="1:18" x14ac:dyDescent="0.3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416</v>
      </c>
      <c r="L9130">
        <v>97756</v>
      </c>
      <c r="M9130" t="s">
        <v>40</v>
      </c>
      <c r="N9130" t="s">
        <v>2876</v>
      </c>
      <c r="O9130" t="s">
        <v>42</v>
      </c>
      <c r="P9130" t="s">
        <v>71</v>
      </c>
      <c r="Q9130" t="s">
        <v>2877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494</v>
      </c>
      <c r="L9132">
        <v>44105</v>
      </c>
      <c r="M9132" t="s">
        <v>144</v>
      </c>
      <c r="N9132" t="s">
        <v>4527</v>
      </c>
      <c r="O9132" t="s">
        <v>42</v>
      </c>
      <c r="P9132" t="s">
        <v>64</v>
      </c>
      <c r="Q9132" t="s">
        <v>4528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10449</v>
      </c>
      <c r="K9133" t="s">
        <v>2739</v>
      </c>
      <c r="L9133">
        <v>20707</v>
      </c>
      <c r="M9133" t="s">
        <v>144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</row>
    <row r="9134" spans="1:18" x14ac:dyDescent="0.3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10449</v>
      </c>
      <c r="K9134" t="s">
        <v>2739</v>
      </c>
      <c r="L9134">
        <v>20707</v>
      </c>
      <c r="M9134" t="s">
        <v>144</v>
      </c>
      <c r="N9134" t="s">
        <v>2278</v>
      </c>
      <c r="O9134" t="s">
        <v>42</v>
      </c>
      <c r="P9134" t="s">
        <v>74</v>
      </c>
      <c r="Q9134" t="s">
        <v>2279</v>
      </c>
      <c r="R9134">
        <v>125.13</v>
      </c>
    </row>
    <row r="9135" spans="1:18" x14ac:dyDescent="0.3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98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67</v>
      </c>
      <c r="P9135" t="s">
        <v>68</v>
      </c>
      <c r="Q9135" t="s">
        <v>3405</v>
      </c>
      <c r="R9135">
        <v>555.96</v>
      </c>
    </row>
    <row r="9136" spans="1:18" x14ac:dyDescent="0.3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71</v>
      </c>
      <c r="Q9139" t="s">
        <v>3917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67</v>
      </c>
      <c r="P9142" t="s">
        <v>157</v>
      </c>
      <c r="Q9142" t="s">
        <v>2568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2359</v>
      </c>
      <c r="O9147" t="s">
        <v>42</v>
      </c>
      <c r="P9147" t="s">
        <v>71</v>
      </c>
      <c r="Q9147" t="s">
        <v>2360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144</v>
      </c>
      <c r="N9148" t="s">
        <v>4548</v>
      </c>
      <c r="O9148" t="s">
        <v>67</v>
      </c>
      <c r="P9148" t="s">
        <v>157</v>
      </c>
      <c r="Q9148" t="s">
        <v>4549</v>
      </c>
      <c r="R9148">
        <v>99.98</v>
      </c>
    </row>
    <row r="9149" spans="1:18" x14ac:dyDescent="0.3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144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</row>
    <row r="9151" spans="1:18" x14ac:dyDescent="0.3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234</v>
      </c>
      <c r="L9151">
        <v>48234</v>
      </c>
      <c r="M9151" t="s">
        <v>101</v>
      </c>
      <c r="N9151" t="s">
        <v>3937</v>
      </c>
      <c r="O9151" t="s">
        <v>42</v>
      </c>
      <c r="P9151" t="s">
        <v>71</v>
      </c>
      <c r="Q9151" t="s">
        <v>3938</v>
      </c>
      <c r="R9151">
        <v>138.56</v>
      </c>
    </row>
    <row r="9152" spans="1:18" x14ac:dyDescent="0.3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234</v>
      </c>
      <c r="L9152">
        <v>48234</v>
      </c>
      <c r="M9152" t="s">
        <v>101</v>
      </c>
      <c r="N9152" t="s">
        <v>3656</v>
      </c>
      <c r="O9152" t="s">
        <v>42</v>
      </c>
      <c r="P9152" t="s">
        <v>74</v>
      </c>
      <c r="Q9152" t="s">
        <v>3657</v>
      </c>
      <c r="R9152">
        <v>65.52</v>
      </c>
    </row>
    <row r="9153" spans="1:18" x14ac:dyDescent="0.3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1760</v>
      </c>
      <c r="O9155" t="s">
        <v>42</v>
      </c>
      <c r="P9155" t="s">
        <v>64</v>
      </c>
      <c r="Q9155" t="s">
        <v>1761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1716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1839</v>
      </c>
      <c r="O9158" t="s">
        <v>42</v>
      </c>
      <c r="P9158" t="s">
        <v>74</v>
      </c>
      <c r="Q9158" t="s">
        <v>1840</v>
      </c>
      <c r="R9158">
        <v>101.96</v>
      </c>
    </row>
    <row r="9159" spans="1:18" x14ac:dyDescent="0.3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2819</v>
      </c>
      <c r="O9160" t="s">
        <v>67</v>
      </c>
      <c r="P9160" t="s">
        <v>157</v>
      </c>
      <c r="Q9160" t="s">
        <v>2820</v>
      </c>
      <c r="R9160">
        <v>255.42</v>
      </c>
    </row>
    <row r="9161" spans="1:18" x14ac:dyDescent="0.3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1223</v>
      </c>
      <c r="O9161" t="s">
        <v>42</v>
      </c>
      <c r="P9161" t="s">
        <v>71</v>
      </c>
      <c r="Q9161" t="s">
        <v>1224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2902</v>
      </c>
      <c r="O9162" t="s">
        <v>42</v>
      </c>
      <c r="P9162" t="s">
        <v>71</v>
      </c>
      <c r="Q9162" t="s">
        <v>2903</v>
      </c>
      <c r="R9162">
        <v>11.88</v>
      </c>
    </row>
    <row r="9163" spans="1:18" x14ac:dyDescent="0.3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3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</row>
    <row r="9165" spans="1:18" x14ac:dyDescent="0.3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3310</v>
      </c>
      <c r="O9166" t="s">
        <v>42</v>
      </c>
      <c r="P9166" t="s">
        <v>74</v>
      </c>
      <c r="Q9166" t="s">
        <v>3311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86</v>
      </c>
      <c r="Q9168" t="s">
        <v>3826</v>
      </c>
      <c r="R9168">
        <v>104.85</v>
      </c>
    </row>
    <row r="9169" spans="1:18" x14ac:dyDescent="0.3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98</v>
      </c>
      <c r="I9170" t="s">
        <v>23</v>
      </c>
      <c r="J9170" t="s">
        <v>324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86</v>
      </c>
      <c r="Q9170" t="s">
        <v>2347</v>
      </c>
      <c r="R9170">
        <v>319.76</v>
      </c>
    </row>
    <row r="9171" spans="1:18" x14ac:dyDescent="0.3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98</v>
      </c>
      <c r="I9171" t="s">
        <v>23</v>
      </c>
      <c r="J9171" t="s">
        <v>324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86</v>
      </c>
      <c r="Q9171" t="s">
        <v>2347</v>
      </c>
      <c r="R9171">
        <v>45.68</v>
      </c>
    </row>
    <row r="9172" spans="1:18" x14ac:dyDescent="0.35">
      <c r="A9172">
        <v>9171</v>
      </c>
      <c r="B9172" t="s">
        <v>10471</v>
      </c>
      <c r="C9172" s="1">
        <v>43070</v>
      </c>
      <c r="D9172" s="1">
        <v>43070</v>
      </c>
      <c r="E9172" t="s">
        <v>1290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</row>
    <row r="9173" spans="1:18" x14ac:dyDescent="0.35">
      <c r="A9173">
        <v>9172</v>
      </c>
      <c r="B9173" t="s">
        <v>10471</v>
      </c>
      <c r="C9173" s="1">
        <v>43070</v>
      </c>
      <c r="D9173" s="1">
        <v>43070</v>
      </c>
      <c r="E9173" t="s">
        <v>1290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86</v>
      </c>
      <c r="Q9173" t="s">
        <v>4192</v>
      </c>
      <c r="R9173">
        <v>47.9</v>
      </c>
    </row>
    <row r="9174" spans="1:18" x14ac:dyDescent="0.35">
      <c r="A9174">
        <v>9173</v>
      </c>
      <c r="B9174" t="s">
        <v>10471</v>
      </c>
      <c r="C9174" s="1">
        <v>43070</v>
      </c>
      <c r="D9174" s="1">
        <v>43070</v>
      </c>
      <c r="E9174" t="s">
        <v>1290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</row>
    <row r="9175" spans="1:18" x14ac:dyDescent="0.35">
      <c r="A9175">
        <v>9174</v>
      </c>
      <c r="B9175" t="s">
        <v>10471</v>
      </c>
      <c r="C9175" s="1">
        <v>43070</v>
      </c>
      <c r="D9175" s="1">
        <v>43070</v>
      </c>
      <c r="E9175" t="s">
        <v>1290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169</v>
      </c>
      <c r="Q9175" t="s">
        <v>2293</v>
      </c>
      <c r="R9175">
        <v>22.92</v>
      </c>
    </row>
    <row r="9176" spans="1:18" x14ac:dyDescent="0.3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4261</v>
      </c>
      <c r="K9176" t="s">
        <v>92</v>
      </c>
      <c r="L9176">
        <v>98031</v>
      </c>
      <c r="M9176" t="s">
        <v>40</v>
      </c>
      <c r="N9176" t="s">
        <v>3899</v>
      </c>
      <c r="O9176" t="s">
        <v>67</v>
      </c>
      <c r="P9176" t="s">
        <v>68</v>
      </c>
      <c r="Q9176" t="s">
        <v>3900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4261</v>
      </c>
      <c r="K9177" t="s">
        <v>92</v>
      </c>
      <c r="L9177">
        <v>98031</v>
      </c>
      <c r="M9177" t="s">
        <v>40</v>
      </c>
      <c r="N9177" t="s">
        <v>3877</v>
      </c>
      <c r="O9177" t="s">
        <v>42</v>
      </c>
      <c r="P9177" t="s">
        <v>86</v>
      </c>
      <c r="Q9177" t="s">
        <v>3878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1206</v>
      </c>
      <c r="O9178" t="s">
        <v>42</v>
      </c>
      <c r="P9178" t="s">
        <v>71</v>
      </c>
      <c r="Q9178" t="s">
        <v>1207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71</v>
      </c>
      <c r="Q9182" t="s">
        <v>2304</v>
      </c>
      <c r="R9182">
        <v>11.952</v>
      </c>
    </row>
    <row r="9183" spans="1:18" x14ac:dyDescent="0.3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86</v>
      </c>
      <c r="Q9185" t="s">
        <v>1252</v>
      </c>
      <c r="R9185">
        <v>24.56</v>
      </c>
    </row>
    <row r="9186" spans="1:18" x14ac:dyDescent="0.3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74</v>
      </c>
      <c r="Q9188" t="s">
        <v>4878</v>
      </c>
      <c r="R9188">
        <v>1473.1</v>
      </c>
    </row>
    <row r="9189" spans="1:18" x14ac:dyDescent="0.3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4067</v>
      </c>
      <c r="K9189" t="s">
        <v>143</v>
      </c>
      <c r="L9189">
        <v>18103</v>
      </c>
      <c r="M9189" t="s">
        <v>144</v>
      </c>
      <c r="N9189" t="s">
        <v>1870</v>
      </c>
      <c r="O9189" t="s">
        <v>42</v>
      </c>
      <c r="P9189" t="s">
        <v>575</v>
      </c>
      <c r="Q9189" t="s">
        <v>1297</v>
      </c>
      <c r="R9189">
        <v>3.488</v>
      </c>
    </row>
    <row r="9190" spans="1:18" x14ac:dyDescent="0.3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4067</v>
      </c>
      <c r="K9190" t="s">
        <v>143</v>
      </c>
      <c r="L9190">
        <v>18103</v>
      </c>
      <c r="M9190" t="s">
        <v>144</v>
      </c>
      <c r="N9190" t="s">
        <v>967</v>
      </c>
      <c r="O9190" t="s">
        <v>67</v>
      </c>
      <c r="P9190" t="s">
        <v>157</v>
      </c>
      <c r="Q9190" t="s">
        <v>968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4067</v>
      </c>
      <c r="K9191" t="s">
        <v>143</v>
      </c>
      <c r="L9191">
        <v>18103</v>
      </c>
      <c r="M9191" t="s">
        <v>144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</row>
    <row r="9192" spans="1:18" x14ac:dyDescent="0.3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4067</v>
      </c>
      <c r="K9192" t="s">
        <v>143</v>
      </c>
      <c r="L9192">
        <v>18103</v>
      </c>
      <c r="M9192" t="s">
        <v>144</v>
      </c>
      <c r="N9192" t="s">
        <v>3483</v>
      </c>
      <c r="O9192" t="s">
        <v>42</v>
      </c>
      <c r="P9192" t="s">
        <v>71</v>
      </c>
      <c r="Q9192" t="s">
        <v>3484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4067</v>
      </c>
      <c r="K9193" t="s">
        <v>143</v>
      </c>
      <c r="L9193">
        <v>18103</v>
      </c>
      <c r="M9193" t="s">
        <v>144</v>
      </c>
      <c r="N9193" t="s">
        <v>2977</v>
      </c>
      <c r="O9193" t="s">
        <v>42</v>
      </c>
      <c r="P9193" t="s">
        <v>86</v>
      </c>
      <c r="Q9193" t="s">
        <v>2978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1199</v>
      </c>
      <c r="O9194" t="s">
        <v>42</v>
      </c>
      <c r="P9194" t="s">
        <v>71</v>
      </c>
      <c r="Q9194" t="s">
        <v>1200</v>
      </c>
      <c r="R9194">
        <v>29.372</v>
      </c>
    </row>
    <row r="9195" spans="1:18" x14ac:dyDescent="0.3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3439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5071</v>
      </c>
      <c r="O9196" t="s">
        <v>42</v>
      </c>
      <c r="P9196" t="s">
        <v>575</v>
      </c>
      <c r="Q9196" t="s">
        <v>5072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4470</v>
      </c>
      <c r="O9199" t="s">
        <v>67</v>
      </c>
      <c r="P9199" t="s">
        <v>68</v>
      </c>
      <c r="Q9199" t="s">
        <v>4471</v>
      </c>
      <c r="R9199">
        <v>1432</v>
      </c>
    </row>
    <row r="9200" spans="1:18" x14ac:dyDescent="0.3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144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</row>
    <row r="9203" spans="1:18" x14ac:dyDescent="0.3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144</v>
      </c>
      <c r="N9203" t="s">
        <v>1513</v>
      </c>
      <c r="O9203" t="s">
        <v>42</v>
      </c>
      <c r="P9203" t="s">
        <v>71</v>
      </c>
      <c r="Q9203" t="s">
        <v>1514</v>
      </c>
      <c r="R9203">
        <v>315.98</v>
      </c>
    </row>
    <row r="9204" spans="1:18" x14ac:dyDescent="0.3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4925</v>
      </c>
      <c r="O9204" t="s">
        <v>42</v>
      </c>
      <c r="P9204" t="s">
        <v>71</v>
      </c>
      <c r="Q9204" t="s">
        <v>4926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5002</v>
      </c>
      <c r="O9205" t="s">
        <v>42</v>
      </c>
      <c r="P9205" t="s">
        <v>64</v>
      </c>
      <c r="Q9205" t="s">
        <v>5003</v>
      </c>
      <c r="R9205">
        <v>114.95</v>
      </c>
    </row>
    <row r="9206" spans="1:18" x14ac:dyDescent="0.3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3585</v>
      </c>
      <c r="O9207" t="s">
        <v>42</v>
      </c>
      <c r="P9207" t="s">
        <v>64</v>
      </c>
      <c r="Q9207" t="s">
        <v>3586</v>
      </c>
      <c r="R9207">
        <v>15.48</v>
      </c>
    </row>
    <row r="9208" spans="1:18" x14ac:dyDescent="0.35">
      <c r="A9208">
        <v>9207</v>
      </c>
      <c r="B9208" t="s">
        <v>10485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2223</v>
      </c>
      <c r="K9211" t="s">
        <v>485</v>
      </c>
      <c r="L9211">
        <v>52601</v>
      </c>
      <c r="M9211" t="s">
        <v>101</v>
      </c>
      <c r="N9211" t="s">
        <v>4171</v>
      </c>
      <c r="O9211" t="s">
        <v>42</v>
      </c>
      <c r="P9211" t="s">
        <v>169</v>
      </c>
      <c r="Q9211" t="s">
        <v>4172</v>
      </c>
      <c r="R9211">
        <v>7.28</v>
      </c>
    </row>
    <row r="9212" spans="1:18" x14ac:dyDescent="0.3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2223</v>
      </c>
      <c r="K9212" t="s">
        <v>485</v>
      </c>
      <c r="L9212">
        <v>52601</v>
      </c>
      <c r="M9212" t="s">
        <v>101</v>
      </c>
      <c r="N9212" t="s">
        <v>2940</v>
      </c>
      <c r="O9212" t="s">
        <v>42</v>
      </c>
      <c r="P9212" t="s">
        <v>71</v>
      </c>
      <c r="Q9212" t="s">
        <v>2941</v>
      </c>
      <c r="R9212">
        <v>5.4</v>
      </c>
    </row>
    <row r="9213" spans="1:18" x14ac:dyDescent="0.3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86</v>
      </c>
      <c r="Q9213" t="s">
        <v>1095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</row>
    <row r="9216" spans="1:18" x14ac:dyDescent="0.3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4617</v>
      </c>
      <c r="G9216" t="s">
        <v>4618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86</v>
      </c>
      <c r="Q9217" t="s">
        <v>1932</v>
      </c>
      <c r="R9217">
        <v>32.4</v>
      </c>
    </row>
    <row r="9218" spans="1:18" x14ac:dyDescent="0.3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5157</v>
      </c>
      <c r="G9219" t="s">
        <v>5158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2579</v>
      </c>
      <c r="O9219" t="s">
        <v>42</v>
      </c>
      <c r="P9219" t="s">
        <v>169</v>
      </c>
      <c r="Q9219" t="s">
        <v>2580</v>
      </c>
      <c r="R9219">
        <v>15.28</v>
      </c>
    </row>
    <row r="9220" spans="1:18" x14ac:dyDescent="0.3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4274</v>
      </c>
      <c r="K9222" t="s">
        <v>734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</row>
    <row r="9223" spans="1:18" x14ac:dyDescent="0.3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4274</v>
      </c>
      <c r="K9223" t="s">
        <v>734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</row>
    <row r="9224" spans="1:18" x14ac:dyDescent="0.3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4274</v>
      </c>
      <c r="K9224" t="s">
        <v>734</v>
      </c>
      <c r="L9224">
        <v>70506</v>
      </c>
      <c r="M9224" t="s">
        <v>26</v>
      </c>
      <c r="N9224" t="s">
        <v>4452</v>
      </c>
      <c r="O9224" t="s">
        <v>42</v>
      </c>
      <c r="P9224" t="s">
        <v>86</v>
      </c>
      <c r="Q9224" t="s">
        <v>4453</v>
      </c>
      <c r="R9224">
        <v>25.92</v>
      </c>
    </row>
    <row r="9225" spans="1:18" x14ac:dyDescent="0.35">
      <c r="A9225">
        <v>9224</v>
      </c>
      <c r="B9225" t="s">
        <v>10501</v>
      </c>
      <c r="C9225" s="1">
        <v>43408</v>
      </c>
      <c r="D9225" s="1">
        <v>43408</v>
      </c>
      <c r="E9225" t="s">
        <v>1290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2370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>
        <v>43408</v>
      </c>
      <c r="D9226" s="1">
        <v>43408</v>
      </c>
      <c r="E9226" t="s">
        <v>1290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2556</v>
      </c>
      <c r="O9226" t="s">
        <v>42</v>
      </c>
      <c r="P9226" t="s">
        <v>71</v>
      </c>
      <c r="Q9226" t="s">
        <v>2557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>
        <v>43408</v>
      </c>
      <c r="D9227" s="1">
        <v>43408</v>
      </c>
      <c r="E9227" t="s">
        <v>1290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>
        <v>43408</v>
      </c>
      <c r="D9228" s="1">
        <v>43408</v>
      </c>
      <c r="E9228" t="s">
        <v>1290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</row>
    <row r="9230" spans="1:18" x14ac:dyDescent="0.35">
      <c r="A9230">
        <v>9229</v>
      </c>
      <c r="B9230" t="s">
        <v>10504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71</v>
      </c>
      <c r="Q9231" t="s">
        <v>3350</v>
      </c>
      <c r="R9231">
        <v>15.192</v>
      </c>
    </row>
    <row r="9232" spans="1:18" x14ac:dyDescent="0.3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86</v>
      </c>
      <c r="Q9232" t="s">
        <v>4291</v>
      </c>
      <c r="R9232">
        <v>58.32</v>
      </c>
    </row>
    <row r="9233" spans="1:18" x14ac:dyDescent="0.3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</row>
    <row r="9235" spans="1:18" x14ac:dyDescent="0.3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67</v>
      </c>
      <c r="P9236" t="s">
        <v>68</v>
      </c>
      <c r="Q9236" t="s">
        <v>2491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64</v>
      </c>
      <c r="Q9237" t="s">
        <v>4504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4991</v>
      </c>
      <c r="G9240" t="s">
        <v>4992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71</v>
      </c>
      <c r="Q9242" t="s">
        <v>3131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64</v>
      </c>
      <c r="Q9243" t="s">
        <v>1740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64</v>
      </c>
      <c r="Q9246" t="s">
        <v>4230</v>
      </c>
      <c r="R9246">
        <v>5.56</v>
      </c>
    </row>
    <row r="9247" spans="1:18" x14ac:dyDescent="0.3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64</v>
      </c>
      <c r="Q9248" t="s">
        <v>1115</v>
      </c>
      <c r="R9248">
        <v>9.84</v>
      </c>
    </row>
    <row r="9249" spans="1:18" x14ac:dyDescent="0.3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64</v>
      </c>
      <c r="Q9249" t="s">
        <v>1283</v>
      </c>
      <c r="R9249">
        <v>2.78</v>
      </c>
    </row>
    <row r="9250" spans="1:18" x14ac:dyDescent="0.3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1022</v>
      </c>
      <c r="O9250" t="s">
        <v>42</v>
      </c>
      <c r="P9250" t="s">
        <v>71</v>
      </c>
      <c r="Q9250" t="s">
        <v>1023</v>
      </c>
      <c r="R9250">
        <v>3.64</v>
      </c>
    </row>
    <row r="9251" spans="1:18" x14ac:dyDescent="0.3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485</v>
      </c>
      <c r="L9252">
        <v>52302</v>
      </c>
      <c r="M9252" t="s">
        <v>101</v>
      </c>
      <c r="N9252" t="s">
        <v>1929</v>
      </c>
      <c r="O9252" t="s">
        <v>42</v>
      </c>
      <c r="P9252" t="s">
        <v>71</v>
      </c>
      <c r="Q9252" t="s">
        <v>1930</v>
      </c>
      <c r="R9252">
        <v>115.84</v>
      </c>
    </row>
    <row r="9253" spans="1:18" x14ac:dyDescent="0.3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71</v>
      </c>
      <c r="Q9253" t="s">
        <v>4306</v>
      </c>
      <c r="R9253">
        <v>107.648</v>
      </c>
    </row>
    <row r="9254" spans="1:18" x14ac:dyDescent="0.3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1709</v>
      </c>
      <c r="L9254">
        <v>71603</v>
      </c>
      <c r="M9254" t="s">
        <v>26</v>
      </c>
      <c r="N9254" t="s">
        <v>4940</v>
      </c>
      <c r="O9254" t="s">
        <v>67</v>
      </c>
      <c r="P9254" t="s">
        <v>157</v>
      </c>
      <c r="Q9254" t="s">
        <v>4941</v>
      </c>
      <c r="R9254">
        <v>199.95</v>
      </c>
    </row>
    <row r="9255" spans="1:18" x14ac:dyDescent="0.3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86</v>
      </c>
      <c r="Q9255" t="s">
        <v>1982</v>
      </c>
      <c r="R9255">
        <v>12.96</v>
      </c>
    </row>
    <row r="9256" spans="1:18" x14ac:dyDescent="0.3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</row>
    <row r="9258" spans="1:18" x14ac:dyDescent="0.3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2108</v>
      </c>
      <c r="O9258" t="s">
        <v>42</v>
      </c>
      <c r="P9258" t="s">
        <v>71</v>
      </c>
      <c r="Q9258" t="s">
        <v>2109</v>
      </c>
      <c r="R9258">
        <v>9.64</v>
      </c>
    </row>
    <row r="9259" spans="1:18" x14ac:dyDescent="0.3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3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10519</v>
      </c>
      <c r="K9262" t="s">
        <v>5331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>
        <v>43345</v>
      </c>
      <c r="D9263" s="1">
        <v>43345</v>
      </c>
      <c r="E9263" t="s">
        <v>1290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234</v>
      </c>
      <c r="L9265">
        <v>48227</v>
      </c>
      <c r="M9265" t="s">
        <v>101</v>
      </c>
      <c r="N9265" t="s">
        <v>3185</v>
      </c>
      <c r="O9265" t="s">
        <v>42</v>
      </c>
      <c r="P9265" t="s">
        <v>74</v>
      </c>
      <c r="Q9265" t="s">
        <v>3186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1162</v>
      </c>
      <c r="G9268" t="s">
        <v>1163</v>
      </c>
      <c r="H9268" t="s">
        <v>98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263</v>
      </c>
      <c r="L9270">
        <v>11520</v>
      </c>
      <c r="M9270" t="s">
        <v>144</v>
      </c>
      <c r="N9270" t="s">
        <v>2781</v>
      </c>
      <c r="O9270" t="s">
        <v>42</v>
      </c>
      <c r="P9270" t="s">
        <v>86</v>
      </c>
      <c r="Q9270" t="s">
        <v>2782</v>
      </c>
      <c r="R9270">
        <v>20.04</v>
      </c>
    </row>
    <row r="9271" spans="1:18" x14ac:dyDescent="0.3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4724</v>
      </c>
      <c r="O9272" t="s">
        <v>42</v>
      </c>
      <c r="P9272" t="s">
        <v>71</v>
      </c>
      <c r="Q9272" t="s">
        <v>4725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</row>
    <row r="9275" spans="1:18" x14ac:dyDescent="0.3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>
        <v>42287</v>
      </c>
      <c r="D9276" s="1">
        <v>42287</v>
      </c>
      <c r="E9276" t="s">
        <v>1290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2086</v>
      </c>
      <c r="O9278" t="s">
        <v>67</v>
      </c>
      <c r="P9278" t="s">
        <v>157</v>
      </c>
      <c r="Q9278" t="s">
        <v>2087</v>
      </c>
      <c r="R9278">
        <v>47.92</v>
      </c>
    </row>
    <row r="9279" spans="1:18" x14ac:dyDescent="0.3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</row>
    <row r="9280" spans="1:18" x14ac:dyDescent="0.3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2871</v>
      </c>
      <c r="O9280" t="s">
        <v>42</v>
      </c>
      <c r="P9280" t="s">
        <v>71</v>
      </c>
      <c r="Q9280" t="s">
        <v>2872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</row>
    <row r="9287" spans="1:18" x14ac:dyDescent="0.3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5111</v>
      </c>
      <c r="G9287" t="s">
        <v>5112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98</v>
      </c>
      <c r="I9288" t="s">
        <v>23</v>
      </c>
      <c r="J9288" t="s">
        <v>814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98</v>
      </c>
      <c r="I9289" t="s">
        <v>23</v>
      </c>
      <c r="J9289" t="s">
        <v>814</v>
      </c>
      <c r="K9289" t="s">
        <v>100</v>
      </c>
      <c r="L9289">
        <v>75081</v>
      </c>
      <c r="M9289" t="s">
        <v>101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5065</v>
      </c>
      <c r="G9290" t="s">
        <v>5066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</row>
    <row r="9291" spans="1:18" x14ac:dyDescent="0.3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86</v>
      </c>
      <c r="Q9291" t="s">
        <v>4756</v>
      </c>
      <c r="R9291">
        <v>48.91</v>
      </c>
    </row>
    <row r="9292" spans="1:18" x14ac:dyDescent="0.3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3273</v>
      </c>
      <c r="O9292" t="s">
        <v>42</v>
      </c>
      <c r="P9292" t="s">
        <v>64</v>
      </c>
      <c r="Q9292" t="s">
        <v>3274</v>
      </c>
      <c r="R9292">
        <v>9.84</v>
      </c>
    </row>
    <row r="9293" spans="1:18" x14ac:dyDescent="0.3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4041</v>
      </c>
      <c r="O9293" t="s">
        <v>42</v>
      </c>
      <c r="P9293" t="s">
        <v>71</v>
      </c>
      <c r="Q9293" t="s">
        <v>4042</v>
      </c>
      <c r="R9293">
        <v>34.5</v>
      </c>
    </row>
    <row r="9294" spans="1:18" x14ac:dyDescent="0.35">
      <c r="A9294">
        <v>9293</v>
      </c>
      <c r="B9294" t="s">
        <v>10541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2967</v>
      </c>
      <c r="O9294" t="s">
        <v>42</v>
      </c>
      <c r="P9294" t="s">
        <v>71</v>
      </c>
      <c r="Q9294" t="s">
        <v>2968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10543</v>
      </c>
      <c r="K9295" t="s">
        <v>2739</v>
      </c>
      <c r="L9295">
        <v>21740</v>
      </c>
      <c r="M9295" t="s">
        <v>144</v>
      </c>
      <c r="N9295" t="s">
        <v>1373</v>
      </c>
      <c r="O9295" t="s">
        <v>42</v>
      </c>
      <c r="P9295" t="s">
        <v>71</v>
      </c>
      <c r="Q9295" t="s">
        <v>1374</v>
      </c>
      <c r="R9295">
        <v>43.8</v>
      </c>
    </row>
    <row r="9296" spans="1:18" x14ac:dyDescent="0.3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2182</v>
      </c>
      <c r="K9296" t="s">
        <v>494</v>
      </c>
      <c r="L9296">
        <v>44105</v>
      </c>
      <c r="M9296" t="s">
        <v>144</v>
      </c>
      <c r="N9296" t="s">
        <v>3982</v>
      </c>
      <c r="O9296" t="s">
        <v>42</v>
      </c>
      <c r="P9296" t="s">
        <v>86</v>
      </c>
      <c r="Q9296" t="s">
        <v>3983</v>
      </c>
      <c r="R9296">
        <v>13.872</v>
      </c>
    </row>
    <row r="9297" spans="1:18" x14ac:dyDescent="0.3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2182</v>
      </c>
      <c r="K9297" t="s">
        <v>494</v>
      </c>
      <c r="L9297">
        <v>44105</v>
      </c>
      <c r="M9297" t="s">
        <v>144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</row>
    <row r="9298" spans="1:18" x14ac:dyDescent="0.3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4446</v>
      </c>
      <c r="O9298" t="s">
        <v>67</v>
      </c>
      <c r="P9298" t="s">
        <v>157</v>
      </c>
      <c r="Q9298" t="s">
        <v>4447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4307</v>
      </c>
      <c r="O9299" t="s">
        <v>67</v>
      </c>
      <c r="P9299" t="s">
        <v>68</v>
      </c>
      <c r="Q9299" t="s">
        <v>4308</v>
      </c>
      <c r="R9299">
        <v>244.768</v>
      </c>
    </row>
    <row r="9300" spans="1:18" x14ac:dyDescent="0.3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1159</v>
      </c>
      <c r="O9300" t="s">
        <v>42</v>
      </c>
      <c r="P9300" t="s">
        <v>64</v>
      </c>
      <c r="Q9300" t="s">
        <v>1160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3247</v>
      </c>
      <c r="O9301" t="s">
        <v>42</v>
      </c>
      <c r="P9301" t="s">
        <v>71</v>
      </c>
      <c r="Q9301" t="s">
        <v>3248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</row>
    <row r="9303" spans="1:18" x14ac:dyDescent="0.3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</row>
    <row r="9306" spans="1:18" x14ac:dyDescent="0.3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3051</v>
      </c>
      <c r="O9306" t="s">
        <v>42</v>
      </c>
      <c r="P9306" t="s">
        <v>71</v>
      </c>
      <c r="Q9306" t="s">
        <v>3052</v>
      </c>
      <c r="R9306">
        <v>1.476</v>
      </c>
    </row>
    <row r="9307" spans="1:18" x14ac:dyDescent="0.3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64</v>
      </c>
      <c r="Q9308" t="s">
        <v>3723</v>
      </c>
      <c r="R9308">
        <v>6.56</v>
      </c>
    </row>
    <row r="9309" spans="1:18" x14ac:dyDescent="0.3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64</v>
      </c>
      <c r="Q9311" t="s">
        <v>2954</v>
      </c>
      <c r="R9311">
        <v>25.44</v>
      </c>
    </row>
    <row r="9312" spans="1:18" x14ac:dyDescent="0.3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2777</v>
      </c>
      <c r="O9312" t="s">
        <v>42</v>
      </c>
      <c r="P9312" t="s">
        <v>71</v>
      </c>
      <c r="Q9312" t="s">
        <v>2778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100</v>
      </c>
      <c r="L9314">
        <v>75220</v>
      </c>
      <c r="M9314" t="s">
        <v>101</v>
      </c>
      <c r="N9314" t="s">
        <v>1563</v>
      </c>
      <c r="O9314" t="s">
        <v>42</v>
      </c>
      <c r="P9314" t="s">
        <v>64</v>
      </c>
      <c r="Q9314" t="s">
        <v>1564</v>
      </c>
      <c r="R9314">
        <v>63.488</v>
      </c>
    </row>
    <row r="9315" spans="1:18" x14ac:dyDescent="0.35">
      <c r="A9315">
        <v>9314</v>
      </c>
      <c r="B9315" t="s">
        <v>10550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</row>
    <row r="9318" spans="1:18" x14ac:dyDescent="0.3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1065</v>
      </c>
      <c r="O9318" t="s">
        <v>42</v>
      </c>
      <c r="P9318" t="s">
        <v>575</v>
      </c>
      <c r="Q9318" t="s">
        <v>1066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4220</v>
      </c>
      <c r="K9319" t="s">
        <v>100</v>
      </c>
      <c r="L9319">
        <v>75007</v>
      </c>
      <c r="M9319" t="s">
        <v>101</v>
      </c>
      <c r="N9319" t="s">
        <v>1316</v>
      </c>
      <c r="O9319" t="s">
        <v>67</v>
      </c>
      <c r="P9319" t="s">
        <v>157</v>
      </c>
      <c r="Q9319" t="s">
        <v>1317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2249</v>
      </c>
      <c r="O9320" t="s">
        <v>42</v>
      </c>
      <c r="P9320" t="s">
        <v>86</v>
      </c>
      <c r="Q9320" t="s">
        <v>2250</v>
      </c>
      <c r="R9320">
        <v>13.36</v>
      </c>
    </row>
    <row r="9321" spans="1:18" x14ac:dyDescent="0.3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86</v>
      </c>
      <c r="Q9325" t="s">
        <v>3740</v>
      </c>
      <c r="R9325">
        <v>211.04</v>
      </c>
    </row>
    <row r="9326" spans="1:18" x14ac:dyDescent="0.3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71</v>
      </c>
      <c r="Q9327" t="s">
        <v>3924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1889</v>
      </c>
      <c r="G9331" t="s">
        <v>1890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3275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4470</v>
      </c>
      <c r="O9333" t="s">
        <v>67</v>
      </c>
      <c r="P9333" t="s">
        <v>68</v>
      </c>
      <c r="Q9333" t="s">
        <v>4471</v>
      </c>
      <c r="R9333">
        <v>859.2</v>
      </c>
    </row>
    <row r="9334" spans="1:18" x14ac:dyDescent="0.3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74</v>
      </c>
      <c r="Q9334" t="s">
        <v>1610</v>
      </c>
      <c r="R9334">
        <v>195.68</v>
      </c>
    </row>
    <row r="9335" spans="1:18" x14ac:dyDescent="0.3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265</v>
      </c>
      <c r="Q9335" t="s">
        <v>4194</v>
      </c>
      <c r="R9335">
        <v>14.2</v>
      </c>
    </row>
    <row r="9336" spans="1:18" x14ac:dyDescent="0.3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71</v>
      </c>
      <c r="Q9340" t="s">
        <v>3174</v>
      </c>
      <c r="R9340">
        <v>20.064</v>
      </c>
    </row>
    <row r="9341" spans="1:18" x14ac:dyDescent="0.3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</row>
    <row r="9343" spans="1:18" x14ac:dyDescent="0.3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71</v>
      </c>
      <c r="Q9344" t="s">
        <v>2445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2312</v>
      </c>
      <c r="G9345" t="s">
        <v>2313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2312</v>
      </c>
      <c r="G9346" t="s">
        <v>2313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2312</v>
      </c>
      <c r="G9347" t="s">
        <v>2313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2312</v>
      </c>
      <c r="G9348" t="s">
        <v>2313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2312</v>
      </c>
      <c r="G9349" t="s">
        <v>2313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</row>
    <row r="9350" spans="1:18" x14ac:dyDescent="0.3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3593</v>
      </c>
      <c r="O9352" t="s">
        <v>42</v>
      </c>
      <c r="P9352" t="s">
        <v>71</v>
      </c>
      <c r="Q9352" t="s">
        <v>3594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1701</v>
      </c>
      <c r="G9354" t="s">
        <v>1702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1701</v>
      </c>
      <c r="G9355" t="s">
        <v>1702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4235</v>
      </c>
      <c r="O9357" t="s">
        <v>42</v>
      </c>
      <c r="P9357" t="s">
        <v>64</v>
      </c>
      <c r="Q9357" t="s">
        <v>4236</v>
      </c>
      <c r="R9357">
        <v>3.64</v>
      </c>
    </row>
    <row r="9358" spans="1:18" x14ac:dyDescent="0.3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</row>
    <row r="9359" spans="1:18" x14ac:dyDescent="0.3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3247</v>
      </c>
      <c r="O9359" t="s">
        <v>42</v>
      </c>
      <c r="P9359" t="s">
        <v>71</v>
      </c>
      <c r="Q9359" t="s">
        <v>3248</v>
      </c>
      <c r="R9359">
        <v>43.12</v>
      </c>
    </row>
    <row r="9360" spans="1:18" x14ac:dyDescent="0.3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</row>
    <row r="9363" spans="1:18" x14ac:dyDescent="0.3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3143</v>
      </c>
      <c r="O9364" t="s">
        <v>42</v>
      </c>
      <c r="P9364" t="s">
        <v>265</v>
      </c>
      <c r="Q9364" t="s">
        <v>3144</v>
      </c>
      <c r="R9364">
        <v>13.02</v>
      </c>
    </row>
    <row r="9365" spans="1:18" x14ac:dyDescent="0.3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</row>
    <row r="9366" spans="1:18" x14ac:dyDescent="0.3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</row>
    <row r="9367" spans="1:18" x14ac:dyDescent="0.3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3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144</v>
      </c>
      <c r="N9370" t="s">
        <v>1098</v>
      </c>
      <c r="O9370" t="s">
        <v>42</v>
      </c>
      <c r="P9370" t="s">
        <v>86</v>
      </c>
      <c r="Q9370" t="s">
        <v>1099</v>
      </c>
      <c r="R9370">
        <v>37.94</v>
      </c>
    </row>
    <row r="9371" spans="1:18" x14ac:dyDescent="0.3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3622</v>
      </c>
      <c r="O9375" t="s">
        <v>67</v>
      </c>
      <c r="P9375" t="s">
        <v>68</v>
      </c>
      <c r="Q9375" t="s">
        <v>3623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2655</v>
      </c>
      <c r="O9376" t="s">
        <v>42</v>
      </c>
      <c r="P9376" t="s">
        <v>575</v>
      </c>
      <c r="Q9376" t="s">
        <v>2656</v>
      </c>
      <c r="R9376">
        <v>61.38</v>
      </c>
    </row>
    <row r="9377" spans="1:18" x14ac:dyDescent="0.3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67</v>
      </c>
      <c r="P9377" t="s">
        <v>157</v>
      </c>
      <c r="Q9377" t="s">
        <v>4265</v>
      </c>
      <c r="R9377">
        <v>50</v>
      </c>
    </row>
    <row r="9378" spans="1:18" x14ac:dyDescent="0.3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787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86</v>
      </c>
      <c r="Q9381" t="s">
        <v>4978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</row>
    <row r="9386" spans="1:18" x14ac:dyDescent="0.3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1900</v>
      </c>
      <c r="O9386" t="s">
        <v>42</v>
      </c>
      <c r="P9386" t="s">
        <v>86</v>
      </c>
      <c r="Q9386" t="s">
        <v>1901</v>
      </c>
      <c r="R9386">
        <v>25.92</v>
      </c>
    </row>
    <row r="9387" spans="1:18" x14ac:dyDescent="0.3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306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144</v>
      </c>
      <c r="N9388" t="s">
        <v>1452</v>
      </c>
      <c r="O9388" t="s">
        <v>42</v>
      </c>
      <c r="P9388" t="s">
        <v>86</v>
      </c>
      <c r="Q9388" t="s">
        <v>1453</v>
      </c>
      <c r="R9388">
        <v>79.92</v>
      </c>
    </row>
    <row r="9389" spans="1:18" x14ac:dyDescent="0.3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144</v>
      </c>
      <c r="N9389" t="s">
        <v>1251</v>
      </c>
      <c r="O9389" t="s">
        <v>42</v>
      </c>
      <c r="P9389" t="s">
        <v>86</v>
      </c>
      <c r="Q9389" t="s">
        <v>1252</v>
      </c>
      <c r="R9389">
        <v>12.28</v>
      </c>
    </row>
    <row r="9390" spans="1:18" x14ac:dyDescent="0.3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144</v>
      </c>
      <c r="N9390" t="s">
        <v>4426</v>
      </c>
      <c r="O9390" t="s">
        <v>42</v>
      </c>
      <c r="P9390" t="s">
        <v>74</v>
      </c>
      <c r="Q9390" t="s">
        <v>4427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</row>
    <row r="9393" spans="1:18" x14ac:dyDescent="0.3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3292</v>
      </c>
      <c r="G9393" t="s">
        <v>3293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3347</v>
      </c>
      <c r="O9393" t="s">
        <v>67</v>
      </c>
      <c r="P9393" t="s">
        <v>68</v>
      </c>
      <c r="Q9393" t="s">
        <v>3348</v>
      </c>
      <c r="R9393">
        <v>7.992</v>
      </c>
    </row>
    <row r="9394" spans="1:18" x14ac:dyDescent="0.35">
      <c r="A9394">
        <v>9393</v>
      </c>
      <c r="B9394" t="s">
        <v>10594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5167</v>
      </c>
      <c r="O9399" t="s">
        <v>42</v>
      </c>
      <c r="P9399" t="s">
        <v>74</v>
      </c>
      <c r="Q9399" t="s">
        <v>5168</v>
      </c>
      <c r="R9399">
        <v>30.98</v>
      </c>
    </row>
    <row r="9400" spans="1:18" x14ac:dyDescent="0.3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</row>
    <row r="9401" spans="1:18" x14ac:dyDescent="0.3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1944</v>
      </c>
      <c r="O9401" t="s">
        <v>42</v>
      </c>
      <c r="P9401" t="s">
        <v>64</v>
      </c>
      <c r="Q9401" t="s">
        <v>1945</v>
      </c>
      <c r="R9401">
        <v>14.112</v>
      </c>
    </row>
    <row r="9402" spans="1:18" x14ac:dyDescent="0.3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3275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</row>
    <row r="9405" spans="1:18" x14ac:dyDescent="0.3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</row>
    <row r="9406" spans="1:18" x14ac:dyDescent="0.3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4984</v>
      </c>
      <c r="O9406" t="s">
        <v>42</v>
      </c>
      <c r="P9406" t="s">
        <v>265</v>
      </c>
      <c r="Q9406" t="s">
        <v>4985</v>
      </c>
      <c r="R9406">
        <v>7.92</v>
      </c>
    </row>
    <row r="9407" spans="1:18" x14ac:dyDescent="0.3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4818</v>
      </c>
      <c r="O9409" t="s">
        <v>67</v>
      </c>
      <c r="P9409" t="s">
        <v>157</v>
      </c>
      <c r="Q9409" t="s">
        <v>4819</v>
      </c>
      <c r="R9409">
        <v>1071</v>
      </c>
    </row>
    <row r="9410" spans="1:18" x14ac:dyDescent="0.3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1716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5060</v>
      </c>
      <c r="G9411" t="s">
        <v>5061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2474</v>
      </c>
      <c r="O9411" t="s">
        <v>42</v>
      </c>
      <c r="P9411" t="s">
        <v>71</v>
      </c>
      <c r="Q9411" t="s">
        <v>2475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5060</v>
      </c>
      <c r="G9412" t="s">
        <v>5061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</row>
    <row r="9413" spans="1:18" x14ac:dyDescent="0.3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306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</row>
    <row r="9414" spans="1:18" x14ac:dyDescent="0.3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</row>
    <row r="9415" spans="1:18" x14ac:dyDescent="0.3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5179</v>
      </c>
      <c r="G9415" t="s">
        <v>5180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3226</v>
      </c>
      <c r="O9415" t="s">
        <v>42</v>
      </c>
      <c r="P9415" t="s">
        <v>71</v>
      </c>
      <c r="Q9415" t="s">
        <v>3227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</row>
    <row r="9419" spans="1:18" x14ac:dyDescent="0.3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98</v>
      </c>
      <c r="I9419" t="s">
        <v>23</v>
      </c>
      <c r="J9419" t="s">
        <v>1708</v>
      </c>
      <c r="K9419" t="s">
        <v>84</v>
      </c>
      <c r="L9419">
        <v>28314</v>
      </c>
      <c r="M9419" t="s">
        <v>26</v>
      </c>
      <c r="N9419" t="s">
        <v>3056</v>
      </c>
      <c r="O9419" t="s">
        <v>42</v>
      </c>
      <c r="P9419" t="s">
        <v>86</v>
      </c>
      <c r="Q9419" t="s">
        <v>3057</v>
      </c>
      <c r="R9419">
        <v>10.368</v>
      </c>
    </row>
    <row r="9420" spans="1:18" x14ac:dyDescent="0.3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98</v>
      </c>
      <c r="I9420" t="s">
        <v>23</v>
      </c>
      <c r="J9420" t="s">
        <v>1708</v>
      </c>
      <c r="K9420" t="s">
        <v>84</v>
      </c>
      <c r="L9420">
        <v>28314</v>
      </c>
      <c r="M9420" t="s">
        <v>26</v>
      </c>
      <c r="N9420" t="s">
        <v>3190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1994</v>
      </c>
      <c r="O9421" t="s">
        <v>42</v>
      </c>
      <c r="P9421" t="s">
        <v>74</v>
      </c>
      <c r="Q9421" t="s">
        <v>1995</v>
      </c>
      <c r="R9421">
        <v>15.224</v>
      </c>
    </row>
    <row r="9422" spans="1:18" x14ac:dyDescent="0.3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4244</v>
      </c>
      <c r="O9423" t="s">
        <v>67</v>
      </c>
      <c r="P9423" t="s">
        <v>68</v>
      </c>
      <c r="Q9423" t="s">
        <v>4245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575</v>
      </c>
      <c r="Q9424" t="s">
        <v>2334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2821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3458</v>
      </c>
      <c r="K9429" t="s">
        <v>263</v>
      </c>
      <c r="L9429">
        <v>14215</v>
      </c>
      <c r="M9429" t="s">
        <v>144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</row>
    <row r="9430" spans="1:18" x14ac:dyDescent="0.3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100</v>
      </c>
      <c r="L9430">
        <v>77340</v>
      </c>
      <c r="M9430" t="s">
        <v>101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</row>
    <row r="9431" spans="1:18" x14ac:dyDescent="0.3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100</v>
      </c>
      <c r="L9431">
        <v>75081</v>
      </c>
      <c r="M9431" t="s">
        <v>101</v>
      </c>
      <c r="N9431" t="s">
        <v>3506</v>
      </c>
      <c r="O9431" t="s">
        <v>67</v>
      </c>
      <c r="P9431" t="s">
        <v>68</v>
      </c>
      <c r="Q9431" t="s">
        <v>3507</v>
      </c>
      <c r="R9431">
        <v>1099.96</v>
      </c>
    </row>
    <row r="9432" spans="1:18" x14ac:dyDescent="0.3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100</v>
      </c>
      <c r="L9432">
        <v>75081</v>
      </c>
      <c r="M9432" t="s">
        <v>101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1386</v>
      </c>
      <c r="K9434" t="s">
        <v>306</v>
      </c>
      <c r="L9434">
        <v>85345</v>
      </c>
      <c r="M9434" t="s">
        <v>40</v>
      </c>
      <c r="N9434" t="s">
        <v>4823</v>
      </c>
      <c r="O9434" t="s">
        <v>67</v>
      </c>
      <c r="P9434" t="s">
        <v>157</v>
      </c>
      <c r="Q9434" t="s">
        <v>4824</v>
      </c>
      <c r="R9434">
        <v>30.08</v>
      </c>
    </row>
    <row r="9435" spans="1:18" x14ac:dyDescent="0.3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1386</v>
      </c>
      <c r="K9435" t="s">
        <v>306</v>
      </c>
      <c r="L9435">
        <v>85345</v>
      </c>
      <c r="M9435" t="s">
        <v>40</v>
      </c>
      <c r="N9435" t="s">
        <v>1154</v>
      </c>
      <c r="O9435" t="s">
        <v>42</v>
      </c>
      <c r="P9435" t="s">
        <v>86</v>
      </c>
      <c r="Q9435" t="s">
        <v>1155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1386</v>
      </c>
      <c r="K9436" t="s">
        <v>306</v>
      </c>
      <c r="L9436">
        <v>85345</v>
      </c>
      <c r="M9436" t="s">
        <v>40</v>
      </c>
      <c r="N9436" t="s">
        <v>3084</v>
      </c>
      <c r="O9436" t="s">
        <v>42</v>
      </c>
      <c r="P9436" t="s">
        <v>64</v>
      </c>
      <c r="Q9436" t="s">
        <v>3085</v>
      </c>
      <c r="R9436">
        <v>10.272</v>
      </c>
    </row>
    <row r="9437" spans="1:18" x14ac:dyDescent="0.3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1386</v>
      </c>
      <c r="K9437" t="s">
        <v>306</v>
      </c>
      <c r="L9437">
        <v>85345</v>
      </c>
      <c r="M9437" t="s">
        <v>40</v>
      </c>
      <c r="N9437" t="s">
        <v>2145</v>
      </c>
      <c r="O9437" t="s">
        <v>67</v>
      </c>
      <c r="P9437" t="s">
        <v>157</v>
      </c>
      <c r="Q9437" t="s">
        <v>2146</v>
      </c>
      <c r="R9437">
        <v>252.8</v>
      </c>
    </row>
    <row r="9438" spans="1:18" x14ac:dyDescent="0.35">
      <c r="A9438">
        <v>9437</v>
      </c>
      <c r="B9438" t="s">
        <v>10621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2713</v>
      </c>
      <c r="O9438" t="s">
        <v>42</v>
      </c>
      <c r="P9438" t="s">
        <v>71</v>
      </c>
      <c r="Q9438" t="s">
        <v>2714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5163</v>
      </c>
      <c r="O9440" t="s">
        <v>67</v>
      </c>
      <c r="P9440" t="s">
        <v>68</v>
      </c>
      <c r="Q9440" t="s">
        <v>5164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4831</v>
      </c>
      <c r="O9441" t="s">
        <v>42</v>
      </c>
      <c r="P9441" t="s">
        <v>575</v>
      </c>
      <c r="Q9441" t="s">
        <v>4832</v>
      </c>
      <c r="R9441">
        <v>22.24</v>
      </c>
    </row>
    <row r="9442" spans="1:18" x14ac:dyDescent="0.3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4261</v>
      </c>
      <c r="K9443" t="s">
        <v>494</v>
      </c>
      <c r="L9443">
        <v>44240</v>
      </c>
      <c r="M9443" t="s">
        <v>144</v>
      </c>
      <c r="N9443" t="s">
        <v>4827</v>
      </c>
      <c r="O9443" t="s">
        <v>42</v>
      </c>
      <c r="P9443" t="s">
        <v>74</v>
      </c>
      <c r="Q9443" t="s">
        <v>4828</v>
      </c>
      <c r="R9443">
        <v>48.36</v>
      </c>
    </row>
    <row r="9444" spans="1:18" x14ac:dyDescent="0.3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98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64</v>
      </c>
      <c r="Q9444" t="s">
        <v>1570</v>
      </c>
      <c r="R9444">
        <v>16.256</v>
      </c>
    </row>
    <row r="9445" spans="1:18" x14ac:dyDescent="0.3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98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67</v>
      </c>
      <c r="P9445" t="s">
        <v>68</v>
      </c>
      <c r="Q9445" t="s">
        <v>3214</v>
      </c>
      <c r="R9445">
        <v>219.184</v>
      </c>
    </row>
    <row r="9446" spans="1:18" x14ac:dyDescent="0.3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4019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4380</v>
      </c>
      <c r="K9447" t="s">
        <v>250</v>
      </c>
      <c r="L9447">
        <v>46203</v>
      </c>
      <c r="M9447" t="s">
        <v>101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</row>
    <row r="9448" spans="1:18" x14ac:dyDescent="0.3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1481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4554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98</v>
      </c>
      <c r="I9450" t="s">
        <v>23</v>
      </c>
      <c r="J9450" t="s">
        <v>4588</v>
      </c>
      <c r="K9450" t="s">
        <v>92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</row>
    <row r="9451" spans="1:18" x14ac:dyDescent="0.3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71</v>
      </c>
      <c r="Q9451" t="s">
        <v>3816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98</v>
      </c>
      <c r="I9452" t="s">
        <v>23</v>
      </c>
      <c r="J9452" t="s">
        <v>4682</v>
      </c>
      <c r="K9452" t="s">
        <v>92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</row>
    <row r="9453" spans="1:18" x14ac:dyDescent="0.3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74</v>
      </c>
      <c r="Q9453" t="s">
        <v>4372</v>
      </c>
      <c r="R9453">
        <v>186.15</v>
      </c>
    </row>
    <row r="9454" spans="1:18" x14ac:dyDescent="0.3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71</v>
      </c>
      <c r="Q9454" t="s">
        <v>3227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67</v>
      </c>
      <c r="P9456" t="s">
        <v>68</v>
      </c>
      <c r="Q9456" t="s">
        <v>1785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84</v>
      </c>
      <c r="L9459">
        <v>27405</v>
      </c>
      <c r="M9459" t="s">
        <v>26</v>
      </c>
      <c r="N9459" t="s">
        <v>4950</v>
      </c>
      <c r="O9459" t="s">
        <v>42</v>
      </c>
      <c r="P9459" t="s">
        <v>71</v>
      </c>
      <c r="Q9459" t="s">
        <v>4951</v>
      </c>
      <c r="R9459">
        <v>12.06</v>
      </c>
    </row>
    <row r="9460" spans="1:18" x14ac:dyDescent="0.3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64</v>
      </c>
      <c r="Q9460" t="s">
        <v>1123</v>
      </c>
      <c r="R9460">
        <v>144.6</v>
      </c>
    </row>
    <row r="9461" spans="1:18" x14ac:dyDescent="0.3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2699</v>
      </c>
      <c r="O9462" t="s">
        <v>42</v>
      </c>
      <c r="P9462" t="s">
        <v>86</v>
      </c>
      <c r="Q9462" t="s">
        <v>2700</v>
      </c>
      <c r="R9462">
        <v>34.44</v>
      </c>
    </row>
    <row r="9463" spans="1:18" x14ac:dyDescent="0.3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98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67</v>
      </c>
      <c r="P9463" t="s">
        <v>68</v>
      </c>
      <c r="Q9463" t="s">
        <v>4328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</row>
    <row r="9465" spans="1:18" x14ac:dyDescent="0.3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4875</v>
      </c>
      <c r="G9465" t="s">
        <v>4876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1891</v>
      </c>
      <c r="O9465" t="s">
        <v>42</v>
      </c>
      <c r="P9465" t="s">
        <v>64</v>
      </c>
      <c r="Q9465" t="s">
        <v>1892</v>
      </c>
      <c r="R9465">
        <v>19.456</v>
      </c>
    </row>
    <row r="9466" spans="1:18" x14ac:dyDescent="0.3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</row>
    <row r="9468" spans="1:18" x14ac:dyDescent="0.3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2646</v>
      </c>
      <c r="O9470" t="s">
        <v>42</v>
      </c>
      <c r="P9470" t="s">
        <v>86</v>
      </c>
      <c r="Q9470" t="s">
        <v>2647</v>
      </c>
      <c r="R9470">
        <v>12.96</v>
      </c>
    </row>
    <row r="9471" spans="1:18" x14ac:dyDescent="0.3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1626</v>
      </c>
      <c r="O9471" t="s">
        <v>42</v>
      </c>
      <c r="P9471" t="s">
        <v>86</v>
      </c>
      <c r="Q9471" t="s">
        <v>1627</v>
      </c>
      <c r="R9471">
        <v>110.96</v>
      </c>
    </row>
    <row r="9472" spans="1:18" x14ac:dyDescent="0.3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1102</v>
      </c>
      <c r="O9473" t="s">
        <v>42</v>
      </c>
      <c r="P9473" t="s">
        <v>71</v>
      </c>
      <c r="Q9473" t="s">
        <v>1103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4078</v>
      </c>
      <c r="O9477" t="s">
        <v>42</v>
      </c>
      <c r="P9477" t="s">
        <v>86</v>
      </c>
      <c r="Q9477" t="s">
        <v>4079</v>
      </c>
      <c r="R9477">
        <v>173.488</v>
      </c>
    </row>
    <row r="9478" spans="1:18" x14ac:dyDescent="0.3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3883</v>
      </c>
      <c r="O9479" t="s">
        <v>42</v>
      </c>
      <c r="P9479" t="s">
        <v>71</v>
      </c>
      <c r="Q9479" t="s">
        <v>1214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</row>
    <row r="9481" spans="1:18" x14ac:dyDescent="0.3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4838</v>
      </c>
      <c r="O9481" t="s">
        <v>42</v>
      </c>
      <c r="P9481" t="s">
        <v>71</v>
      </c>
      <c r="Q9481" t="s">
        <v>4839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2211</v>
      </c>
      <c r="O9482" t="s">
        <v>42</v>
      </c>
      <c r="P9482" t="s">
        <v>71</v>
      </c>
      <c r="Q9482" t="s">
        <v>2212</v>
      </c>
      <c r="R9482">
        <v>304.99</v>
      </c>
    </row>
    <row r="9483" spans="1:18" x14ac:dyDescent="0.3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814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2546</v>
      </c>
      <c r="O9484" t="s">
        <v>67</v>
      </c>
      <c r="P9484" t="s">
        <v>157</v>
      </c>
      <c r="Q9484" t="s">
        <v>2547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64</v>
      </c>
      <c r="Q9485" t="s">
        <v>1369</v>
      </c>
      <c r="R9485">
        <v>19.68</v>
      </c>
    </row>
    <row r="9486" spans="1:18" x14ac:dyDescent="0.3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4467</v>
      </c>
      <c r="O9487" t="s">
        <v>42</v>
      </c>
      <c r="P9487" t="s">
        <v>86</v>
      </c>
      <c r="Q9487" t="s">
        <v>4468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144</v>
      </c>
      <c r="N9489" t="s">
        <v>3302</v>
      </c>
      <c r="O9489" t="s">
        <v>42</v>
      </c>
      <c r="P9489" t="s">
        <v>265</v>
      </c>
      <c r="Q9489" t="s">
        <v>3303</v>
      </c>
      <c r="R9489">
        <v>6.54</v>
      </c>
    </row>
    <row r="9490" spans="1:18" x14ac:dyDescent="0.3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4470</v>
      </c>
      <c r="O9490" t="s">
        <v>67</v>
      </c>
      <c r="P9490" t="s">
        <v>68</v>
      </c>
      <c r="Q9490" t="s">
        <v>4471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1683</v>
      </c>
      <c r="K9491" t="s">
        <v>354</v>
      </c>
      <c r="L9491">
        <v>35810</v>
      </c>
      <c r="M9491" t="s">
        <v>26</v>
      </c>
      <c r="N9491" t="s">
        <v>5154</v>
      </c>
      <c r="O9491" t="s">
        <v>42</v>
      </c>
      <c r="P9491" t="s">
        <v>64</v>
      </c>
      <c r="Q9491" t="s">
        <v>5155</v>
      </c>
      <c r="R9491">
        <v>197.05</v>
      </c>
    </row>
    <row r="9492" spans="1:18" x14ac:dyDescent="0.3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71</v>
      </c>
      <c r="Q9492" t="s">
        <v>1514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>
        <v>43411</v>
      </c>
      <c r="D9494" s="1">
        <v>43411</v>
      </c>
      <c r="E9494" t="s">
        <v>1290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4853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</row>
    <row r="9496" spans="1:18" x14ac:dyDescent="0.3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3883</v>
      </c>
      <c r="O9496" t="s">
        <v>42</v>
      </c>
      <c r="P9496" t="s">
        <v>71</v>
      </c>
      <c r="Q9496" t="s">
        <v>1214</v>
      </c>
      <c r="R9496">
        <v>11.88</v>
      </c>
    </row>
    <row r="9497" spans="1:18" x14ac:dyDescent="0.3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1430</v>
      </c>
      <c r="R9498">
        <v>8.67</v>
      </c>
    </row>
    <row r="9499" spans="1:18" x14ac:dyDescent="0.3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1249</v>
      </c>
      <c r="G9499" t="s">
        <v>1250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1028</v>
      </c>
      <c r="O9499" t="s">
        <v>42</v>
      </c>
      <c r="P9499" t="s">
        <v>86</v>
      </c>
      <c r="Q9499" t="s">
        <v>1029</v>
      </c>
      <c r="R9499">
        <v>4.41</v>
      </c>
    </row>
    <row r="9500" spans="1:18" x14ac:dyDescent="0.3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1249</v>
      </c>
      <c r="G9500" t="s">
        <v>1250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1249</v>
      </c>
      <c r="G9501" t="s">
        <v>1250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3871</v>
      </c>
      <c r="O9501" t="s">
        <v>42</v>
      </c>
      <c r="P9501" t="s">
        <v>86</v>
      </c>
      <c r="Q9501" t="s">
        <v>3872</v>
      </c>
      <c r="R9501">
        <v>67.8</v>
      </c>
    </row>
    <row r="9502" spans="1:18" x14ac:dyDescent="0.3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2551</v>
      </c>
      <c r="K9502" t="s">
        <v>110</v>
      </c>
      <c r="L9502">
        <v>53209</v>
      </c>
      <c r="M9502" t="s">
        <v>101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</row>
    <row r="9503" spans="1:18" x14ac:dyDescent="0.3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2538</v>
      </c>
      <c r="O9505" t="s">
        <v>42</v>
      </c>
      <c r="P9505" t="s">
        <v>64</v>
      </c>
      <c r="Q9505" t="s">
        <v>2539</v>
      </c>
      <c r="R9505">
        <v>2.88</v>
      </c>
    </row>
    <row r="9506" spans="1:18" x14ac:dyDescent="0.3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1251</v>
      </c>
      <c r="O9507" t="s">
        <v>42</v>
      </c>
      <c r="P9507" t="s">
        <v>86</v>
      </c>
      <c r="Q9507" t="s">
        <v>1444</v>
      </c>
      <c r="R9507">
        <v>111.96</v>
      </c>
    </row>
    <row r="9508" spans="1:18" x14ac:dyDescent="0.3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3211</v>
      </c>
      <c r="O9508" t="s">
        <v>42</v>
      </c>
      <c r="P9508" t="s">
        <v>64</v>
      </c>
      <c r="Q9508" t="s">
        <v>3212</v>
      </c>
      <c r="R9508">
        <v>26.7</v>
      </c>
    </row>
    <row r="9509" spans="1:18" x14ac:dyDescent="0.3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4950</v>
      </c>
      <c r="O9509" t="s">
        <v>42</v>
      </c>
      <c r="P9509" t="s">
        <v>71</v>
      </c>
      <c r="Q9509" t="s">
        <v>4951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779</v>
      </c>
      <c r="O9510" t="s">
        <v>42</v>
      </c>
      <c r="P9510" t="s">
        <v>64</v>
      </c>
      <c r="Q9510" t="s">
        <v>780</v>
      </c>
      <c r="R9510">
        <v>13.89</v>
      </c>
    </row>
    <row r="9511" spans="1:18" x14ac:dyDescent="0.3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1264</v>
      </c>
      <c r="O9512" t="s">
        <v>42</v>
      </c>
      <c r="P9512" t="s">
        <v>64</v>
      </c>
      <c r="Q9512" t="s">
        <v>1265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4333</v>
      </c>
      <c r="O9513" t="s">
        <v>42</v>
      </c>
      <c r="P9513" t="s">
        <v>71</v>
      </c>
      <c r="Q9513" t="s">
        <v>4334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100</v>
      </c>
      <c r="L9514">
        <v>75217</v>
      </c>
      <c r="M9514" t="s">
        <v>101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4121</v>
      </c>
      <c r="K9515" t="s">
        <v>110</v>
      </c>
      <c r="L9515">
        <v>54915</v>
      </c>
      <c r="M9515" t="s">
        <v>101</v>
      </c>
      <c r="N9515" t="s">
        <v>2997</v>
      </c>
      <c r="O9515" t="s">
        <v>67</v>
      </c>
      <c r="P9515" t="s">
        <v>157</v>
      </c>
      <c r="Q9515" t="s">
        <v>2998</v>
      </c>
      <c r="R9515">
        <v>1649.75</v>
      </c>
    </row>
    <row r="9516" spans="1:18" x14ac:dyDescent="0.3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86</v>
      </c>
      <c r="Q9516" t="s">
        <v>2502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4646</v>
      </c>
      <c r="O9517" t="s">
        <v>42</v>
      </c>
      <c r="P9517" t="s">
        <v>64</v>
      </c>
      <c r="Q9517" t="s">
        <v>3040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494</v>
      </c>
      <c r="L9518">
        <v>43402</v>
      </c>
      <c r="M9518" t="s">
        <v>144</v>
      </c>
      <c r="N9518" t="s">
        <v>5041</v>
      </c>
      <c r="O9518" t="s">
        <v>67</v>
      </c>
      <c r="P9518" t="s">
        <v>68</v>
      </c>
      <c r="Q9518" t="s">
        <v>5042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494</v>
      </c>
      <c r="L9519">
        <v>43402</v>
      </c>
      <c r="M9519" t="s">
        <v>144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494</v>
      </c>
      <c r="L9520">
        <v>43402</v>
      </c>
      <c r="M9520" t="s">
        <v>144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74</v>
      </c>
      <c r="Q9521" t="s">
        <v>5138</v>
      </c>
      <c r="R9521">
        <v>81.08</v>
      </c>
    </row>
    <row r="9522" spans="1:18" x14ac:dyDescent="0.3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</row>
    <row r="9523" spans="1:18" x14ac:dyDescent="0.3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5123</v>
      </c>
      <c r="G9526" t="s">
        <v>5124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1199</v>
      </c>
      <c r="O9526" t="s">
        <v>42</v>
      </c>
      <c r="P9526" t="s">
        <v>71</v>
      </c>
      <c r="Q9526" t="s">
        <v>1200</v>
      </c>
      <c r="R9526">
        <v>83.92</v>
      </c>
    </row>
    <row r="9527" spans="1:18" x14ac:dyDescent="0.3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5123</v>
      </c>
      <c r="G9527" t="s">
        <v>5124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</row>
    <row r="9528" spans="1:18" x14ac:dyDescent="0.3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5123</v>
      </c>
      <c r="G9528" t="s">
        <v>5124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3060</v>
      </c>
      <c r="O9528" t="s">
        <v>67</v>
      </c>
      <c r="P9528" t="s">
        <v>68</v>
      </c>
      <c r="Q9528" t="s">
        <v>3061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5123</v>
      </c>
      <c r="G9529" t="s">
        <v>5124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1496</v>
      </c>
      <c r="O9529" t="s">
        <v>42</v>
      </c>
      <c r="P9529" t="s">
        <v>71</v>
      </c>
      <c r="Q9529" t="s">
        <v>1497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5123</v>
      </c>
      <c r="G9530" t="s">
        <v>5124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2731</v>
      </c>
      <c r="O9530" t="s">
        <v>42</v>
      </c>
      <c r="P9530" t="s">
        <v>71</v>
      </c>
      <c r="Q9530" t="s">
        <v>2732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3195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814</v>
      </c>
      <c r="K9533" t="s">
        <v>100</v>
      </c>
      <c r="L9533">
        <v>75217</v>
      </c>
      <c r="M9533" t="s">
        <v>101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</row>
    <row r="9534" spans="1:18" x14ac:dyDescent="0.3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836</v>
      </c>
      <c r="O9535" t="s">
        <v>42</v>
      </c>
      <c r="P9535" t="s">
        <v>265</v>
      </c>
      <c r="Q9535" t="s">
        <v>837</v>
      </c>
      <c r="R9535">
        <v>40.67</v>
      </c>
    </row>
    <row r="9536" spans="1:18" x14ac:dyDescent="0.3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2040</v>
      </c>
      <c r="O9537" t="s">
        <v>42</v>
      </c>
      <c r="P9537" t="s">
        <v>71</v>
      </c>
      <c r="Q9537" t="s">
        <v>2041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3709</v>
      </c>
      <c r="G9539" t="s">
        <v>3710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</row>
    <row r="9540" spans="1:18" x14ac:dyDescent="0.3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144</v>
      </c>
      <c r="N9540" t="s">
        <v>3661</v>
      </c>
      <c r="O9540" t="s">
        <v>42</v>
      </c>
      <c r="P9540" t="s">
        <v>86</v>
      </c>
      <c r="Q9540" t="s">
        <v>3662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144</v>
      </c>
      <c r="N9541" t="s">
        <v>1452</v>
      </c>
      <c r="O9541" t="s">
        <v>42</v>
      </c>
      <c r="P9541" t="s">
        <v>86</v>
      </c>
      <c r="Q9541" t="s">
        <v>1453</v>
      </c>
      <c r="R9541">
        <v>39.96</v>
      </c>
    </row>
    <row r="9542" spans="1:18" x14ac:dyDescent="0.3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3130</v>
      </c>
      <c r="O9544" t="s">
        <v>42</v>
      </c>
      <c r="P9544" t="s">
        <v>71</v>
      </c>
      <c r="Q9544" t="s">
        <v>3131</v>
      </c>
      <c r="R9544">
        <v>6.23</v>
      </c>
    </row>
    <row r="9545" spans="1:18" x14ac:dyDescent="0.3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4576</v>
      </c>
      <c r="O9551" t="s">
        <v>42</v>
      </c>
      <c r="P9551" t="s">
        <v>74</v>
      </c>
      <c r="Q9551" t="s">
        <v>4577</v>
      </c>
      <c r="R9551">
        <v>453.6</v>
      </c>
    </row>
    <row r="9552" spans="1:18" x14ac:dyDescent="0.3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3121</v>
      </c>
      <c r="G9552" t="s">
        <v>3122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</row>
    <row r="9555" spans="1:18" x14ac:dyDescent="0.3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453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3995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2698</v>
      </c>
      <c r="L9558">
        <v>3301</v>
      </c>
      <c r="M9558" t="s">
        <v>144</v>
      </c>
      <c r="N9558" t="s">
        <v>3058</v>
      </c>
      <c r="O9558" t="s">
        <v>42</v>
      </c>
      <c r="P9558" t="s">
        <v>86</v>
      </c>
      <c r="Q9558" t="s">
        <v>3059</v>
      </c>
      <c r="R9558">
        <v>184.66</v>
      </c>
    </row>
    <row r="9559" spans="1:18" x14ac:dyDescent="0.3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906</v>
      </c>
      <c r="O9560" t="s">
        <v>67</v>
      </c>
      <c r="P9560" t="s">
        <v>157</v>
      </c>
      <c r="Q9560" t="s">
        <v>1786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</row>
    <row r="9562" spans="1:18" x14ac:dyDescent="0.3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</row>
    <row r="9564" spans="1:18" x14ac:dyDescent="0.3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3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86</v>
      </c>
      <c r="Q9566" t="s">
        <v>4011</v>
      </c>
      <c r="R9566">
        <v>11.76</v>
      </c>
    </row>
    <row r="9567" spans="1:18" x14ac:dyDescent="0.35">
      <c r="A9567">
        <v>9566</v>
      </c>
      <c r="B9567" t="s">
        <v>10710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71</v>
      </c>
      <c r="Q9568" t="s">
        <v>2620</v>
      </c>
      <c r="R9568">
        <v>12.645</v>
      </c>
    </row>
    <row r="9569" spans="1:18" x14ac:dyDescent="0.35">
      <c r="A9569">
        <v>9568</v>
      </c>
      <c r="B9569" t="s">
        <v>10710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64</v>
      </c>
      <c r="Q9569" t="s">
        <v>782</v>
      </c>
      <c r="R9569">
        <v>4.032</v>
      </c>
    </row>
    <row r="9570" spans="1:18" x14ac:dyDescent="0.3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3862</v>
      </c>
      <c r="G9570" t="s">
        <v>3863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4168</v>
      </c>
      <c r="O9575" t="s">
        <v>42</v>
      </c>
      <c r="P9575" t="s">
        <v>64</v>
      </c>
      <c r="Q9575" t="s">
        <v>4169</v>
      </c>
      <c r="R9575">
        <v>17.12</v>
      </c>
    </row>
    <row r="9576" spans="1:18" x14ac:dyDescent="0.35">
      <c r="A9576">
        <v>9575</v>
      </c>
      <c r="B9576" t="s">
        <v>10713</v>
      </c>
      <c r="C9576" s="1">
        <v>42595</v>
      </c>
      <c r="D9576" s="1">
        <v>42595</v>
      </c>
      <c r="E9576" t="s">
        <v>1290</v>
      </c>
      <c r="F9576" t="s">
        <v>140</v>
      </c>
      <c r="G9576" t="s">
        <v>141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</row>
    <row r="9577" spans="1:18" x14ac:dyDescent="0.3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4364</v>
      </c>
      <c r="O9578" t="s">
        <v>67</v>
      </c>
      <c r="P9578" t="s">
        <v>680</v>
      </c>
      <c r="Q9578" t="s">
        <v>4365</v>
      </c>
      <c r="R9578">
        <v>399.54</v>
      </c>
    </row>
    <row r="9579" spans="1:18" x14ac:dyDescent="0.3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</row>
    <row r="9580" spans="1:18" x14ac:dyDescent="0.3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3521</v>
      </c>
      <c r="O9580" t="s">
        <v>67</v>
      </c>
      <c r="P9580" t="s">
        <v>68</v>
      </c>
      <c r="Q9580" t="s">
        <v>3522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</row>
    <row r="9582" spans="1:18" x14ac:dyDescent="0.3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2970</v>
      </c>
      <c r="O9582" t="s">
        <v>42</v>
      </c>
      <c r="P9582" t="s">
        <v>64</v>
      </c>
      <c r="Q9582" t="s">
        <v>2971</v>
      </c>
      <c r="R9582">
        <v>29.95</v>
      </c>
    </row>
    <row r="9583" spans="1:18" x14ac:dyDescent="0.3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879</v>
      </c>
      <c r="K9586" t="s">
        <v>234</v>
      </c>
      <c r="L9586">
        <v>48234</v>
      </c>
      <c r="M9586" t="s">
        <v>101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</row>
    <row r="9587" spans="1:18" x14ac:dyDescent="0.3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>
        <v>43057</v>
      </c>
      <c r="D9588" s="1">
        <v>43057</v>
      </c>
      <c r="E9588" t="s">
        <v>1290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</row>
    <row r="9589" spans="1:18" x14ac:dyDescent="0.3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</row>
    <row r="9590" spans="1:18" x14ac:dyDescent="0.3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3573</v>
      </c>
      <c r="O9592" t="s">
        <v>42</v>
      </c>
      <c r="P9592" t="s">
        <v>71</v>
      </c>
      <c r="Q9592" t="s">
        <v>3574</v>
      </c>
      <c r="R9592">
        <v>104.58</v>
      </c>
    </row>
    <row r="9593" spans="1:18" x14ac:dyDescent="0.3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</row>
    <row r="9594" spans="1:18" x14ac:dyDescent="0.3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1467</v>
      </c>
      <c r="O9596" t="s">
        <v>42</v>
      </c>
      <c r="P9596" t="s">
        <v>86</v>
      </c>
      <c r="Q9596" t="s">
        <v>1468</v>
      </c>
      <c r="R9596">
        <v>11.56</v>
      </c>
    </row>
    <row r="9597" spans="1:18" x14ac:dyDescent="0.3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86</v>
      </c>
      <c r="Q9603" t="s">
        <v>4192</v>
      </c>
      <c r="R9603">
        <v>239.5</v>
      </c>
    </row>
    <row r="9604" spans="1:18" x14ac:dyDescent="0.3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494</v>
      </c>
      <c r="L9608">
        <v>43130</v>
      </c>
      <c r="M9608" t="s">
        <v>144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</row>
    <row r="9609" spans="1:18" x14ac:dyDescent="0.3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</row>
    <row r="9611" spans="1:18" x14ac:dyDescent="0.3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</row>
    <row r="9613" spans="1:18" x14ac:dyDescent="0.3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324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772</v>
      </c>
      <c r="G9615" t="s">
        <v>773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772</v>
      </c>
      <c r="G9616" t="s">
        <v>773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4840</v>
      </c>
      <c r="O9616" t="s">
        <v>67</v>
      </c>
      <c r="P9616" t="s">
        <v>157</v>
      </c>
      <c r="Q9616" t="s">
        <v>4841</v>
      </c>
      <c r="R9616">
        <v>102.13</v>
      </c>
    </row>
    <row r="9617" spans="1:18" x14ac:dyDescent="0.3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772</v>
      </c>
      <c r="G9617" t="s">
        <v>773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1744</v>
      </c>
      <c r="O9617" t="s">
        <v>42</v>
      </c>
      <c r="P9617" t="s">
        <v>71</v>
      </c>
      <c r="Q9617" t="s">
        <v>1745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64</v>
      </c>
      <c r="Q9618" t="s">
        <v>3239</v>
      </c>
      <c r="R9618">
        <v>5.76</v>
      </c>
    </row>
    <row r="9619" spans="1:18" x14ac:dyDescent="0.3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494</v>
      </c>
      <c r="L9619">
        <v>43402</v>
      </c>
      <c r="M9619" t="s">
        <v>144</v>
      </c>
      <c r="N9619" t="s">
        <v>2398</v>
      </c>
      <c r="O9619" t="s">
        <v>67</v>
      </c>
      <c r="P9619" t="s">
        <v>1216</v>
      </c>
      <c r="Q9619" t="s">
        <v>2399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494</v>
      </c>
      <c r="L9620">
        <v>43402</v>
      </c>
      <c r="M9620" t="s">
        <v>144</v>
      </c>
      <c r="N9620" t="s">
        <v>3558</v>
      </c>
      <c r="O9620" t="s">
        <v>42</v>
      </c>
      <c r="P9620" t="s">
        <v>64</v>
      </c>
      <c r="Q9620" t="s">
        <v>3559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494</v>
      </c>
      <c r="L9621">
        <v>43402</v>
      </c>
      <c r="M9621" t="s">
        <v>144</v>
      </c>
      <c r="N9621" t="s">
        <v>1356</v>
      </c>
      <c r="O9621" t="s">
        <v>67</v>
      </c>
      <c r="P9621" t="s">
        <v>157</v>
      </c>
      <c r="Q9621" t="s">
        <v>1357</v>
      </c>
      <c r="R9621">
        <v>139.96</v>
      </c>
    </row>
    <row r="9622" spans="1:18" x14ac:dyDescent="0.3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98</v>
      </c>
      <c r="I9622" t="s">
        <v>23</v>
      </c>
      <c r="J9622" t="s">
        <v>2473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98</v>
      </c>
      <c r="I9623" t="s">
        <v>23</v>
      </c>
      <c r="J9623" t="s">
        <v>2473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98</v>
      </c>
      <c r="I9624" t="s">
        <v>23</v>
      </c>
      <c r="J9624" t="s">
        <v>2473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100</v>
      </c>
      <c r="L9625">
        <v>75220</v>
      </c>
      <c r="M9625" t="s">
        <v>101</v>
      </c>
      <c r="N9625" t="s">
        <v>2540</v>
      </c>
      <c r="O9625" t="s">
        <v>42</v>
      </c>
      <c r="P9625" t="s">
        <v>74</v>
      </c>
      <c r="Q9625" t="s">
        <v>2541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100</v>
      </c>
      <c r="L9626">
        <v>75220</v>
      </c>
      <c r="M9626" t="s">
        <v>101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234</v>
      </c>
      <c r="L9629">
        <v>48227</v>
      </c>
      <c r="M9629" t="s">
        <v>101</v>
      </c>
      <c r="N9629" t="s">
        <v>3009</v>
      </c>
      <c r="O9629" t="s">
        <v>42</v>
      </c>
      <c r="P9629" t="s">
        <v>71</v>
      </c>
      <c r="Q9629" t="s">
        <v>3010</v>
      </c>
      <c r="R9629">
        <v>14.67</v>
      </c>
    </row>
    <row r="9630" spans="1:18" x14ac:dyDescent="0.3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2781</v>
      </c>
      <c r="O9630" t="s">
        <v>42</v>
      </c>
      <c r="P9630" t="s">
        <v>86</v>
      </c>
      <c r="Q9630" t="s">
        <v>2782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4821</v>
      </c>
      <c r="O9634" t="s">
        <v>42</v>
      </c>
      <c r="P9634" t="s">
        <v>74</v>
      </c>
      <c r="Q9634" t="s">
        <v>4822</v>
      </c>
      <c r="R9634">
        <v>90.64</v>
      </c>
    </row>
    <row r="9635" spans="1:18" x14ac:dyDescent="0.3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144</v>
      </c>
      <c r="N9635" t="s">
        <v>3990</v>
      </c>
      <c r="O9635" t="s">
        <v>67</v>
      </c>
      <c r="P9635" t="s">
        <v>157</v>
      </c>
      <c r="Q9635" t="s">
        <v>3991</v>
      </c>
      <c r="R9635">
        <v>177</v>
      </c>
    </row>
    <row r="9636" spans="1:18" x14ac:dyDescent="0.3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</row>
    <row r="9639" spans="1:18" x14ac:dyDescent="0.3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</row>
    <row r="9640" spans="1:18" x14ac:dyDescent="0.3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</row>
    <row r="9644" spans="1:18" x14ac:dyDescent="0.3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306</v>
      </c>
      <c r="L9646">
        <v>85301</v>
      </c>
      <c r="M9646" t="s">
        <v>40</v>
      </c>
      <c r="N9646" t="s">
        <v>4389</v>
      </c>
      <c r="O9646" t="s">
        <v>67</v>
      </c>
      <c r="P9646" t="s">
        <v>157</v>
      </c>
      <c r="Q9646" t="s">
        <v>4390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306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306</v>
      </c>
      <c r="L9648">
        <v>85301</v>
      </c>
      <c r="M9648" t="s">
        <v>40</v>
      </c>
      <c r="N9648" t="s">
        <v>1063</v>
      </c>
      <c r="O9648" t="s">
        <v>42</v>
      </c>
      <c r="P9648" t="s">
        <v>71</v>
      </c>
      <c r="Q9648" t="s">
        <v>1064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</row>
    <row r="9650" spans="1:18" x14ac:dyDescent="0.3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2088</v>
      </c>
      <c r="O9650" t="s">
        <v>67</v>
      </c>
      <c r="P9650" t="s">
        <v>68</v>
      </c>
      <c r="Q9650" t="s">
        <v>2089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74</v>
      </c>
      <c r="Q9653" t="s">
        <v>3104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</row>
    <row r="9655" spans="1:18" x14ac:dyDescent="0.3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1311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1311</v>
      </c>
      <c r="K9656" t="s">
        <v>306</v>
      </c>
      <c r="L9656">
        <v>85705</v>
      </c>
      <c r="M9656" t="s">
        <v>40</v>
      </c>
      <c r="N9656" t="s">
        <v>5118</v>
      </c>
      <c r="O9656" t="s">
        <v>42</v>
      </c>
      <c r="P9656" t="s">
        <v>71</v>
      </c>
      <c r="Q9656" t="s">
        <v>5119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2303</v>
      </c>
      <c r="O9658" t="s">
        <v>42</v>
      </c>
      <c r="P9658" t="s">
        <v>71</v>
      </c>
      <c r="Q9658" t="s">
        <v>2304</v>
      </c>
      <c r="R9658">
        <v>3.984</v>
      </c>
    </row>
    <row r="9659" spans="1:18" x14ac:dyDescent="0.3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1046</v>
      </c>
      <c r="O9664" t="s">
        <v>67</v>
      </c>
      <c r="P9664" t="s">
        <v>68</v>
      </c>
      <c r="Q9664" t="s">
        <v>1047</v>
      </c>
      <c r="R9664">
        <v>477.6</v>
      </c>
    </row>
    <row r="9665" spans="1:18" x14ac:dyDescent="0.3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</row>
    <row r="9666" spans="1:18" x14ac:dyDescent="0.35">
      <c r="A9666">
        <v>9665</v>
      </c>
      <c r="B9666" t="s">
        <v>10765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86</v>
      </c>
      <c r="Q9666" t="s">
        <v>2521</v>
      </c>
      <c r="R9666">
        <v>12.96</v>
      </c>
    </row>
    <row r="9667" spans="1:18" x14ac:dyDescent="0.3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</row>
    <row r="9668" spans="1:18" x14ac:dyDescent="0.3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71</v>
      </c>
      <c r="Q9669" t="s">
        <v>1969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169</v>
      </c>
      <c r="Q9670" t="s">
        <v>1011</v>
      </c>
      <c r="R9670">
        <v>71.97</v>
      </c>
    </row>
    <row r="9671" spans="1:18" x14ac:dyDescent="0.3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</row>
    <row r="9672" spans="1:18" x14ac:dyDescent="0.3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84</v>
      </c>
      <c r="L9672">
        <v>27405</v>
      </c>
      <c r="M9672" t="s">
        <v>26</v>
      </c>
      <c r="N9672" t="s">
        <v>4717</v>
      </c>
      <c r="O9672" t="s">
        <v>42</v>
      </c>
      <c r="P9672" t="s">
        <v>64</v>
      </c>
      <c r="Q9672" t="s">
        <v>4718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67</v>
      </c>
      <c r="P9673" t="s">
        <v>68</v>
      </c>
      <c r="Q9673" t="s">
        <v>3481</v>
      </c>
      <c r="R9673">
        <v>22</v>
      </c>
    </row>
    <row r="9674" spans="1:18" x14ac:dyDescent="0.3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4948</v>
      </c>
      <c r="O9674" t="s">
        <v>42</v>
      </c>
      <c r="P9674" t="s">
        <v>86</v>
      </c>
      <c r="Q9674" t="s">
        <v>4949</v>
      </c>
      <c r="R9674">
        <v>7.968</v>
      </c>
    </row>
    <row r="9675" spans="1:18" x14ac:dyDescent="0.3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</row>
    <row r="9678" spans="1:18" x14ac:dyDescent="0.3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1466</v>
      </c>
      <c r="K9678" t="s">
        <v>250</v>
      </c>
      <c r="L9678">
        <v>47374</v>
      </c>
      <c r="M9678" t="s">
        <v>101</v>
      </c>
      <c r="N9678" t="s">
        <v>2989</v>
      </c>
      <c r="O9678" t="s">
        <v>42</v>
      </c>
      <c r="P9678" t="s">
        <v>169</v>
      </c>
      <c r="Q9678" t="s">
        <v>2990</v>
      </c>
      <c r="R9678">
        <v>64.02</v>
      </c>
    </row>
    <row r="9679" spans="1:18" x14ac:dyDescent="0.3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1470</v>
      </c>
      <c r="O9679" t="s">
        <v>42</v>
      </c>
      <c r="P9679" t="s">
        <v>64</v>
      </c>
      <c r="Q9679" t="s">
        <v>1471</v>
      </c>
      <c r="R9679">
        <v>6.99</v>
      </c>
    </row>
    <row r="9680" spans="1:18" x14ac:dyDescent="0.3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3568</v>
      </c>
      <c r="O9682" t="s">
        <v>67</v>
      </c>
      <c r="P9682" t="s">
        <v>68</v>
      </c>
      <c r="Q9682" t="s">
        <v>3569</v>
      </c>
      <c r="R9682">
        <v>668.16</v>
      </c>
    </row>
    <row r="9683" spans="1:18" x14ac:dyDescent="0.3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3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86</v>
      </c>
      <c r="Q9684" t="s">
        <v>3359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</row>
    <row r="9686" spans="1:18" x14ac:dyDescent="0.3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</row>
    <row r="9688" spans="1:18" x14ac:dyDescent="0.3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64</v>
      </c>
      <c r="Q9688" t="s">
        <v>2456</v>
      </c>
      <c r="R9688">
        <v>35.1</v>
      </c>
    </row>
    <row r="9689" spans="1:18" x14ac:dyDescent="0.3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98</v>
      </c>
      <c r="I9689" t="s">
        <v>23</v>
      </c>
      <c r="J9689" t="s">
        <v>1127</v>
      </c>
      <c r="K9689" t="s">
        <v>100</v>
      </c>
      <c r="L9689">
        <v>76017</v>
      </c>
      <c r="M9689" t="s">
        <v>101</v>
      </c>
      <c r="N9689" t="s">
        <v>2446</v>
      </c>
      <c r="O9689" t="s">
        <v>42</v>
      </c>
      <c r="P9689" t="s">
        <v>71</v>
      </c>
      <c r="Q9689" t="s">
        <v>2447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1466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1466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3234</v>
      </c>
      <c r="O9692" t="s">
        <v>42</v>
      </c>
      <c r="P9692" t="s">
        <v>64</v>
      </c>
      <c r="Q9692" t="s">
        <v>3235</v>
      </c>
      <c r="R9692">
        <v>7.04</v>
      </c>
    </row>
    <row r="9693" spans="1:18" x14ac:dyDescent="0.3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3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86</v>
      </c>
      <c r="Q9695" t="s">
        <v>5109</v>
      </c>
      <c r="R9695">
        <v>31.08</v>
      </c>
    </row>
    <row r="9696" spans="1:18" x14ac:dyDescent="0.3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575</v>
      </c>
      <c r="Q9696" t="s">
        <v>1952</v>
      </c>
      <c r="R9696">
        <v>7.3</v>
      </c>
    </row>
    <row r="9697" spans="1:18" x14ac:dyDescent="0.3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2330</v>
      </c>
      <c r="G9697" t="s">
        <v>2331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234</v>
      </c>
      <c r="L9698">
        <v>48234</v>
      </c>
      <c r="M9698" t="s">
        <v>101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</row>
    <row r="9699" spans="1:18" x14ac:dyDescent="0.35">
      <c r="A9699">
        <v>9698</v>
      </c>
      <c r="B9699" t="s">
        <v>10791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86</v>
      </c>
      <c r="Q9700" t="s">
        <v>949</v>
      </c>
      <c r="R9700">
        <v>22.83</v>
      </c>
    </row>
    <row r="9701" spans="1:18" x14ac:dyDescent="0.3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265</v>
      </c>
      <c r="Q9703" t="s">
        <v>3148</v>
      </c>
      <c r="R9703">
        <v>3.62</v>
      </c>
    </row>
    <row r="9704" spans="1:18" x14ac:dyDescent="0.3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71</v>
      </c>
      <c r="Q9707" t="s">
        <v>2853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</row>
    <row r="9712" spans="1:18" x14ac:dyDescent="0.3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2790</v>
      </c>
      <c r="O9713" t="s">
        <v>42</v>
      </c>
      <c r="P9713" t="s">
        <v>71</v>
      </c>
      <c r="Q9713" t="s">
        <v>2791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</row>
    <row r="9715" spans="1:18" x14ac:dyDescent="0.3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2151</v>
      </c>
      <c r="O9715" t="s">
        <v>67</v>
      </c>
      <c r="P9715" t="s">
        <v>157</v>
      </c>
      <c r="Q9715" t="s">
        <v>2152</v>
      </c>
      <c r="R9715">
        <v>51.56</v>
      </c>
    </row>
    <row r="9716" spans="1:18" x14ac:dyDescent="0.3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71</v>
      </c>
      <c r="Q9717" t="s">
        <v>1497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855</v>
      </c>
      <c r="O9720" t="s">
        <v>67</v>
      </c>
      <c r="P9720" t="s">
        <v>157</v>
      </c>
      <c r="Q9720" t="s">
        <v>856</v>
      </c>
      <c r="R9720">
        <v>223.96</v>
      </c>
    </row>
    <row r="9721" spans="1:18" x14ac:dyDescent="0.3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143</v>
      </c>
      <c r="L9721">
        <v>17602</v>
      </c>
      <c r="M9721" t="s">
        <v>144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</row>
    <row r="9722" spans="1:18" x14ac:dyDescent="0.3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1018</v>
      </c>
      <c r="O9724" t="s">
        <v>67</v>
      </c>
      <c r="P9724" t="s">
        <v>157</v>
      </c>
      <c r="Q9724" t="s">
        <v>1019</v>
      </c>
      <c r="R9724">
        <v>89.97</v>
      </c>
    </row>
    <row r="9725" spans="1:18" x14ac:dyDescent="0.3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2716</v>
      </c>
      <c r="O9725" t="s">
        <v>42</v>
      </c>
      <c r="P9725" t="s">
        <v>71</v>
      </c>
      <c r="Q9725" t="s">
        <v>2717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2579</v>
      </c>
      <c r="O9726" t="s">
        <v>42</v>
      </c>
      <c r="P9726" t="s">
        <v>169</v>
      </c>
      <c r="Q9726" t="s">
        <v>2580</v>
      </c>
      <c r="R9726">
        <v>12.224</v>
      </c>
    </row>
    <row r="9727" spans="1:18" x14ac:dyDescent="0.3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4001</v>
      </c>
      <c r="O9727" t="s">
        <v>67</v>
      </c>
      <c r="P9727" t="s">
        <v>157</v>
      </c>
      <c r="Q9727" t="s">
        <v>4002</v>
      </c>
      <c r="R9727">
        <v>89.97</v>
      </c>
    </row>
    <row r="9728" spans="1:18" x14ac:dyDescent="0.3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</row>
    <row r="9729" spans="1:18" x14ac:dyDescent="0.3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144</v>
      </c>
      <c r="N9730" t="s">
        <v>1870</v>
      </c>
      <c r="O9730" t="s">
        <v>42</v>
      </c>
      <c r="P9730" t="s">
        <v>575</v>
      </c>
      <c r="Q9730" t="s">
        <v>1297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2370</v>
      </c>
      <c r="R9731">
        <v>10.048</v>
      </c>
    </row>
    <row r="9732" spans="1:18" x14ac:dyDescent="0.3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</row>
    <row r="9733" spans="1:18" x14ac:dyDescent="0.3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64</v>
      </c>
      <c r="Q9733" t="s">
        <v>4169</v>
      </c>
      <c r="R9733">
        <v>34.24</v>
      </c>
    </row>
    <row r="9734" spans="1:18" x14ac:dyDescent="0.3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4724</v>
      </c>
      <c r="O9736" t="s">
        <v>42</v>
      </c>
      <c r="P9736" t="s">
        <v>71</v>
      </c>
      <c r="Q9736" t="s">
        <v>4725</v>
      </c>
      <c r="R9736">
        <v>896.99</v>
      </c>
    </row>
    <row r="9737" spans="1:18" x14ac:dyDescent="0.3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2533</v>
      </c>
      <c r="K9738" t="s">
        <v>134</v>
      </c>
      <c r="L9738">
        <v>68104</v>
      </c>
      <c r="M9738" t="s">
        <v>101</v>
      </c>
      <c r="N9738" t="s">
        <v>2034</v>
      </c>
      <c r="O9738" t="s">
        <v>67</v>
      </c>
      <c r="P9738" t="s">
        <v>68</v>
      </c>
      <c r="Q9738" t="s">
        <v>2035</v>
      </c>
      <c r="R9738">
        <v>269.98</v>
      </c>
    </row>
    <row r="9739" spans="1:18" x14ac:dyDescent="0.3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71</v>
      </c>
      <c r="Q9740" t="s">
        <v>3528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71</v>
      </c>
      <c r="Q9741" t="s">
        <v>4744</v>
      </c>
      <c r="R9741">
        <v>19.68</v>
      </c>
    </row>
    <row r="9742" spans="1:18" x14ac:dyDescent="0.3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74</v>
      </c>
      <c r="Q9742" t="s">
        <v>2299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</row>
    <row r="9745" spans="1:18" x14ac:dyDescent="0.3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2160</v>
      </c>
      <c r="O9746" t="s">
        <v>42</v>
      </c>
      <c r="P9746" t="s">
        <v>169</v>
      </c>
      <c r="Q9746" t="s">
        <v>2161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</row>
    <row r="9748" spans="1:18" x14ac:dyDescent="0.35">
      <c r="A9748">
        <v>9747</v>
      </c>
      <c r="B9748" t="s">
        <v>10819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2698</v>
      </c>
      <c r="L9751">
        <v>3820</v>
      </c>
      <c r="M9751" t="s">
        <v>144</v>
      </c>
      <c r="N9751" t="s">
        <v>1664</v>
      </c>
      <c r="O9751" t="s">
        <v>67</v>
      </c>
      <c r="P9751" t="s">
        <v>157</v>
      </c>
      <c r="Q9751" t="s">
        <v>1665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4717</v>
      </c>
      <c r="O9753" t="s">
        <v>42</v>
      </c>
      <c r="P9753" t="s">
        <v>64</v>
      </c>
      <c r="Q9753" t="s">
        <v>4718</v>
      </c>
      <c r="R9753">
        <v>27.72</v>
      </c>
    </row>
    <row r="9754" spans="1:18" x14ac:dyDescent="0.3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1068</v>
      </c>
      <c r="G9754" t="s">
        <v>1069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2917</v>
      </c>
      <c r="O9754" t="s">
        <v>42</v>
      </c>
      <c r="P9754" t="s">
        <v>71</v>
      </c>
      <c r="Q9754" t="s">
        <v>2918</v>
      </c>
      <c r="R9754">
        <v>2.496</v>
      </c>
    </row>
    <row r="9755" spans="1:18" x14ac:dyDescent="0.3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1466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1466</v>
      </c>
      <c r="K9756" t="s">
        <v>315</v>
      </c>
      <c r="L9756">
        <v>23223</v>
      </c>
      <c r="M9756" t="s">
        <v>26</v>
      </c>
      <c r="N9756" t="s">
        <v>896</v>
      </c>
      <c r="O9756" t="s">
        <v>42</v>
      </c>
      <c r="P9756" t="s">
        <v>71</v>
      </c>
      <c r="Q9756" t="s">
        <v>897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1466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1466</v>
      </c>
      <c r="K9758" t="s">
        <v>315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1466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1466</v>
      </c>
      <c r="K9760" t="s">
        <v>315</v>
      </c>
      <c r="L9760">
        <v>23223</v>
      </c>
      <c r="M9760" t="s">
        <v>26</v>
      </c>
      <c r="N9760" t="s">
        <v>1028</v>
      </c>
      <c r="O9760" t="s">
        <v>42</v>
      </c>
      <c r="P9760" t="s">
        <v>86</v>
      </c>
      <c r="Q9760" t="s">
        <v>1029</v>
      </c>
      <c r="R9760">
        <v>17.64</v>
      </c>
    </row>
    <row r="9761" spans="1:18" x14ac:dyDescent="0.3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</row>
    <row r="9762" spans="1:18" x14ac:dyDescent="0.3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98</v>
      </c>
      <c r="I9762" t="s">
        <v>23</v>
      </c>
      <c r="J9762" t="s">
        <v>10827</v>
      </c>
      <c r="K9762" t="s">
        <v>1709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4421</v>
      </c>
      <c r="O9763" t="s">
        <v>67</v>
      </c>
      <c r="P9763" t="s">
        <v>157</v>
      </c>
      <c r="Q9763" t="s">
        <v>4422</v>
      </c>
      <c r="R9763">
        <v>239.97</v>
      </c>
    </row>
    <row r="9764" spans="1:18" x14ac:dyDescent="0.3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</row>
    <row r="9765" spans="1:18" x14ac:dyDescent="0.3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745</v>
      </c>
      <c r="L9767">
        <v>6457</v>
      </c>
      <c r="M9767" t="s">
        <v>144</v>
      </c>
      <c r="N9767" t="s">
        <v>4743</v>
      </c>
      <c r="O9767" t="s">
        <v>42</v>
      </c>
      <c r="P9767" t="s">
        <v>71</v>
      </c>
      <c r="Q9767" t="s">
        <v>4744</v>
      </c>
      <c r="R9767">
        <v>9.84</v>
      </c>
    </row>
    <row r="9768" spans="1:18" x14ac:dyDescent="0.3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745</v>
      </c>
      <c r="L9768">
        <v>6457</v>
      </c>
      <c r="M9768" t="s">
        <v>144</v>
      </c>
      <c r="N9768" t="s">
        <v>2199</v>
      </c>
      <c r="O9768" t="s">
        <v>42</v>
      </c>
      <c r="P9768" t="s">
        <v>86</v>
      </c>
      <c r="Q9768" t="s">
        <v>2200</v>
      </c>
      <c r="R9768">
        <v>7.78</v>
      </c>
    </row>
    <row r="9769" spans="1:18" x14ac:dyDescent="0.3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4164</v>
      </c>
      <c r="O9769" t="s">
        <v>42</v>
      </c>
      <c r="P9769" t="s">
        <v>71</v>
      </c>
      <c r="Q9769" t="s">
        <v>4165</v>
      </c>
      <c r="R9769">
        <v>54.9</v>
      </c>
    </row>
    <row r="9770" spans="1:18" x14ac:dyDescent="0.3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</row>
    <row r="9771" spans="1:18" x14ac:dyDescent="0.3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98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</row>
    <row r="9772" spans="1:18" x14ac:dyDescent="0.3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98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86</v>
      </c>
      <c r="Q9772" t="s">
        <v>4511</v>
      </c>
      <c r="R9772">
        <v>10.528</v>
      </c>
    </row>
    <row r="9773" spans="1:18" x14ac:dyDescent="0.3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98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74</v>
      </c>
      <c r="Q9773" t="s">
        <v>5198</v>
      </c>
      <c r="R9773">
        <v>42.384</v>
      </c>
    </row>
    <row r="9774" spans="1:18" x14ac:dyDescent="0.35">
      <c r="A9774">
        <v>9773</v>
      </c>
      <c r="B9774" t="s">
        <v>10834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4342</v>
      </c>
      <c r="O9774" t="s">
        <v>42</v>
      </c>
      <c r="P9774" t="s">
        <v>86</v>
      </c>
      <c r="Q9774" t="s">
        <v>4343</v>
      </c>
      <c r="R9774">
        <v>123.92</v>
      </c>
    </row>
    <row r="9775" spans="1:18" x14ac:dyDescent="0.3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1255</v>
      </c>
      <c r="O9776" t="s">
        <v>42</v>
      </c>
      <c r="P9776" t="s">
        <v>71</v>
      </c>
      <c r="Q9776" t="s">
        <v>1256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1199</v>
      </c>
      <c r="O9778" t="s">
        <v>42</v>
      </c>
      <c r="P9778" t="s">
        <v>71</v>
      </c>
      <c r="Q9778" t="s">
        <v>1200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1316</v>
      </c>
      <c r="O9779" t="s">
        <v>67</v>
      </c>
      <c r="P9779" t="s">
        <v>157</v>
      </c>
      <c r="Q9779" t="s">
        <v>1317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896</v>
      </c>
      <c r="O9780" t="s">
        <v>42</v>
      </c>
      <c r="P9780" t="s">
        <v>71</v>
      </c>
      <c r="Q9780" t="s">
        <v>897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4827</v>
      </c>
      <c r="O9781" t="s">
        <v>42</v>
      </c>
      <c r="P9781" t="s">
        <v>74</v>
      </c>
      <c r="Q9781" t="s">
        <v>4828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1173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</row>
    <row r="9783" spans="1:18" x14ac:dyDescent="0.3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1173</v>
      </c>
      <c r="K9783" t="s">
        <v>263</v>
      </c>
      <c r="L9783">
        <v>11561</v>
      </c>
      <c r="M9783" t="s">
        <v>144</v>
      </c>
      <c r="N9783" t="s">
        <v>4729</v>
      </c>
      <c r="O9783" t="s">
        <v>42</v>
      </c>
      <c r="P9783" t="s">
        <v>71</v>
      </c>
      <c r="Q9783" t="s">
        <v>4730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144</v>
      </c>
      <c r="N9784" t="s">
        <v>2015</v>
      </c>
      <c r="O9784" t="s">
        <v>42</v>
      </c>
      <c r="P9784" t="s">
        <v>86</v>
      </c>
      <c r="Q9784" t="s">
        <v>2016</v>
      </c>
      <c r="R9784">
        <v>274.8</v>
      </c>
    </row>
    <row r="9785" spans="1:18" x14ac:dyDescent="0.3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144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</row>
    <row r="9786" spans="1:18" x14ac:dyDescent="0.3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>
        <v>42313</v>
      </c>
      <c r="D9788" s="1">
        <v>42313</v>
      </c>
      <c r="E9788" t="s">
        <v>1290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</row>
    <row r="9789" spans="1:18" x14ac:dyDescent="0.3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</row>
    <row r="9790" spans="1:18" x14ac:dyDescent="0.3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2534</v>
      </c>
      <c r="O9791" t="s">
        <v>67</v>
      </c>
      <c r="P9791" t="s">
        <v>157</v>
      </c>
      <c r="Q9791" t="s">
        <v>2535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4137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2604</v>
      </c>
      <c r="O9795" t="s">
        <v>42</v>
      </c>
      <c r="P9795" t="s">
        <v>86</v>
      </c>
      <c r="Q9795" t="s">
        <v>2605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3923</v>
      </c>
      <c r="O9796" t="s">
        <v>42</v>
      </c>
      <c r="P9796" t="s">
        <v>71</v>
      </c>
      <c r="Q9796" t="s">
        <v>3924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3349</v>
      </c>
      <c r="O9797" t="s">
        <v>42</v>
      </c>
      <c r="P9797" t="s">
        <v>71</v>
      </c>
      <c r="Q9797" t="s">
        <v>3350</v>
      </c>
      <c r="R9797">
        <v>3.798</v>
      </c>
    </row>
    <row r="9798" spans="1:18" x14ac:dyDescent="0.3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2839</v>
      </c>
      <c r="K9798" t="s">
        <v>494</v>
      </c>
      <c r="L9798">
        <v>43615</v>
      </c>
      <c r="M9798" t="s">
        <v>144</v>
      </c>
      <c r="N9798" t="s">
        <v>1246</v>
      </c>
      <c r="O9798" t="s">
        <v>42</v>
      </c>
      <c r="P9798" t="s">
        <v>64</v>
      </c>
      <c r="Q9798" t="s">
        <v>1247</v>
      </c>
      <c r="R9798">
        <v>10.368</v>
      </c>
    </row>
    <row r="9799" spans="1:18" x14ac:dyDescent="0.3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2839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2839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2839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02933-7897-42BD-A1A2-E46360C8ECF4}">
  <dimension ref="A3:J8"/>
  <sheetViews>
    <sheetView zoomScale="80" zoomScaleNormal="80" workbookViewId="0">
      <selection activeCell="N7" sqref="N7"/>
    </sheetView>
  </sheetViews>
  <sheetFormatPr defaultRowHeight="14.5" x14ac:dyDescent="0.35"/>
  <cols>
    <col min="1" max="1" width="15.54296875" bestFit="1" customWidth="1"/>
    <col min="2" max="7" width="11.81640625" bestFit="1" customWidth="1"/>
    <col min="8" max="9" width="10.81640625" bestFit="1" customWidth="1"/>
    <col min="10" max="11" width="11.81640625" bestFit="1" customWidth="1"/>
    <col min="12" max="12" width="10.81640625" bestFit="1" customWidth="1"/>
    <col min="13" max="14" width="11.81640625" bestFit="1" customWidth="1"/>
  </cols>
  <sheetData>
    <row r="3" spans="1:10" x14ac:dyDescent="0.35">
      <c r="A3" s="2" t="s">
        <v>10851</v>
      </c>
      <c r="B3" t="s">
        <v>10850</v>
      </c>
    </row>
    <row r="4" spans="1:10" x14ac:dyDescent="0.35">
      <c r="A4" s="3" t="s">
        <v>67</v>
      </c>
      <c r="B4" s="4">
        <v>148195.20799999993</v>
      </c>
    </row>
    <row r="5" spans="1:10" x14ac:dyDescent="0.35">
      <c r="A5" s="3" t="s">
        <v>42</v>
      </c>
      <c r="B5" s="4">
        <v>124424.77099999999</v>
      </c>
    </row>
    <row r="6" spans="1:10" x14ac:dyDescent="0.35">
      <c r="A6" s="3" t="s">
        <v>28</v>
      </c>
      <c r="B6" s="4">
        <v>116531.48000000003</v>
      </c>
      <c r="J6">
        <f>15/12</f>
        <v>1.25</v>
      </c>
    </row>
    <row r="7" spans="1:10" x14ac:dyDescent="0.35">
      <c r="A7" s="3" t="s">
        <v>10852</v>
      </c>
      <c r="B7" s="4">
        <v>389151.45899999992</v>
      </c>
    </row>
    <row r="8" spans="1:10" x14ac:dyDescent="0.35">
      <c r="J8">
        <f>(15-12)/12*100</f>
        <v>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E86DC-A6BA-47FD-80BC-530240C0F673}">
  <dimension ref="A3:B8"/>
  <sheetViews>
    <sheetView workbookViewId="0">
      <selection activeCell="L5" sqref="L5"/>
    </sheetView>
  </sheetViews>
  <sheetFormatPr defaultRowHeight="14.5" x14ac:dyDescent="0.35"/>
  <cols>
    <col min="1" max="1" width="12.453125" bestFit="1" customWidth="1"/>
    <col min="2" max="2" width="11.81640625" bestFit="1" customWidth="1"/>
  </cols>
  <sheetData>
    <row r="3" spans="1:2" x14ac:dyDescent="0.35">
      <c r="A3" s="2" t="s">
        <v>10851</v>
      </c>
      <c r="B3" t="s">
        <v>10850</v>
      </c>
    </row>
    <row r="4" spans="1:2" x14ac:dyDescent="0.35">
      <c r="A4" s="3" t="s">
        <v>40</v>
      </c>
      <c r="B4" s="4">
        <v>710219.68450000032</v>
      </c>
    </row>
    <row r="5" spans="1:2" x14ac:dyDescent="0.35">
      <c r="A5" s="3" t="s">
        <v>144</v>
      </c>
      <c r="B5" s="4">
        <v>669518.72599999839</v>
      </c>
    </row>
    <row r="6" spans="1:2" x14ac:dyDescent="0.35">
      <c r="A6" s="3" t="s">
        <v>101</v>
      </c>
      <c r="B6" s="4">
        <v>492646.91320000048</v>
      </c>
    </row>
    <row r="7" spans="1:2" x14ac:dyDescent="0.35">
      <c r="A7" s="3" t="s">
        <v>26</v>
      </c>
      <c r="B7" s="4">
        <v>389151.45900000038</v>
      </c>
    </row>
    <row r="8" spans="1:2" x14ac:dyDescent="0.35">
      <c r="A8" s="3" t="s">
        <v>10852</v>
      </c>
      <c r="B8" s="4">
        <v>2261536.7826999999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DD432-523A-47FA-B504-D51D48450834}">
  <dimension ref="A3:B10"/>
  <sheetViews>
    <sheetView workbookViewId="0">
      <selection activeCell="L6" sqref="L6"/>
    </sheetView>
  </sheetViews>
  <sheetFormatPr defaultRowHeight="14.5" x14ac:dyDescent="0.35"/>
  <cols>
    <col min="1" max="1" width="15.453125" bestFit="1" customWidth="1"/>
    <col min="2" max="2" width="11.54296875" bestFit="1" customWidth="1"/>
  </cols>
  <sheetData>
    <row r="3" spans="1:2" x14ac:dyDescent="0.35">
      <c r="A3" s="2" t="s">
        <v>10851</v>
      </c>
      <c r="B3" t="s">
        <v>10850</v>
      </c>
    </row>
    <row r="4" spans="1:2" x14ac:dyDescent="0.35">
      <c r="A4" s="3" t="s">
        <v>67</v>
      </c>
      <c r="B4" s="4">
        <v>148195.20799999993</v>
      </c>
    </row>
    <row r="5" spans="1:2" x14ac:dyDescent="0.35">
      <c r="A5" s="5" t="s">
        <v>26</v>
      </c>
      <c r="B5" s="4">
        <v>148195.20799999993</v>
      </c>
    </row>
    <row r="6" spans="1:2" x14ac:dyDescent="0.35">
      <c r="A6" s="3" t="s">
        <v>42</v>
      </c>
      <c r="B6" s="4">
        <v>124424.77099999999</v>
      </c>
    </row>
    <row r="7" spans="1:2" x14ac:dyDescent="0.35">
      <c r="A7" s="5" t="s">
        <v>26</v>
      </c>
      <c r="B7" s="4">
        <v>124424.77099999999</v>
      </c>
    </row>
    <row r="8" spans="1:2" x14ac:dyDescent="0.35">
      <c r="A8" s="3" t="s">
        <v>28</v>
      </c>
      <c r="B8" s="4">
        <v>116531.48000000003</v>
      </c>
    </row>
    <row r="9" spans="1:2" x14ac:dyDescent="0.35">
      <c r="A9" s="5" t="s">
        <v>26</v>
      </c>
      <c r="B9" s="4">
        <v>116531.48000000003</v>
      </c>
    </row>
    <row r="10" spans="1:2" x14ac:dyDescent="0.35">
      <c r="A10" s="3" t="s">
        <v>10852</v>
      </c>
      <c r="B10" s="4">
        <v>389151.45899999992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E365-7D37-421A-A39D-55E2DB8DCBF6}">
  <dimension ref="A3:B10"/>
  <sheetViews>
    <sheetView workbookViewId="0">
      <selection activeCell="L5" sqref="L5"/>
    </sheetView>
  </sheetViews>
  <sheetFormatPr defaultRowHeight="14.5" x14ac:dyDescent="0.35"/>
  <cols>
    <col min="1" max="1" width="12.453125" bestFit="1" customWidth="1"/>
    <col min="2" max="2" width="11.54296875" bestFit="1" customWidth="1"/>
  </cols>
  <sheetData>
    <row r="3" spans="1:2" x14ac:dyDescent="0.35">
      <c r="A3" s="2" t="s">
        <v>10851</v>
      </c>
      <c r="B3" t="s">
        <v>10850</v>
      </c>
    </row>
    <row r="4" spans="1:2" x14ac:dyDescent="0.35">
      <c r="A4" s="3" t="s">
        <v>68</v>
      </c>
      <c r="B4" s="4">
        <v>58098.337999999982</v>
      </c>
    </row>
    <row r="5" spans="1:2" x14ac:dyDescent="0.35">
      <c r="A5" s="5" t="s">
        <v>26</v>
      </c>
      <c r="B5" s="4">
        <v>58098.337999999982</v>
      </c>
    </row>
    <row r="6" spans="1:2" x14ac:dyDescent="0.35">
      <c r="A6" s="3" t="s">
        <v>680</v>
      </c>
      <c r="B6" s="4">
        <v>53890.960000000006</v>
      </c>
    </row>
    <row r="7" spans="1:2" x14ac:dyDescent="0.35">
      <c r="A7" s="5" t="s">
        <v>26</v>
      </c>
      <c r="B7" s="4">
        <v>53890.960000000006</v>
      </c>
    </row>
    <row r="8" spans="1:2" x14ac:dyDescent="0.35">
      <c r="A8" s="3" t="s">
        <v>32</v>
      </c>
      <c r="B8" s="4">
        <v>44739.245999999985</v>
      </c>
    </row>
    <row r="9" spans="1:2" x14ac:dyDescent="0.35">
      <c r="A9" s="5" t="s">
        <v>26</v>
      </c>
      <c r="B9" s="4">
        <v>44739.245999999985</v>
      </c>
    </row>
    <row r="10" spans="1:2" x14ac:dyDescent="0.35">
      <c r="A10" s="3" t="s">
        <v>10852</v>
      </c>
      <c r="B10" s="4">
        <v>156728.54399999997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9EFC4-9C61-4F9A-AA11-6325D3E4DFE4}">
  <dimension ref="A3:B16"/>
  <sheetViews>
    <sheetView tabSelected="1" workbookViewId="0">
      <selection activeCell="M8" sqref="M8"/>
    </sheetView>
  </sheetViews>
  <sheetFormatPr defaultRowHeight="14.5" x14ac:dyDescent="0.35"/>
  <cols>
    <col min="1" max="1" width="12.453125" bestFit="1" customWidth="1"/>
    <col min="2" max="2" width="11.81640625" bestFit="1" customWidth="1"/>
  </cols>
  <sheetData>
    <row r="3" spans="1:2" x14ac:dyDescent="0.35">
      <c r="A3" s="2" t="s">
        <v>10851</v>
      </c>
      <c r="B3" t="s">
        <v>10850</v>
      </c>
    </row>
    <row r="4" spans="1:2" x14ac:dyDescent="0.35">
      <c r="A4" s="3" t="s">
        <v>10858</v>
      </c>
      <c r="B4" s="4">
        <v>94291.629599999957</v>
      </c>
    </row>
    <row r="5" spans="1:2" x14ac:dyDescent="0.35">
      <c r="A5" s="3" t="s">
        <v>10859</v>
      </c>
      <c r="B5" s="4">
        <v>59371.115400000017</v>
      </c>
    </row>
    <row r="6" spans="1:2" x14ac:dyDescent="0.35">
      <c r="A6" s="3" t="s">
        <v>10860</v>
      </c>
      <c r="B6" s="4">
        <v>197573.58719999989</v>
      </c>
    </row>
    <row r="7" spans="1:2" x14ac:dyDescent="0.35">
      <c r="A7" s="3" t="s">
        <v>10861</v>
      </c>
      <c r="B7" s="4">
        <v>136283.00059999997</v>
      </c>
    </row>
    <row r="8" spans="1:2" x14ac:dyDescent="0.35">
      <c r="A8" s="3" t="s">
        <v>10862</v>
      </c>
      <c r="B8" s="4">
        <v>154086.72369999991</v>
      </c>
    </row>
    <row r="9" spans="1:2" x14ac:dyDescent="0.35">
      <c r="A9" s="3" t="s">
        <v>10863</v>
      </c>
      <c r="B9" s="4">
        <v>145837.52330000009</v>
      </c>
    </row>
    <row r="10" spans="1:2" x14ac:dyDescent="0.35">
      <c r="A10" s="3" t="s">
        <v>10864</v>
      </c>
      <c r="B10" s="4">
        <v>145535.6890000003</v>
      </c>
    </row>
    <row r="11" spans="1:2" x14ac:dyDescent="0.35">
      <c r="A11" s="3" t="s">
        <v>10865</v>
      </c>
      <c r="B11" s="4">
        <v>157315.92699999979</v>
      </c>
    </row>
    <row r="12" spans="1:2" x14ac:dyDescent="0.35">
      <c r="A12" s="3" t="s">
        <v>10866</v>
      </c>
      <c r="B12" s="4">
        <v>300103.41170000023</v>
      </c>
    </row>
    <row r="13" spans="1:2" x14ac:dyDescent="0.35">
      <c r="A13" s="3" t="s">
        <v>10867</v>
      </c>
      <c r="B13" s="4">
        <v>199496.29470000011</v>
      </c>
    </row>
    <row r="14" spans="1:2" x14ac:dyDescent="0.35">
      <c r="A14" s="3" t="s">
        <v>10868</v>
      </c>
      <c r="B14" s="4">
        <v>350161.71100000013</v>
      </c>
    </row>
    <row r="15" spans="1:2" x14ac:dyDescent="0.35">
      <c r="A15" s="3" t="s">
        <v>10869</v>
      </c>
      <c r="B15" s="4">
        <v>321480.16950000008</v>
      </c>
    </row>
    <row r="16" spans="1:2" x14ac:dyDescent="0.35">
      <c r="A16" s="3" t="s">
        <v>10852</v>
      </c>
      <c r="B16" s="4">
        <v>2261536.7827000003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67EDE-72DA-4E4D-95A3-1BCF076CA93B}">
  <dimension ref="A1:J31"/>
  <sheetViews>
    <sheetView topLeftCell="F1" zoomScale="80" zoomScaleNormal="80" workbookViewId="0">
      <selection activeCell="L4" sqref="L4"/>
    </sheetView>
  </sheetViews>
  <sheetFormatPr defaultRowHeight="14.5" x14ac:dyDescent="0.35"/>
  <cols>
    <col min="1" max="1" width="16.08984375" hidden="1" customWidth="1"/>
    <col min="2" max="2" width="64.6328125" hidden="1" customWidth="1"/>
    <col min="3" max="3" width="14.7265625" hidden="1" customWidth="1"/>
    <col min="4" max="4" width="14.36328125" hidden="1" customWidth="1"/>
    <col min="5" max="5" width="14.54296875" hidden="1" customWidth="1"/>
    <col min="6" max="7" width="14.54296875" customWidth="1"/>
    <col min="8" max="9" width="14.54296875" hidden="1" customWidth="1"/>
    <col min="10" max="10" width="17.453125" bestFit="1" customWidth="1"/>
  </cols>
  <sheetData>
    <row r="1" spans="1:10" x14ac:dyDescent="0.35">
      <c r="A1" t="s">
        <v>13</v>
      </c>
      <c r="B1" t="s">
        <v>10845</v>
      </c>
      <c r="C1" t="s">
        <v>10846</v>
      </c>
      <c r="D1" t="s">
        <v>10847</v>
      </c>
      <c r="E1" t="s">
        <v>10848</v>
      </c>
      <c r="F1" t="s">
        <v>14</v>
      </c>
      <c r="G1" t="s">
        <v>10854</v>
      </c>
      <c r="H1" t="s">
        <v>17</v>
      </c>
      <c r="I1" t="s">
        <v>10853</v>
      </c>
      <c r="J1" t="s">
        <v>10849</v>
      </c>
    </row>
    <row r="2" spans="1:10" x14ac:dyDescent="0.35">
      <c r="A2" t="s">
        <v>27</v>
      </c>
      <c r="B2" t="str">
        <f>VLOOKUP(Table2[[#This Row],[Product_ID]],Table1[[Product_ID]:[Product_Name]],4,FALSE)</f>
        <v>Bush Somerset Collection Bookcase</v>
      </c>
      <c r="C2">
        <f>Table1[[#This Row],[Sales]]*1.5</f>
        <v>392.93999999999994</v>
      </c>
      <c r="D2">
        <f>Table2[[#This Row],[Starting Stock]]*0.4</f>
        <v>157.17599999999999</v>
      </c>
      <c r="E2">
        <f>Table2[[#This Row],[Starting Stock]]-Table1[[#This Row],[Sales]]</f>
        <v>130.97999999999996</v>
      </c>
      <c r="F2" t="s">
        <v>28</v>
      </c>
      <c r="G2" t="s">
        <v>29</v>
      </c>
      <c r="H2">
        <v>261.95999999999998</v>
      </c>
      <c r="I2">
        <f>SUMIF(Table1[[#This Row],[Product_ID]],Table2[[#This Row],[Product_ID]],Table1[[#This Row],[Sales]])</f>
        <v>261.95999999999998</v>
      </c>
      <c r="J2" t="str">
        <f>IF(Table2[[#This Row],[Current Stock]]&lt;Table2[[#This Row],[Reorder Point]],"Yes","No")</f>
        <v>Yes</v>
      </c>
    </row>
    <row r="3" spans="1:10" x14ac:dyDescent="0.35">
      <c r="A3" t="s">
        <v>31</v>
      </c>
      <c r="B3" t="str">
        <f>VLOOKUP(Table2[[#This Row],[Product_ID]],Table1[[Product_ID]:[Product_Name]],4,FALSE)</f>
        <v>Hon Deluxe Fabric Upholstered Stacking Chairs, Rounded Back</v>
      </c>
      <c r="C3">
        <f>Table1[[#This Row],[Sales]]*1.5</f>
        <v>1097.9100000000001</v>
      </c>
      <c r="D3">
        <f>Table2[[#This Row],[Starting Stock]]*0.4</f>
        <v>439.16400000000004</v>
      </c>
      <c r="E3">
        <f>Table2[[#This Row],[Starting Stock]]-Table1[[#This Row],[Sales]]</f>
        <v>365.97</v>
      </c>
      <c r="F3" t="s">
        <v>28</v>
      </c>
      <c r="G3" t="s">
        <v>32</v>
      </c>
      <c r="H3">
        <v>731.94</v>
      </c>
      <c r="I3">
        <f>SUMIF(Table1[[#This Row],[Product_ID]],Table2[[#This Row],[Product_ID]],Table1[[#This Row],[Sales]])</f>
        <v>731.94</v>
      </c>
      <c r="J3" t="str">
        <f>IF(Table2[[#This Row],[Current Stock]]&lt;Table2[[#This Row],[Reorder Point]],"Yes","No")</f>
        <v>Yes</v>
      </c>
    </row>
    <row r="4" spans="1:10" x14ac:dyDescent="0.35">
      <c r="A4" t="s">
        <v>41</v>
      </c>
      <c r="B4" t="str">
        <f>VLOOKUP(Table2[[#This Row],[Product_ID]],Table1[[Product_ID]:[Product_Name]],4,FALSE)</f>
        <v>Self-Adhesive Address Labels for Typewriters by Universal</v>
      </c>
      <c r="C4">
        <f>Table1[[#This Row],[Sales]]*1.5</f>
        <v>21.93</v>
      </c>
      <c r="D4">
        <f>Table2[[#This Row],[Starting Stock]]*0.25</f>
        <v>5.4824999999999999</v>
      </c>
      <c r="E4">
        <f>Table2[[#This Row],[Starting Stock]]-Table1[[#This Row],[Sales]]</f>
        <v>7.3100000000000005</v>
      </c>
      <c r="F4" t="s">
        <v>42</v>
      </c>
      <c r="G4" t="s">
        <v>43</v>
      </c>
      <c r="H4">
        <v>14.62</v>
      </c>
      <c r="I4">
        <f>SUMIF(Table1[[#This Row],[Product_ID]],Table2[[#This Row],[Product_ID]],Table1[[#This Row],[Sales]])</f>
        <v>14.62</v>
      </c>
      <c r="J4" t="str">
        <f>IF(Table2[[#This Row],[Current Stock]]&lt;Table2[[#This Row],[Reorder Point]],"Yes","No")</f>
        <v>No</v>
      </c>
    </row>
    <row r="5" spans="1:10" x14ac:dyDescent="0.35">
      <c r="A5" t="s">
        <v>51</v>
      </c>
      <c r="B5" t="str">
        <f>VLOOKUP(Table2[[#This Row],[Product_ID]],Table1[[Product_ID]:[Product_Name]],4,FALSE)</f>
        <v>Bretford CR4500 Series Slim Rectangular Table</v>
      </c>
      <c r="C5">
        <f>Table1[[#This Row],[Sales]]*1.5</f>
        <v>1436.36625</v>
      </c>
      <c r="D5">
        <f>Table2[[#This Row],[Starting Stock]]*0.4</f>
        <v>574.54650000000004</v>
      </c>
      <c r="E5">
        <f>Table2[[#This Row],[Starting Stock]]-Table1[[#This Row],[Sales]]</f>
        <v>478.78875000000005</v>
      </c>
      <c r="F5" t="s">
        <v>28</v>
      </c>
      <c r="G5" t="s">
        <v>52</v>
      </c>
      <c r="H5">
        <v>957.57749999999999</v>
      </c>
      <c r="I5">
        <f>SUMIF(Table1[[#This Row],[Product_ID]],Table2[[#This Row],[Product_ID]],Table1[[#This Row],[Sales]])</f>
        <v>957.57749999999999</v>
      </c>
      <c r="J5" t="str">
        <f>IF(Table2[[#This Row],[Current Stock]]&lt;Table2[[#This Row],[Reorder Point]],"Yes","No")</f>
        <v>Yes</v>
      </c>
    </row>
    <row r="6" spans="1:10" x14ac:dyDescent="0.35">
      <c r="A6" t="s">
        <v>54</v>
      </c>
      <c r="B6" t="str">
        <f>VLOOKUP(Table2[[#This Row],[Product_ID]],Table1[[Product_ID]:[Product_Name]],4,FALSE)</f>
        <v>Eldon Fold N Roll Cart System</v>
      </c>
      <c r="C6">
        <f>Table1[[#This Row],[Sales]]*1.5</f>
        <v>33.552</v>
      </c>
      <c r="D6">
        <f>Table2[[#This Row],[Starting Stock]]*0.4</f>
        <v>13.4208</v>
      </c>
      <c r="E6">
        <f>Table2[[#This Row],[Starting Stock]]-Table1[[#This Row],[Sales]]</f>
        <v>11.184000000000001</v>
      </c>
      <c r="F6" t="s">
        <v>42</v>
      </c>
      <c r="G6" t="s">
        <v>55</v>
      </c>
      <c r="H6">
        <v>22.367999999999999</v>
      </c>
      <c r="I6">
        <f>SUMIF(Table1[[#This Row],[Product_ID]],Table2[[#This Row],[Product_ID]],Table1[[#This Row],[Sales]])</f>
        <v>22.367999999999999</v>
      </c>
      <c r="J6" t="str">
        <f>IF(Table2[[#This Row],[Current Stock]]&lt;Table2[[#This Row],[Reorder Point]],"Yes","No")</f>
        <v>Yes</v>
      </c>
    </row>
    <row r="7" spans="1:10" x14ac:dyDescent="0.35">
      <c r="A7" t="s">
        <v>60</v>
      </c>
      <c r="B7" t="str">
        <f>VLOOKUP(Table2[[#This Row],[Product_ID]],Table1[[Product_ID]:[Product_Name]],4,FALSE)</f>
        <v>Eldon Expressions Wood and Plastic Desk Accessories, Cherry Wood</v>
      </c>
      <c r="C7">
        <f>Table1[[#This Row],[Sales]]*1.5</f>
        <v>73.289999999999992</v>
      </c>
      <c r="D7">
        <f>Table2[[#This Row],[Starting Stock]]*0.4</f>
        <v>29.315999999999999</v>
      </c>
      <c r="E7">
        <f>Table2[[#This Row],[Starting Stock]]-Table1[[#This Row],[Sales]]</f>
        <v>24.429999999999993</v>
      </c>
      <c r="F7" t="s">
        <v>28</v>
      </c>
      <c r="G7" t="s">
        <v>61</v>
      </c>
      <c r="H7">
        <v>48.86</v>
      </c>
      <c r="I7">
        <f>SUMIF(Table1[[#This Row],[Product_ID]],Table2[[#This Row],[Product_ID]],Table1[[#This Row],[Sales]])</f>
        <v>48.86</v>
      </c>
      <c r="J7" t="str">
        <f>IF(Table2[[#This Row],[Current Stock]]&lt;Table2[[#This Row],[Reorder Point]],"Yes","No")</f>
        <v>Yes</v>
      </c>
    </row>
    <row r="8" spans="1:10" x14ac:dyDescent="0.35">
      <c r="A8" t="s">
        <v>63</v>
      </c>
      <c r="B8" t="str">
        <f>VLOOKUP(Table2[[#This Row],[Product_ID]],Table1[[Product_ID]:[Product_Name]],4,FALSE)</f>
        <v>Newell 322</v>
      </c>
      <c r="C8">
        <f>Table1[[#This Row],[Sales]]*1.5</f>
        <v>10.92</v>
      </c>
      <c r="D8">
        <f>Table2[[#This Row],[Starting Stock]]*0.25</f>
        <v>2.73</v>
      </c>
      <c r="E8">
        <f>Table2[[#This Row],[Starting Stock]]-Table1[[#This Row],[Sales]]</f>
        <v>3.6399999999999997</v>
      </c>
      <c r="F8" t="s">
        <v>42</v>
      </c>
      <c r="G8" t="s">
        <v>64</v>
      </c>
      <c r="H8">
        <v>7.28</v>
      </c>
      <c r="I8">
        <f>SUMIF(Table1[[#This Row],[Product_ID]],Table2[[#This Row],[Product_ID]],Table1[[#This Row],[Sales]])</f>
        <v>7.28</v>
      </c>
      <c r="J8" t="str">
        <f>IF(Table2[[#This Row],[Current Stock]]&lt;Table2[[#This Row],[Reorder Point]],"Yes","No")</f>
        <v>No</v>
      </c>
    </row>
    <row r="9" spans="1:10" x14ac:dyDescent="0.35">
      <c r="A9" t="s">
        <v>66</v>
      </c>
      <c r="B9" t="str">
        <f>VLOOKUP(Table2[[#This Row],[Product_ID]],Table1[[Product_ID]:[Product_Name]],4,FALSE)</f>
        <v>Mitel 5320 IP Phone VoIP phone</v>
      </c>
      <c r="C9">
        <f>Table1[[#This Row],[Sales]]*1.5</f>
        <v>1360.7280000000001</v>
      </c>
      <c r="D9">
        <f>Table2[[#This Row],[Starting Stock]]*0.4</f>
        <v>544.2912</v>
      </c>
      <c r="E9">
        <f>Table2[[#This Row],[Starting Stock]]-Table1[[#This Row],[Sales]]</f>
        <v>453.57600000000002</v>
      </c>
      <c r="F9" t="s">
        <v>67</v>
      </c>
      <c r="G9" t="s">
        <v>68</v>
      </c>
      <c r="H9">
        <v>907.15200000000004</v>
      </c>
      <c r="I9">
        <f>SUMIF(Table1[[#This Row],[Product_ID]],Table2[[#This Row],[Product_ID]],Table1[[#This Row],[Sales]])</f>
        <v>907.15200000000004</v>
      </c>
      <c r="J9" t="str">
        <f>IF(Table2[[#This Row],[Current Stock]]&lt;Table2[[#This Row],[Reorder Point]],"Yes","No")</f>
        <v>Yes</v>
      </c>
    </row>
    <row r="10" spans="1:10" x14ac:dyDescent="0.35">
      <c r="A10" t="s">
        <v>70</v>
      </c>
      <c r="B10" t="str">
        <f>VLOOKUP(Table2[[#This Row],[Product_ID]],Table1[[Product_ID]:[Product_Name]],4,FALSE)</f>
        <v>DXL Angle-View Binders with Locking Rings by Samsill</v>
      </c>
      <c r="C10">
        <f>Table1[[#This Row],[Sales]]*1.5</f>
        <v>27.756</v>
      </c>
      <c r="D10">
        <f>Table2[[#This Row],[Starting Stock]]*0.25</f>
        <v>6.9390000000000001</v>
      </c>
      <c r="E10">
        <f>Table2[[#This Row],[Starting Stock]]-Table1[[#This Row],[Sales]]</f>
        <v>9.2519999999999989</v>
      </c>
      <c r="F10" t="s">
        <v>42</v>
      </c>
      <c r="G10" t="s">
        <v>71</v>
      </c>
      <c r="H10">
        <v>18.504000000000001</v>
      </c>
      <c r="I10">
        <f>SUMIF(Table1[[#This Row],[Product_ID]],Table2[[#This Row],[Product_ID]],Table1[[#This Row],[Sales]])</f>
        <v>18.504000000000001</v>
      </c>
      <c r="J10" t="str">
        <f>IF(Table2[[#This Row],[Current Stock]]&lt;Table2[[#This Row],[Reorder Point]],"Yes","No")</f>
        <v>No</v>
      </c>
    </row>
    <row r="11" spans="1:10" x14ac:dyDescent="0.35">
      <c r="A11" t="s">
        <v>73</v>
      </c>
      <c r="B11" t="str">
        <f>VLOOKUP(Table2[[#This Row],[Product_ID]],Table1[[Product_ID]:[Product_Name]],4,FALSE)</f>
        <v>Belkin F5C206VTEL 6 Outlet Surge</v>
      </c>
      <c r="C11">
        <f>Table1[[#This Row],[Sales]]*1.5</f>
        <v>172.35000000000002</v>
      </c>
      <c r="D11">
        <f>Table2[[#This Row],[Starting Stock]]*0.4</f>
        <v>68.940000000000012</v>
      </c>
      <c r="E11">
        <f>Table2[[#This Row],[Starting Stock]]-Table1[[#This Row],[Sales]]</f>
        <v>57.450000000000017</v>
      </c>
      <c r="F11" t="s">
        <v>42</v>
      </c>
      <c r="G11" t="s">
        <v>74</v>
      </c>
      <c r="H11">
        <v>114.9</v>
      </c>
      <c r="I11">
        <f>SUMIF(Table1[[#This Row],[Product_ID]],Table2[[#This Row],[Product_ID]],Table1[[#This Row],[Sales]])</f>
        <v>114.9</v>
      </c>
      <c r="J11" t="str">
        <f>IF(Table2[[#This Row],[Current Stock]]&lt;Table2[[#This Row],[Reorder Point]],"Yes","No")</f>
        <v>Yes</v>
      </c>
    </row>
    <row r="12" spans="1:10" x14ac:dyDescent="0.35">
      <c r="A12" t="s">
        <v>76</v>
      </c>
      <c r="B12" t="str">
        <f>VLOOKUP(Table2[[#This Row],[Product_ID]],Table1[[Product_ID]:[Product_Name]],4,FALSE)</f>
        <v>Chromcraft Rectangular Conference Tables</v>
      </c>
      <c r="C12">
        <f>Table1[[#This Row],[Sales]]*1.5</f>
        <v>2559.2759999999998</v>
      </c>
      <c r="D12">
        <f>Table2[[#This Row],[Starting Stock]]*0.4</f>
        <v>1023.7103999999999</v>
      </c>
      <c r="E12">
        <f>Table2[[#This Row],[Starting Stock]]-Table1[[#This Row],[Sales]]</f>
        <v>853.09199999999987</v>
      </c>
      <c r="F12" t="s">
        <v>28</v>
      </c>
      <c r="G12" t="s">
        <v>52</v>
      </c>
      <c r="H12">
        <v>1706.184</v>
      </c>
      <c r="I12">
        <f>SUMIF(Table1[[#This Row],[Product_ID]],Table2[[#This Row],[Product_ID]],Table1[[#This Row],[Sales]])</f>
        <v>1706.184</v>
      </c>
      <c r="J12" t="str">
        <f>IF(Table2[[#This Row],[Current Stock]]&lt;Table2[[#This Row],[Reorder Point]],"Yes","No")</f>
        <v>Yes</v>
      </c>
    </row>
    <row r="13" spans="1:10" x14ac:dyDescent="0.35">
      <c r="A13" t="s">
        <v>78</v>
      </c>
      <c r="B13" t="str">
        <f>VLOOKUP(Table2[[#This Row],[Product_ID]],Table1[[Product_ID]:[Product_Name]],4,FALSE)</f>
        <v>Konftel 250 Conference phone - Charcoal black</v>
      </c>
      <c r="C13">
        <f>Table1[[#This Row],[Sales]]*1.5</f>
        <v>1367.136</v>
      </c>
      <c r="D13">
        <f>Table2[[#This Row],[Starting Stock]]*0.4</f>
        <v>546.85440000000006</v>
      </c>
      <c r="E13">
        <f>Table2[[#This Row],[Starting Stock]]-Table1[[#This Row],[Sales]]</f>
        <v>455.71199999999999</v>
      </c>
      <c r="F13" t="s">
        <v>67</v>
      </c>
      <c r="G13" t="s">
        <v>68</v>
      </c>
      <c r="H13">
        <v>911.42399999999998</v>
      </c>
      <c r="I13">
        <f>SUMIF(Table1[[#This Row],[Product_ID]],Table2[[#This Row],[Product_ID]],Table1[[#This Row],[Sales]])</f>
        <v>911.42399999999998</v>
      </c>
      <c r="J13" t="str">
        <f>IF(Table2[[#This Row],[Current Stock]]&lt;Table2[[#This Row],[Reorder Point]],"Yes","No")</f>
        <v>Yes</v>
      </c>
    </row>
    <row r="14" spans="1:10" x14ac:dyDescent="0.35">
      <c r="A14" t="s">
        <v>85</v>
      </c>
      <c r="B14" t="str">
        <f>VLOOKUP(Table2[[#This Row],[Product_ID]],Table1[[Product_ID]:[Product_Name]],4,FALSE)</f>
        <v>Xerox 1967</v>
      </c>
      <c r="C14">
        <f>Table1[[#This Row],[Sales]]*1.5</f>
        <v>23.327999999999999</v>
      </c>
      <c r="D14">
        <f>Table2[[#This Row],[Starting Stock]]*0.25</f>
        <v>5.8319999999999999</v>
      </c>
      <c r="E14">
        <f>Table2[[#This Row],[Starting Stock]]-Table1[[#This Row],[Sales]]</f>
        <v>7.7759999999999998</v>
      </c>
      <c r="F14" t="s">
        <v>42</v>
      </c>
      <c r="G14" t="s">
        <v>86</v>
      </c>
      <c r="H14">
        <v>15.552</v>
      </c>
      <c r="I14">
        <f>SUMIF(Table1[[#This Row],[Product_ID]],Table2[[#This Row],[Product_ID]],Table1[[#This Row],[Sales]])</f>
        <v>15.552</v>
      </c>
      <c r="J14" t="str">
        <f>IF(Table2[[#This Row],[Current Stock]]&lt;Table2[[#This Row],[Reorder Point]],"Yes","No")</f>
        <v>No</v>
      </c>
    </row>
    <row r="15" spans="1:10" x14ac:dyDescent="0.35">
      <c r="A15" t="s">
        <v>93</v>
      </c>
      <c r="B15" t="str">
        <f>VLOOKUP(Table2[[#This Row],[Product_ID]],Table1[[Product_ID]:[Product_Name]],4,FALSE)</f>
        <v>Fellowes PB200 Plastic Comb Binding Machine</v>
      </c>
      <c r="C15">
        <f>Table1[[#This Row],[Sales]]*1.5</f>
        <v>611.96399999999994</v>
      </c>
      <c r="D15">
        <f>Table2[[#This Row],[Starting Stock]]*0.4</f>
        <v>244.78559999999999</v>
      </c>
      <c r="E15">
        <f>Table2[[#This Row],[Starting Stock]]-Table1[[#This Row],[Sales]]</f>
        <v>203.98799999999994</v>
      </c>
      <c r="F15" t="s">
        <v>42</v>
      </c>
      <c r="G15" t="s">
        <v>71</v>
      </c>
      <c r="H15">
        <v>407.976</v>
      </c>
      <c r="I15">
        <f>SUMIF(Table1[[#This Row],[Product_ID]],Table2[[#This Row],[Product_ID]],Table1[[#This Row],[Sales]])</f>
        <v>407.976</v>
      </c>
      <c r="J15" t="str">
        <f>IF(Table2[[#This Row],[Current Stock]]&lt;Table2[[#This Row],[Reorder Point]],"Yes","No")</f>
        <v>Yes</v>
      </c>
    </row>
    <row r="16" spans="1:10" x14ac:dyDescent="0.35">
      <c r="A16" t="s">
        <v>102</v>
      </c>
      <c r="B16" t="str">
        <f>VLOOKUP(Table2[[#This Row],[Product_ID]],Table1[[Product_ID]:[Product_Name]],4,FALSE)</f>
        <v>Holmes Replacement Filter for HEPA Air Cleaner, Very Large Room, HEPA Filter</v>
      </c>
      <c r="C16">
        <f>Table1[[#This Row],[Sales]]*1.5</f>
        <v>103.215</v>
      </c>
      <c r="D16">
        <f>Table2[[#This Row],[Starting Stock]]*0.4</f>
        <v>41.286000000000001</v>
      </c>
      <c r="E16">
        <f>Table2[[#This Row],[Starting Stock]]-Table1[[#This Row],[Sales]]</f>
        <v>34.405000000000001</v>
      </c>
      <c r="F16" t="s">
        <v>42</v>
      </c>
      <c r="G16" t="s">
        <v>74</v>
      </c>
      <c r="H16">
        <v>68.81</v>
      </c>
      <c r="I16">
        <f>SUMIF(Table1[[#This Row],[Product_ID]],Table2[[#This Row],[Product_ID]],Table1[[#This Row],[Sales]])</f>
        <v>68.81</v>
      </c>
      <c r="J16" t="str">
        <f>IF(Table2[[#This Row],[Current Stock]]&lt;Table2[[#This Row],[Reorder Point]],"Yes","No")</f>
        <v>Yes</v>
      </c>
    </row>
    <row r="17" spans="1:10" x14ac:dyDescent="0.35">
      <c r="A17" t="s">
        <v>104</v>
      </c>
      <c r="B17" t="str">
        <f>VLOOKUP(Table2[[#This Row],[Product_ID]],Table1[[Product_ID]:[Product_Name]],4,FALSE)</f>
        <v>Storex DuraTech Recycled Plastic Frosted Binders</v>
      </c>
      <c r="C17">
        <f>Table1[[#This Row],[Sales]]*1.5</f>
        <v>3.8159999999999998</v>
      </c>
      <c r="D17">
        <f>Table2[[#This Row],[Starting Stock]]*0.4</f>
        <v>1.5264</v>
      </c>
      <c r="E17">
        <f>Table2[[#This Row],[Starting Stock]]-Table1[[#This Row],[Sales]]</f>
        <v>1.2719999999999998</v>
      </c>
      <c r="F17" t="s">
        <v>42</v>
      </c>
      <c r="G17" t="s">
        <v>71</v>
      </c>
      <c r="H17">
        <v>2.544</v>
      </c>
      <c r="I17">
        <f>SUMIF(Table1[[#This Row],[Product_ID]],Table2[[#This Row],[Product_ID]],Table1[[#This Row],[Sales]])</f>
        <v>2.544</v>
      </c>
      <c r="J17" t="str">
        <f>IF(Table2[[#This Row],[Current Stock]]&lt;Table2[[#This Row],[Reorder Point]],"Yes","No")</f>
        <v>Yes</v>
      </c>
    </row>
    <row r="18" spans="1:10" x14ac:dyDescent="0.35">
      <c r="A18" t="s">
        <v>111</v>
      </c>
      <c r="B18" t="str">
        <f>VLOOKUP(Table2[[#This Row],[Product_ID]],Table1[[Product_ID]:[Product_Name]],4,FALSE)</f>
        <v>Stur-D-Stor Shelving, Vertical 5-Shelf: 72H x 36W x 18 1/2D</v>
      </c>
      <c r="C18">
        <f>Table1[[#This Row],[Sales]]*1.5</f>
        <v>998.81999999999994</v>
      </c>
      <c r="D18">
        <f>Table2[[#This Row],[Starting Stock]]*0.25</f>
        <v>249.70499999999998</v>
      </c>
      <c r="E18">
        <f>Table2[[#This Row],[Starting Stock]]-Table1[[#This Row],[Sales]]</f>
        <v>332.93999999999994</v>
      </c>
      <c r="F18" t="s">
        <v>42</v>
      </c>
      <c r="G18" t="s">
        <v>55</v>
      </c>
      <c r="H18">
        <v>665.88</v>
      </c>
      <c r="I18">
        <f>SUMIF(Table1[[#This Row],[Product_ID]],Table2[[#This Row],[Product_ID]],Table1[[#This Row],[Sales]])</f>
        <v>665.88</v>
      </c>
      <c r="J18" t="str">
        <f>IF(Table2[[#This Row],[Current Stock]]&lt;Table2[[#This Row],[Reorder Point]],"Yes","No")</f>
        <v>No</v>
      </c>
    </row>
    <row r="19" spans="1:10" x14ac:dyDescent="0.35">
      <c r="A19" t="s">
        <v>118</v>
      </c>
      <c r="B19" t="str">
        <f>VLOOKUP(Table2[[#This Row],[Product_ID]],Table1[[Product_ID]:[Product_Name]],4,FALSE)</f>
        <v>Fellowes Super Stor/Drawer</v>
      </c>
      <c r="C19">
        <f>Table1[[#This Row],[Sales]]*1.5</f>
        <v>83.25</v>
      </c>
      <c r="D19">
        <f>Table2[[#This Row],[Starting Stock]]*0.4</f>
        <v>33.300000000000004</v>
      </c>
      <c r="E19">
        <f>Table2[[#This Row],[Starting Stock]]-Table1[[#This Row],[Sales]]</f>
        <v>27.75</v>
      </c>
      <c r="F19" t="s">
        <v>42</v>
      </c>
      <c r="G19" t="s">
        <v>55</v>
      </c>
      <c r="H19">
        <v>55.5</v>
      </c>
      <c r="I19">
        <f>SUMIF(Table1[[#This Row],[Product_ID]],Table2[[#This Row],[Product_ID]],Table1[[#This Row],[Sales]])</f>
        <v>55.5</v>
      </c>
      <c r="J19" t="str">
        <f>IF(Table2[[#This Row],[Current Stock]]&lt;Table2[[#This Row],[Reorder Point]],"Yes","No")</f>
        <v>Yes</v>
      </c>
    </row>
    <row r="20" spans="1:10" x14ac:dyDescent="0.35">
      <c r="A20" t="s">
        <v>124</v>
      </c>
      <c r="B20" t="str">
        <f>VLOOKUP(Table2[[#This Row],[Product_ID]],Table1[[Product_ID]:[Product_Name]],4,FALSE)</f>
        <v>Newell 341</v>
      </c>
      <c r="C20">
        <f>Table1[[#This Row],[Sales]]*1.5</f>
        <v>12.84</v>
      </c>
      <c r="D20">
        <f>Table2[[#This Row],[Starting Stock]]*0.5</f>
        <v>6.42</v>
      </c>
      <c r="E20">
        <f>Table2[[#This Row],[Starting Stock]]-Table1[[#This Row],[Sales]]</f>
        <v>4.2799999999999994</v>
      </c>
      <c r="F20" t="s">
        <v>42</v>
      </c>
      <c r="G20" t="s">
        <v>64</v>
      </c>
      <c r="H20">
        <v>8.56</v>
      </c>
      <c r="I20">
        <f>SUMIF(Table1[[#This Row],[Product_ID]],Table2[[#This Row],[Product_ID]],Table1[[#This Row],[Sales]])</f>
        <v>8.56</v>
      </c>
      <c r="J20" t="str">
        <f>IF(Table2[[#This Row],[Current Stock]]&lt;Table2[[#This Row],[Reorder Point]],"Yes","No")</f>
        <v>Yes</v>
      </c>
    </row>
    <row r="21" spans="1:10" x14ac:dyDescent="0.35">
      <c r="A21" t="s">
        <v>126</v>
      </c>
      <c r="B21" t="str">
        <f>VLOOKUP(Table2[[#This Row],[Product_ID]],Table1[[Product_ID]:[Product_Name]],4,FALSE)</f>
        <v>Cisco SPA 501G IP Phone</v>
      </c>
      <c r="C21">
        <f>Table1[[#This Row],[Sales]]*1.5</f>
        <v>320.21999999999997</v>
      </c>
      <c r="D21">
        <f>Table2[[#This Row],[Starting Stock]]*0.25</f>
        <v>80.054999999999993</v>
      </c>
      <c r="E21">
        <f>Table2[[#This Row],[Starting Stock]]-Table1[[#This Row],[Sales]]</f>
        <v>106.73999999999998</v>
      </c>
      <c r="F21" t="s">
        <v>67</v>
      </c>
      <c r="G21" t="s">
        <v>68</v>
      </c>
      <c r="H21">
        <v>213.48</v>
      </c>
      <c r="I21">
        <f>SUMIF(Table1[[#This Row],[Product_ID]],Table2[[#This Row],[Product_ID]],Table1[[#This Row],[Sales]])</f>
        <v>213.48</v>
      </c>
      <c r="J21" t="str">
        <f>IF(Table2[[#This Row],[Current Stock]]&lt;Table2[[#This Row],[Reorder Point]],"Yes","No")</f>
        <v>No</v>
      </c>
    </row>
    <row r="22" spans="1:10" x14ac:dyDescent="0.35">
      <c r="A22" t="s">
        <v>128</v>
      </c>
      <c r="B22" t="str">
        <f>VLOOKUP(Table2[[#This Row],[Product_ID]],Table1[[Product_ID]:[Product_Name]],4,FALSE)</f>
        <v>Wilson Jones Hanging View Binder, White, 1</v>
      </c>
      <c r="C22">
        <f>Table1[[#This Row],[Sales]]*1.5</f>
        <v>34.08</v>
      </c>
      <c r="D22">
        <f>Table2[[#This Row],[Starting Stock]]*0.4</f>
        <v>13.632</v>
      </c>
      <c r="E22">
        <f>Table2[[#This Row],[Starting Stock]]-Table1[[#This Row],[Sales]]</f>
        <v>11.36</v>
      </c>
      <c r="F22" t="s">
        <v>42</v>
      </c>
      <c r="G22" t="s">
        <v>71</v>
      </c>
      <c r="H22">
        <v>22.72</v>
      </c>
      <c r="I22">
        <f>SUMIF(Table1[[#This Row],[Product_ID]],Table2[[#This Row],[Product_ID]],Table1[[#This Row],[Sales]])</f>
        <v>22.72</v>
      </c>
      <c r="J22" t="str">
        <f>IF(Table2[[#This Row],[Current Stock]]&lt;Table2[[#This Row],[Reorder Point]],"Yes","No")</f>
        <v>Yes</v>
      </c>
    </row>
    <row r="23" spans="1:10" x14ac:dyDescent="0.35">
      <c r="A23" t="s">
        <v>135</v>
      </c>
      <c r="B23" t="str">
        <f>VLOOKUP(Table2[[#This Row],[Product_ID]],Table1[[Product_ID]:[Product_Name]],4,FALSE)</f>
        <v>Newell 318</v>
      </c>
      <c r="C23">
        <f>Table1[[#This Row],[Sales]]*1.5</f>
        <v>29.19</v>
      </c>
      <c r="D23">
        <f>Table2[[#This Row],[Starting Stock]]*0.4</f>
        <v>11.676000000000002</v>
      </c>
      <c r="E23">
        <f>Table2[[#This Row],[Starting Stock]]-Table1[[#This Row],[Sales]]</f>
        <v>9.73</v>
      </c>
      <c r="F23" t="s">
        <v>42</v>
      </c>
      <c r="G23" t="s">
        <v>64</v>
      </c>
      <c r="H23">
        <v>19.46</v>
      </c>
      <c r="I23">
        <f>SUMIF(Table1[[#This Row],[Product_ID]],Table2[[#This Row],[Product_ID]],Table1[[#This Row],[Sales]])</f>
        <v>19.46</v>
      </c>
      <c r="J23" t="str">
        <f>IF(Table2[[#This Row],[Current Stock]]&lt;Table2[[#This Row],[Reorder Point]],"Yes","No")</f>
        <v>Yes</v>
      </c>
    </row>
    <row r="24" spans="1:10" x14ac:dyDescent="0.35">
      <c r="A24" t="s">
        <v>137</v>
      </c>
      <c r="B24" t="str">
        <f>VLOOKUP(Table2[[#This Row],[Product_ID]],Table1[[Product_ID]:[Product_Name]],4,FALSE)</f>
        <v>Acco Six-Outlet Power Strip, 4 Cord Length</v>
      </c>
      <c r="C24">
        <f>Table1[[#This Row],[Sales]]*1.5</f>
        <v>90.51</v>
      </c>
      <c r="D24">
        <f>Table2[[#This Row],[Starting Stock]]*0.4</f>
        <v>36.204000000000001</v>
      </c>
      <c r="E24">
        <f>Table2[[#This Row],[Starting Stock]]-Table1[[#This Row],[Sales]]</f>
        <v>30.17</v>
      </c>
      <c r="F24" t="s">
        <v>42</v>
      </c>
      <c r="G24" t="s">
        <v>74</v>
      </c>
      <c r="H24">
        <v>60.34</v>
      </c>
      <c r="I24">
        <f>SUMIF(Table1[[#This Row],[Product_ID]],Table2[[#This Row],[Product_ID]],Table1[[#This Row],[Sales]])</f>
        <v>60.34</v>
      </c>
      <c r="J24" t="str">
        <f>IF(Table2[[#This Row],[Current Stock]]&lt;Table2[[#This Row],[Reorder Point]],"Yes","No")</f>
        <v>Yes</v>
      </c>
    </row>
    <row r="25" spans="1:10" x14ac:dyDescent="0.35">
      <c r="A25" t="s">
        <v>145</v>
      </c>
      <c r="B25" t="str">
        <f>VLOOKUP(Table2[[#This Row],[Product_ID]],Table1[[Product_ID]:[Product_Name]],4,FALSE)</f>
        <v>Global Deluxe Stacking Chair, Gray</v>
      </c>
      <c r="C25">
        <f>Table1[[#This Row],[Sales]]*1.5</f>
        <v>107.05799999999999</v>
      </c>
      <c r="D25">
        <f>Table2[[#This Row],[Starting Stock]]*0.25</f>
        <v>26.764499999999998</v>
      </c>
      <c r="E25">
        <f>Table2[[#This Row],[Starting Stock]]-Table1[[#This Row],[Sales]]</f>
        <v>35.685999999999993</v>
      </c>
      <c r="F25" t="s">
        <v>28</v>
      </c>
      <c r="G25" t="s">
        <v>32</v>
      </c>
      <c r="H25">
        <v>71.372</v>
      </c>
      <c r="I25">
        <f>SUMIF(Table1[[#This Row],[Product_ID]],Table2[[#This Row],[Product_ID]],Table1[[#This Row],[Sales]])</f>
        <v>71.372</v>
      </c>
      <c r="J25" t="str">
        <f>IF(Table2[[#This Row],[Current Stock]]&lt;Table2[[#This Row],[Reorder Point]],"Yes","No")</f>
        <v>No</v>
      </c>
    </row>
    <row r="26" spans="1:10" x14ac:dyDescent="0.35">
      <c r="A26" t="s">
        <v>51</v>
      </c>
      <c r="B26" t="str">
        <f>VLOOKUP(Table2[[#This Row],[Product_ID]],Table1[[Product_ID]:[Product_Name]],4,FALSE)</f>
        <v>Bretford CR4500 Series Slim Rectangular Table</v>
      </c>
      <c r="C26">
        <f>Table1[[#This Row],[Sales]]*1.5</f>
        <v>1566.9450000000002</v>
      </c>
      <c r="D26">
        <f>Table2[[#This Row],[Starting Stock]]*0.4</f>
        <v>626.77800000000013</v>
      </c>
      <c r="E26">
        <f>Table2[[#This Row],[Starting Stock]]-Table1[[#This Row],[Sales]]</f>
        <v>522.31500000000005</v>
      </c>
      <c r="F26" t="s">
        <v>28</v>
      </c>
      <c r="G26" t="s">
        <v>52</v>
      </c>
      <c r="H26">
        <v>1044.6300000000001</v>
      </c>
      <c r="I26">
        <f>SUMIF(Table1[[#This Row],[Product_ID]],Table2[[#This Row],[Product_ID]],Table1[[#This Row],[Sales]])</f>
        <v>1044.6300000000001</v>
      </c>
      <c r="J26" t="str">
        <f>IF(Table2[[#This Row],[Current Stock]]&lt;Table2[[#This Row],[Reorder Point]],"Yes","No")</f>
        <v>Yes</v>
      </c>
    </row>
    <row r="27" spans="1:10" x14ac:dyDescent="0.35">
      <c r="A27" t="s">
        <v>154</v>
      </c>
      <c r="B27" t="str">
        <f>VLOOKUP(Table2[[#This Row],[Product_ID]],Table1[[Product_ID]:[Product_Name]],4,FALSE)</f>
        <v>Wilson Jones Active Use Binders</v>
      </c>
      <c r="C27">
        <f>Table1[[#This Row],[Sales]]*1.5</f>
        <v>17.472000000000001</v>
      </c>
      <c r="D27">
        <f>Table2[[#This Row],[Starting Stock]]*0.5</f>
        <v>8.7360000000000007</v>
      </c>
      <c r="E27">
        <f>Table2[[#This Row],[Starting Stock]]-Table1[[#This Row],[Sales]]</f>
        <v>5.8240000000000016</v>
      </c>
      <c r="F27" t="s">
        <v>42</v>
      </c>
      <c r="G27" t="s">
        <v>71</v>
      </c>
      <c r="H27">
        <v>11.648</v>
      </c>
      <c r="I27">
        <f>SUMIF(Table1[[#This Row],[Product_ID]],Table2[[#This Row],[Product_ID]],Table1[[#This Row],[Sales]])</f>
        <v>11.648</v>
      </c>
      <c r="J27" t="str">
        <f>IF(Table2[[#This Row],[Current Stock]]&lt;Table2[[#This Row],[Reorder Point]],"Yes","No")</f>
        <v>Yes</v>
      </c>
    </row>
    <row r="28" spans="1:10" x14ac:dyDescent="0.35">
      <c r="A28" t="s">
        <v>156</v>
      </c>
      <c r="B28" t="str">
        <f>VLOOKUP(Table2[[#This Row],[Product_ID]],Table1[[Product_ID]:[Product_Name]],4,FALSE)</f>
        <v>Imation 8GB Mini TravelDrive USB 2.0 Flash Drive</v>
      </c>
      <c r="C28">
        <f>Table1[[#This Row],[Sales]]*1.5</f>
        <v>135.85499999999999</v>
      </c>
      <c r="D28">
        <f>Table2[[#This Row],[Starting Stock]]*0.4</f>
        <v>54.341999999999999</v>
      </c>
      <c r="E28">
        <f>Table2[[#This Row],[Starting Stock]]-Table1[[#This Row],[Sales]]</f>
        <v>45.284999999999997</v>
      </c>
      <c r="F28" t="s">
        <v>67</v>
      </c>
      <c r="G28" t="s">
        <v>157</v>
      </c>
      <c r="H28">
        <v>90.57</v>
      </c>
      <c r="I28">
        <f>SUMIF(Table1[[#This Row],[Product_ID]],Table2[[#This Row],[Product_ID]],Table1[[#This Row],[Sales]])</f>
        <v>90.57</v>
      </c>
      <c r="J28" t="str">
        <f>IF(Table2[[#This Row],[Current Stock]]&lt;Table2[[#This Row],[Reorder Point]],"Yes","No")</f>
        <v>Yes</v>
      </c>
    </row>
    <row r="29" spans="1:10" x14ac:dyDescent="0.35">
      <c r="A29" t="s">
        <v>162</v>
      </c>
      <c r="B29" t="str">
        <f>VLOOKUP(Table2[[#This Row],[Product_ID]],Table1[[Product_ID]:[Product_Name]],4,FALSE)</f>
        <v>Riverside Palais Royal Lawyers Bookcase, Royale Cherry Finish</v>
      </c>
      <c r="C29">
        <f>Table1[[#This Row],[Sales]]*1.5</f>
        <v>4625.1449999999995</v>
      </c>
      <c r="D29">
        <f>Table2[[#This Row],[Starting Stock]]*0.25</f>
        <v>1156.2862499999999</v>
      </c>
      <c r="E29">
        <f>Table2[[#This Row],[Starting Stock]]-Table1[[#This Row],[Sales]]</f>
        <v>1541.7149999999997</v>
      </c>
      <c r="F29" t="s">
        <v>28</v>
      </c>
      <c r="G29" t="s">
        <v>29</v>
      </c>
      <c r="H29">
        <v>3083.43</v>
      </c>
      <c r="I29">
        <f>SUMIF(Table1[[#This Row],[Product_ID]],Table2[[#This Row],[Product_ID]],Table1[[#This Row],[Sales]])</f>
        <v>3083.43</v>
      </c>
      <c r="J29" t="str">
        <f>IF(Table2[[#This Row],[Current Stock]]&lt;Table2[[#This Row],[Reorder Point]],"Yes","No")</f>
        <v>No</v>
      </c>
    </row>
    <row r="30" spans="1:10" x14ac:dyDescent="0.35">
      <c r="A30" t="s">
        <v>164</v>
      </c>
      <c r="B30" t="str">
        <f>VLOOKUP(Table2[[#This Row],[Product_ID]],Table1[[Product_ID]:[Product_Name]],4,FALSE)</f>
        <v>Avery Recycled Flexi-View Covers for Binding Systems</v>
      </c>
      <c r="C30">
        <f>Table1[[#This Row],[Sales]]*1.5</f>
        <v>14.427</v>
      </c>
      <c r="D30">
        <f>Table2[[#This Row],[Starting Stock]]*0.4</f>
        <v>5.7708000000000004</v>
      </c>
      <c r="E30">
        <f>Table2[[#This Row],[Starting Stock]]-Table1[[#This Row],[Sales]]</f>
        <v>4.8089999999999993</v>
      </c>
      <c r="F30" t="s">
        <v>42</v>
      </c>
      <c r="G30" t="s">
        <v>71</v>
      </c>
      <c r="H30">
        <v>9.6180000000000003</v>
      </c>
      <c r="I30">
        <f>SUMIF(Table1[[#This Row],[Product_ID]],Table2[[#This Row],[Product_ID]],Table1[[#This Row],[Sales]])</f>
        <v>9.6180000000000003</v>
      </c>
      <c r="J30" t="str">
        <f>IF(Table2[[#This Row],[Current Stock]]&lt;Table2[[#This Row],[Reorder Point]],"Yes","No")</f>
        <v>Yes</v>
      </c>
    </row>
    <row r="31" spans="1:10" x14ac:dyDescent="0.35">
      <c r="A31" t="s">
        <v>166</v>
      </c>
      <c r="B31" t="str">
        <f>VLOOKUP(Table2[[#This Row],[Product_ID]],Table1[[Product_ID]:[Product_Name]],4,FALSE)</f>
        <v>Howard Miller 13-3/4 Diameter Brushed Chrome Round Wall Clock</v>
      </c>
      <c r="C31">
        <f>Table1[[#This Row],[Sales]]*1.5</f>
        <v>186.3</v>
      </c>
      <c r="D31">
        <f>Table2[[#This Row],[Starting Stock]]*0.4</f>
        <v>74.52000000000001</v>
      </c>
      <c r="E31">
        <f>Table2[[#This Row],[Starting Stock]]-Table1[[#This Row],[Sales]]</f>
        <v>62.100000000000009</v>
      </c>
      <c r="F31" t="s">
        <v>28</v>
      </c>
      <c r="G31" t="s">
        <v>61</v>
      </c>
      <c r="H31">
        <v>124.2</v>
      </c>
      <c r="I31">
        <f>SUMIF(Table1[[#This Row],[Product_ID]],Table2[[#This Row],[Product_ID]],Table1[[#This Row],[Sales]])</f>
        <v>124.2</v>
      </c>
      <c r="J31" t="str">
        <f>IF(Table2[[#This Row],[Current Stock]]&lt;Table2[[#This Row],[Reorder Point]],"Yes","No")</f>
        <v>Yes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D8641-1BC7-4968-8CCC-643D89F5DECA}">
  <dimension ref="A3:B7"/>
  <sheetViews>
    <sheetView workbookViewId="0">
      <selection activeCell="L12" sqref="L12"/>
    </sheetView>
  </sheetViews>
  <sheetFormatPr defaultRowHeight="14.5" x14ac:dyDescent="0.35"/>
  <cols>
    <col min="1" max="1" width="13" bestFit="1" customWidth="1"/>
    <col min="2" max="2" width="22.81640625" bestFit="1" customWidth="1"/>
  </cols>
  <sheetData>
    <row r="3" spans="1:2" x14ac:dyDescent="0.35">
      <c r="A3" s="2" t="s">
        <v>10851</v>
      </c>
      <c r="B3" t="s">
        <v>10870</v>
      </c>
    </row>
    <row r="4" spans="1:2" x14ac:dyDescent="0.35">
      <c r="A4" s="3" t="s">
        <v>28</v>
      </c>
      <c r="B4" s="4">
        <v>9</v>
      </c>
    </row>
    <row r="5" spans="1:2" x14ac:dyDescent="0.35">
      <c r="A5" s="3" t="s">
        <v>42</v>
      </c>
      <c r="B5" s="4">
        <v>17</v>
      </c>
    </row>
    <row r="6" spans="1:2" x14ac:dyDescent="0.35">
      <c r="A6" s="3" t="s">
        <v>67</v>
      </c>
      <c r="B6" s="4">
        <v>4</v>
      </c>
    </row>
    <row r="7" spans="1:2" x14ac:dyDescent="0.35">
      <c r="A7" s="3" t="s">
        <v>10852</v>
      </c>
      <c r="B7" s="4">
        <v>30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4FE34-2B85-4FAF-8CB2-63CFD1B963A8}">
  <dimension ref="A3:B8"/>
  <sheetViews>
    <sheetView workbookViewId="0">
      <selection activeCell="L9" sqref="L9"/>
    </sheetView>
  </sheetViews>
  <sheetFormatPr defaultRowHeight="14.5" x14ac:dyDescent="0.35"/>
  <cols>
    <col min="1" max="1" width="20.26953125" bestFit="1" customWidth="1"/>
    <col min="2" max="2" width="15.6328125" bestFit="1" customWidth="1"/>
    <col min="3" max="4" width="10.36328125" bestFit="1" customWidth="1"/>
  </cols>
  <sheetData>
    <row r="3" spans="1:2" x14ac:dyDescent="0.35">
      <c r="A3" s="2" t="s">
        <v>10857</v>
      </c>
      <c r="B3" s="2" t="s">
        <v>10856</v>
      </c>
    </row>
    <row r="4" spans="1:2" x14ac:dyDescent="0.35">
      <c r="A4" s="2" t="s">
        <v>10851</v>
      </c>
      <c r="B4" t="s">
        <v>10855</v>
      </c>
    </row>
    <row r="5" spans="1:2" x14ac:dyDescent="0.35">
      <c r="A5" s="3" t="s">
        <v>71</v>
      </c>
      <c r="B5" s="4">
        <v>5</v>
      </c>
    </row>
    <row r="6" spans="1:2" x14ac:dyDescent="0.35">
      <c r="A6" s="3" t="s">
        <v>52</v>
      </c>
      <c r="B6" s="4">
        <v>3</v>
      </c>
    </row>
    <row r="7" spans="1:2" x14ac:dyDescent="0.35">
      <c r="A7" s="3" t="s">
        <v>74</v>
      </c>
      <c r="B7" s="4">
        <v>3</v>
      </c>
    </row>
    <row r="8" spans="1:2" x14ac:dyDescent="0.35">
      <c r="A8" s="3" t="s">
        <v>10852</v>
      </c>
      <c r="B8" s="4">
        <v>11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Sales Table</vt:lpstr>
      <vt:lpstr>Top 3 Sub and Category</vt:lpstr>
      <vt:lpstr>Region Performance</vt:lpstr>
      <vt:lpstr>South Performance Category</vt:lpstr>
      <vt:lpstr>South Performance Sub Category</vt:lpstr>
      <vt:lpstr>Sales Over Time</vt:lpstr>
      <vt:lpstr>Inventory Stock</vt:lpstr>
      <vt:lpstr>Stock by Category</vt:lpstr>
      <vt:lpstr>Lowest-Stocked Sub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 Ellis</dc:creator>
  <cp:lastModifiedBy>Gio Ellis</cp:lastModifiedBy>
  <dcterms:created xsi:type="dcterms:W3CDTF">2025-10-01T11:06:37Z</dcterms:created>
  <dcterms:modified xsi:type="dcterms:W3CDTF">2025-10-15T12:52:10Z</dcterms:modified>
</cp:coreProperties>
</file>