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molecules article\sheets\"/>
    </mc:Choice>
  </mc:AlternateContent>
  <xr:revisionPtr revIDLastSave="0" documentId="13_ncr:1_{E6A008FB-59DB-4B82-9ECB-C270A72ECEC6}" xr6:coauthVersionLast="47" xr6:coauthVersionMax="47" xr10:uidLastSave="{00000000-0000-0000-0000-000000000000}"/>
  <bookViews>
    <workbookView xWindow="-108" yWindow="-108" windowWidth="30936" windowHeight="16776" firstSheet="1" activeTab="1" xr2:uid="{00000000-000D-0000-FFFF-FFFF00000000}"/>
  </bookViews>
  <sheets>
    <sheet name="Ossigeno" sheetId="1" r:id="rId1"/>
    <sheet name="Idrogeno" sheetId="4" r:id="rId2"/>
    <sheet name="Idrogeno (full data)" sheetId="5" r:id="rId3"/>
    <sheet name="Idrogeno Near" sheetId="6" r:id="rId4"/>
    <sheet name="Idrogeno Near+Far" sheetId="10" r:id="rId5"/>
    <sheet name="Idrogeno Near+Far(full data)" sheetId="11" r:id="rId6"/>
    <sheet name="NaCl" sheetId="7" r:id="rId7"/>
    <sheet name="NaCl (full data)" sheetId="9" r:id="rId8"/>
  </sheets>
  <externalReferences>
    <externalReference r:id="rId9"/>
  </externalReferences>
  <definedNames>
    <definedName name="DatiEsterni_1" localSheetId="2" hidden="1">'Idrogeno (full data)'!$A$1:$E$53</definedName>
    <definedName name="DatiEsterni_1" localSheetId="5" hidden="1">'Idrogeno Near+Far(full data)'!$A$1:$E$68</definedName>
    <definedName name="DatiEsterni_1" localSheetId="7" hidden="1">'NaCl (full data)'!$A$1:$E$113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" i="10" l="1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J115" i="7"/>
  <c r="I115" i="7"/>
  <c r="F115" i="7"/>
  <c r="J114" i="7"/>
  <c r="I114" i="7"/>
  <c r="F114" i="7"/>
  <c r="J113" i="7"/>
  <c r="I113" i="7"/>
  <c r="F113" i="7"/>
  <c r="J112" i="7"/>
  <c r="I112" i="7"/>
  <c r="F112" i="7"/>
  <c r="J111" i="7"/>
  <c r="I111" i="7"/>
  <c r="F111" i="7"/>
  <c r="J110" i="7"/>
  <c r="I110" i="7"/>
  <c r="F110" i="7"/>
  <c r="J109" i="7"/>
  <c r="I109" i="7"/>
  <c r="F109" i="7"/>
  <c r="J108" i="7"/>
  <c r="I108" i="7"/>
  <c r="F108" i="7"/>
  <c r="J107" i="7"/>
  <c r="I107" i="7"/>
  <c r="F107" i="7"/>
  <c r="J106" i="7"/>
  <c r="I106" i="7"/>
  <c r="F106" i="7"/>
  <c r="J105" i="7"/>
  <c r="I105" i="7"/>
  <c r="F105" i="7"/>
  <c r="J104" i="7"/>
  <c r="I104" i="7"/>
  <c r="F104" i="7"/>
  <c r="J103" i="7"/>
  <c r="I103" i="7"/>
  <c r="F103" i="7"/>
  <c r="J102" i="7"/>
  <c r="I102" i="7"/>
  <c r="F102" i="7"/>
  <c r="J101" i="7"/>
  <c r="I101" i="7"/>
  <c r="F101" i="7"/>
  <c r="J100" i="7"/>
  <c r="I100" i="7"/>
  <c r="F100" i="7"/>
  <c r="J99" i="7"/>
  <c r="I99" i="7"/>
  <c r="F99" i="7"/>
  <c r="J98" i="7"/>
  <c r="I98" i="7"/>
  <c r="F98" i="7"/>
  <c r="J97" i="7"/>
  <c r="I97" i="7"/>
  <c r="F97" i="7"/>
  <c r="J96" i="7"/>
  <c r="I96" i="7"/>
  <c r="F96" i="7"/>
  <c r="J95" i="7"/>
  <c r="I95" i="7"/>
  <c r="F95" i="7"/>
  <c r="J94" i="7"/>
  <c r="I94" i="7"/>
  <c r="F94" i="7"/>
  <c r="J93" i="7"/>
  <c r="I93" i="7"/>
  <c r="F93" i="7"/>
  <c r="J92" i="7"/>
  <c r="I92" i="7"/>
  <c r="F92" i="7"/>
  <c r="J91" i="7"/>
  <c r="I91" i="7"/>
  <c r="F91" i="7"/>
  <c r="J90" i="7"/>
  <c r="I90" i="7"/>
  <c r="F90" i="7"/>
  <c r="J89" i="7"/>
  <c r="I89" i="7"/>
  <c r="F89" i="7"/>
  <c r="J88" i="7"/>
  <c r="I88" i="7"/>
  <c r="F88" i="7"/>
  <c r="J87" i="7"/>
  <c r="I87" i="7"/>
  <c r="F87" i="7"/>
  <c r="J86" i="7"/>
  <c r="I86" i="7"/>
  <c r="F86" i="7"/>
  <c r="J85" i="7"/>
  <c r="I85" i="7"/>
  <c r="F85" i="7"/>
  <c r="J84" i="7"/>
  <c r="I84" i="7"/>
  <c r="F84" i="7"/>
  <c r="J83" i="7"/>
  <c r="I83" i="7"/>
  <c r="F83" i="7"/>
  <c r="J82" i="7"/>
  <c r="I82" i="7"/>
  <c r="F82" i="7"/>
  <c r="J81" i="7"/>
  <c r="I81" i="7"/>
  <c r="F81" i="7"/>
  <c r="J80" i="7"/>
  <c r="I80" i="7"/>
  <c r="F80" i="7"/>
  <c r="J79" i="7"/>
  <c r="I79" i="7"/>
  <c r="F79" i="7"/>
  <c r="J78" i="7"/>
  <c r="I78" i="7"/>
  <c r="F78" i="7"/>
  <c r="J77" i="7"/>
  <c r="I77" i="7"/>
  <c r="F77" i="7"/>
  <c r="J76" i="7"/>
  <c r="I76" i="7"/>
  <c r="F76" i="7"/>
  <c r="J75" i="7"/>
  <c r="I75" i="7"/>
  <c r="F75" i="7"/>
  <c r="J74" i="7"/>
  <c r="I74" i="7"/>
  <c r="F74" i="7"/>
  <c r="J73" i="7"/>
  <c r="I73" i="7"/>
  <c r="F73" i="7"/>
  <c r="J72" i="7"/>
  <c r="I72" i="7"/>
  <c r="F72" i="7"/>
  <c r="J71" i="7"/>
  <c r="I71" i="7"/>
  <c r="F71" i="7"/>
  <c r="J70" i="7"/>
  <c r="I70" i="7"/>
  <c r="F70" i="7"/>
  <c r="J69" i="7"/>
  <c r="I69" i="7"/>
  <c r="F69" i="7"/>
  <c r="J68" i="7"/>
  <c r="I68" i="7"/>
  <c r="F68" i="7"/>
  <c r="J67" i="7"/>
  <c r="I67" i="7"/>
  <c r="F67" i="7"/>
  <c r="J66" i="7"/>
  <c r="I66" i="7"/>
  <c r="F66" i="7"/>
  <c r="J65" i="7"/>
  <c r="I65" i="7"/>
  <c r="F65" i="7"/>
  <c r="J64" i="7"/>
  <c r="I64" i="7"/>
  <c r="F64" i="7"/>
  <c r="J63" i="7"/>
  <c r="I63" i="7"/>
  <c r="F63" i="7"/>
  <c r="J62" i="7"/>
  <c r="I62" i="7"/>
  <c r="F62" i="7"/>
  <c r="J61" i="7"/>
  <c r="I61" i="7"/>
  <c r="F61" i="7"/>
  <c r="J60" i="7"/>
  <c r="I60" i="7"/>
  <c r="F60" i="7"/>
  <c r="J59" i="7"/>
  <c r="I59" i="7"/>
  <c r="F59" i="7"/>
  <c r="J58" i="7"/>
  <c r="I58" i="7"/>
  <c r="F58" i="7"/>
  <c r="J57" i="7"/>
  <c r="I57" i="7"/>
  <c r="F57" i="7"/>
  <c r="J56" i="7"/>
  <c r="I56" i="7"/>
  <c r="F56" i="7"/>
  <c r="J55" i="7"/>
  <c r="I55" i="7"/>
  <c r="F55" i="7"/>
  <c r="J54" i="7"/>
  <c r="I54" i="7"/>
  <c r="F54" i="7"/>
  <c r="J53" i="7"/>
  <c r="I53" i="7"/>
  <c r="F53" i="7"/>
  <c r="J52" i="7"/>
  <c r="I52" i="7"/>
  <c r="F52" i="7"/>
  <c r="J51" i="7"/>
  <c r="I51" i="7"/>
  <c r="F51" i="7"/>
  <c r="J50" i="7"/>
  <c r="I50" i="7"/>
  <c r="F50" i="7"/>
  <c r="J49" i="7"/>
  <c r="I49" i="7"/>
  <c r="F49" i="7"/>
  <c r="J48" i="7"/>
  <c r="I48" i="7"/>
  <c r="F48" i="7"/>
  <c r="J47" i="7"/>
  <c r="I47" i="7"/>
  <c r="F47" i="7"/>
  <c r="J46" i="7"/>
  <c r="I46" i="7"/>
  <c r="F46" i="7"/>
  <c r="J45" i="7"/>
  <c r="I45" i="7"/>
  <c r="F45" i="7"/>
  <c r="J44" i="7"/>
  <c r="I44" i="7"/>
  <c r="F44" i="7"/>
  <c r="J43" i="7"/>
  <c r="I43" i="7"/>
  <c r="F43" i="7"/>
  <c r="J42" i="7"/>
  <c r="I42" i="7"/>
  <c r="F42" i="7"/>
  <c r="J41" i="7"/>
  <c r="I41" i="7"/>
  <c r="F41" i="7"/>
  <c r="J40" i="7"/>
  <c r="I40" i="7"/>
  <c r="F40" i="7"/>
  <c r="J39" i="7"/>
  <c r="I39" i="7"/>
  <c r="F39" i="7"/>
  <c r="J38" i="7"/>
  <c r="I38" i="7"/>
  <c r="F38" i="7"/>
  <c r="J37" i="7"/>
  <c r="I37" i="7"/>
  <c r="F37" i="7"/>
  <c r="J36" i="7"/>
  <c r="I36" i="7"/>
  <c r="F36" i="7"/>
  <c r="J35" i="7"/>
  <c r="I35" i="7"/>
  <c r="F35" i="7"/>
  <c r="J34" i="7"/>
  <c r="I34" i="7"/>
  <c r="F34" i="7"/>
  <c r="J33" i="7"/>
  <c r="I33" i="7"/>
  <c r="F33" i="7"/>
  <c r="J32" i="7"/>
  <c r="I32" i="7"/>
  <c r="F32" i="7"/>
  <c r="J31" i="7"/>
  <c r="I31" i="7"/>
  <c r="F31" i="7"/>
  <c r="J30" i="7"/>
  <c r="I30" i="7"/>
  <c r="F30" i="7"/>
  <c r="J29" i="7"/>
  <c r="I29" i="7"/>
  <c r="F29" i="7"/>
  <c r="J28" i="7"/>
  <c r="I28" i="7"/>
  <c r="F28" i="7"/>
  <c r="J27" i="7"/>
  <c r="I27" i="7"/>
  <c r="F27" i="7"/>
  <c r="J26" i="7"/>
  <c r="I26" i="7"/>
  <c r="F26" i="7"/>
  <c r="J25" i="7"/>
  <c r="I25" i="7"/>
  <c r="F25" i="7"/>
  <c r="J24" i="7"/>
  <c r="I24" i="7"/>
  <c r="F24" i="7"/>
  <c r="J23" i="7"/>
  <c r="I23" i="7"/>
  <c r="F23" i="7"/>
  <c r="J22" i="7"/>
  <c r="I22" i="7"/>
  <c r="F22" i="7"/>
  <c r="J21" i="7"/>
  <c r="I21" i="7"/>
  <c r="F21" i="7"/>
  <c r="J20" i="7"/>
  <c r="I20" i="7"/>
  <c r="F20" i="7"/>
  <c r="J19" i="7"/>
  <c r="I19" i="7"/>
  <c r="F19" i="7"/>
  <c r="J18" i="7"/>
  <c r="I18" i="7"/>
  <c r="F18" i="7"/>
  <c r="J17" i="7"/>
  <c r="I17" i="7"/>
  <c r="F17" i="7"/>
  <c r="J16" i="7"/>
  <c r="I16" i="7"/>
  <c r="F16" i="7"/>
  <c r="J15" i="7"/>
  <c r="I15" i="7"/>
  <c r="F15" i="7"/>
  <c r="J14" i="7"/>
  <c r="I14" i="7"/>
  <c r="F14" i="7"/>
  <c r="J13" i="7"/>
  <c r="I13" i="7"/>
  <c r="F13" i="7"/>
  <c r="J12" i="7"/>
  <c r="I12" i="7"/>
  <c r="F12" i="7"/>
  <c r="J11" i="7"/>
  <c r="I11" i="7"/>
  <c r="F11" i="7"/>
  <c r="J10" i="7"/>
  <c r="I10" i="7"/>
  <c r="F10" i="7"/>
  <c r="J9" i="7"/>
  <c r="I9" i="7"/>
  <c r="F9" i="7"/>
  <c r="J8" i="7"/>
  <c r="I8" i="7"/>
  <c r="F8" i="7"/>
  <c r="J7" i="7"/>
  <c r="I7" i="7"/>
  <c r="F7" i="7"/>
  <c r="J6" i="7"/>
  <c r="I6" i="7"/>
  <c r="F6" i="7"/>
  <c r="J5" i="7"/>
  <c r="I5" i="7"/>
  <c r="F5" i="7"/>
  <c r="J4" i="7"/>
  <c r="I4" i="7"/>
  <c r="F4" i="7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55" i="4"/>
  <c r="C55" i="4"/>
  <c r="F54" i="4"/>
  <c r="C54" i="4"/>
  <c r="F53" i="4"/>
  <c r="C53" i="4"/>
  <c r="F52" i="4"/>
  <c r="C52" i="4"/>
  <c r="F51" i="4"/>
  <c r="C51" i="4"/>
  <c r="F50" i="4"/>
  <c r="C50" i="4"/>
  <c r="F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F41" i="4"/>
  <c r="C41" i="4"/>
  <c r="F40" i="4"/>
  <c r="C40" i="4"/>
  <c r="F39" i="4"/>
  <c r="C39" i="4"/>
  <c r="F38" i="4"/>
  <c r="C38" i="4"/>
  <c r="F37" i="4"/>
  <c r="C37" i="4"/>
  <c r="F36" i="4"/>
  <c r="C36" i="4"/>
  <c r="F35" i="4"/>
  <c r="C35" i="4"/>
  <c r="F34" i="4"/>
  <c r="C34" i="4"/>
  <c r="F33" i="4"/>
  <c r="C33" i="4"/>
  <c r="F32" i="4"/>
  <c r="C32" i="4"/>
  <c r="F31" i="4"/>
  <c r="C31" i="4"/>
  <c r="F30" i="4"/>
  <c r="C30" i="4"/>
  <c r="F29" i="4"/>
  <c r="C29" i="4"/>
  <c r="F28" i="4"/>
  <c r="C28" i="4"/>
  <c r="F27" i="4"/>
  <c r="C27" i="4"/>
  <c r="F26" i="4"/>
  <c r="C26" i="4"/>
  <c r="F25" i="4"/>
  <c r="C25" i="4"/>
  <c r="F24" i="4"/>
  <c r="C24" i="4"/>
  <c r="F23" i="4"/>
  <c r="C23" i="4"/>
  <c r="F22" i="4"/>
  <c r="C22" i="4"/>
  <c r="F21" i="4"/>
  <c r="C21" i="4"/>
  <c r="F20" i="4"/>
  <c r="C20" i="4"/>
  <c r="F19" i="4"/>
  <c r="C19" i="4"/>
  <c r="F18" i="4"/>
  <c r="C18" i="4"/>
  <c r="F17" i="4"/>
  <c r="C17" i="4"/>
  <c r="F16" i="4"/>
  <c r="C16" i="4"/>
  <c r="F15" i="4"/>
  <c r="C15" i="4"/>
  <c r="F14" i="4"/>
  <c r="C14" i="4"/>
  <c r="F13" i="4"/>
  <c r="C13" i="4"/>
  <c r="F12" i="4"/>
  <c r="C12" i="4"/>
  <c r="F11" i="4"/>
  <c r="C11" i="4"/>
  <c r="F10" i="4"/>
  <c r="C10" i="4"/>
  <c r="F9" i="4"/>
  <c r="C9" i="4"/>
  <c r="F8" i="4"/>
  <c r="C8" i="4"/>
  <c r="F7" i="4"/>
  <c r="C7" i="4"/>
  <c r="F6" i="4"/>
  <c r="C6" i="4"/>
  <c r="F5" i="4"/>
  <c r="C5" i="4"/>
  <c r="F4" i="4"/>
  <c r="C4" i="4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4" i="1"/>
  <c r="C55" i="1" l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099161-0132-465B-B1E3-4F8B928153DF}" keepAlive="1" name="Query - HNear_Simulazione_Celsius24_Milliatmosfere9 000_5Layers4Mobili_300+300Msteps" description="Connessione alla query 'HNear_Simulazione_Celsius24_Milliatmosfere9 000_5Layers4Mobili_300+300Msteps' nella cartella di lavoro." type="5" refreshedVersion="0" background="1">
    <dbPr connection="Provider=Microsoft.Mashup.OleDb.1;Data Source=$Workbook$;Location=&quot;HNear_Simulazione_Celsius24_Milliatmosfere9 000_5Layers4Mobili_300+300Msteps&quot;;Extended Properties=&quot;&quot;" command="SELECT * FROM [HNear_Simulazione_Celsius24_Milliatmosfere9 000_5Layers4Mobili_300+300Msteps]"/>
  </connection>
  <connection id="2" xr16:uid="{05644E58-BFB6-462F-80AA-856DEECD0A3B}" keepAlive="1" name="Query - HNear_Simulazione_Celsius24_Milliatmosfere9 000_5Layers4Mobili_300+300Msteps (2)" description="Connessione alla query 'HNear_Simulazione_Celsius24_Milliatmosfere9 000_5Layers4Mobili_300+300Msteps (2)' nella cartella di lavoro." type="5" refreshedVersion="8" background="1" saveData="1">
    <dbPr connection="Provider=Microsoft.Mashup.OleDb.1;Data Source=$Workbook$;Location=&quot;HNear_Simulazione_Celsius24_Milliatmosfere9 000_5Layers4Mobili_300+300Msteps (2)&quot;;Extended Properties=&quot;&quot;" command="SELECT * FROM [HNear_Simulazione_Celsius24_Milliatmosfere9 000_5Layers4Mobili_300+300Msteps (2)]"/>
  </connection>
  <connection id="3" xr16:uid="{B3C3E077-994E-407A-AA17-DDAC7EC03C8B}" keepAlive="1" name="Query - NaCl_Simulazione_Celsius24_Milliatmosfere9 000_5Layers4Mobili_300+300Msteps" description="Connessione alla query 'NaCl_Simulazione_Celsius24_Milliatmosfere9 000_5Layers4Mobili_300+300Msteps' nella cartella di lavoro." type="5" refreshedVersion="8" background="1" saveData="1">
    <dbPr connection="Provider=Microsoft.Mashup.OleDb.1;Data Source=$Workbook$;Location=&quot;NaCl_Simulazione_Celsius24_Milliatmosfere9 000_5Layers4Mobili_300+300Msteps&quot;;Extended Properties=&quot;&quot;" command="SELECT * FROM [NaCl_Simulazione_Celsius24_Milliatmosfere9 000_5Layers4Mobili_300+300Msteps]"/>
  </connection>
  <connection id="4" xr16:uid="{1A8B90E0-14F0-419C-9C78-7C9071C0A4D7}" keepAlive="1" name="Query - Simulazione_Celsius24_Milliatmosfere9 000_5Layers4Mobili_300+300Msteps" description="Connessione alla query 'Simulazione_Celsius24_Milliatmosfere9 000_5Layers4Mobili_300+300Msteps' nella cartella di lavoro." type="5" refreshedVersion="8" background="1" saveData="1">
    <dbPr connection="Provider=Microsoft.Mashup.OleDb.1;Data Source=$Workbook$;Location=&quot;Simulazione_Celsius24_Milliatmosfere9 000_5Layers4Mobili_300+300Msteps&quot;;Extended Properties=&quot;&quot;" command="SELECT * FROM [Simulazione_Celsius24_Milliatmosfere9 000_5Layers4Mobili_300+300Msteps]"/>
  </connection>
</connections>
</file>

<file path=xl/sharedStrings.xml><?xml version="1.0" encoding="utf-8"?>
<sst xmlns="http://schemas.openxmlformats.org/spreadsheetml/2006/main" count="62" uniqueCount="24">
  <si>
    <r>
      <t>Distanza (</t>
    </r>
    <r>
      <rPr>
        <b/>
        <sz val="11"/>
        <color theme="1"/>
        <rFont val="Calibri"/>
        <family val="2"/>
      </rPr>
      <t>Å)</t>
    </r>
  </si>
  <si>
    <t>d (g/ml)</t>
  </si>
  <si>
    <t>DENSITÀ - REPLICA 1 - 9.000MATM</t>
  </si>
  <si>
    <t>Inferiore</t>
  </si>
  <si>
    <t>Superiore</t>
  </si>
  <si>
    <t>Media</t>
  </si>
  <si>
    <t>Column1</t>
  </si>
  <si>
    <t>Average N of H (positive z)</t>
  </si>
  <si>
    <t>Average N of H (negative z)</t>
  </si>
  <si>
    <t>Average Density (positive z)</t>
  </si>
  <si>
    <t>Average Density (negative z)</t>
  </si>
  <si>
    <r>
      <t>Distanza (</t>
    </r>
    <r>
      <rPr>
        <b/>
        <sz val="11"/>
        <color theme="1"/>
        <rFont val="Calibri"/>
        <family val="2"/>
      </rPr>
      <t>Å) da z=0</t>
    </r>
  </si>
  <si>
    <t>n of Na Atoms</t>
  </si>
  <si>
    <t>n of Na Atoms (mean)</t>
  </si>
  <si>
    <t>n of cl Atoms</t>
  </si>
  <si>
    <t>n of Cl Atoms</t>
  </si>
  <si>
    <t>n of Cl Atoms (mean)</t>
  </si>
  <si>
    <t>n of Cl+Na Atoms (mean)</t>
  </si>
  <si>
    <t>d</t>
  </si>
  <si>
    <t>Average N of Cl (positive z)</t>
  </si>
  <si>
    <t>Average N of Cl (negative z)</t>
  </si>
  <si>
    <t>Average N of Na (positive z)</t>
  </si>
  <si>
    <t>Average N of Na (negative z)</t>
  </si>
  <si>
    <r>
      <t>DENSIT</t>
    </r>
    <r>
      <rPr>
        <b/>
        <sz val="16"/>
        <color rgb="FFFF0000"/>
        <rFont val="Calibri"/>
        <family val="2"/>
      </rPr>
      <t>À REPLICA 1 -</t>
    </r>
    <r>
      <rPr>
        <b/>
        <sz val="16"/>
        <color rgb="FFFF0000"/>
        <rFont val="Calibri"/>
        <family val="2"/>
        <scheme val="minor"/>
      </rPr>
      <t xml:space="preserve"> 9.000MATM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</si>
</sst>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0" fontId="0" fillId="3" borderId="1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it-IT"/>
              <a:t>Densità replica 1 a 9.000matm</a:t>
            </a:r>
          </a:p>
        </c:rich>
      </c:tx>
      <c:layout>
        <c:manualLayout>
          <c:xMode val="edge"/>
          <c:yMode val="edge"/>
          <c:x val="0.252526954732510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254938271604935E-2"/>
          <c:y val="9.8298862115127172E-2"/>
          <c:w val="0.85948106995884765"/>
          <c:h val="0.78397489959839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Ossigeno!$D$2</c:f>
              <c:strCache>
                <c:ptCount val="1"/>
                <c:pt idx="0">
                  <c:v>Inferiore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3"/>
          </c:marker>
          <c:xVal>
            <c:numRef>
              <c:f>Ossigeno!$C$4:$C$55</c:f>
              <c:numCache>
                <c:formatCode>0.000</c:formatCode>
                <c:ptCount val="52"/>
                <c:pt idx="0">
                  <c:v>1.78271213799185</c:v>
                </c:pt>
                <c:pt idx="1">
                  <c:v>1.90771213799185</c:v>
                </c:pt>
                <c:pt idx="2">
                  <c:v>2.03271213799185</c:v>
                </c:pt>
                <c:pt idx="3">
                  <c:v>2.15771213799185</c:v>
                </c:pt>
                <c:pt idx="4">
                  <c:v>2.28271213799185</c:v>
                </c:pt>
                <c:pt idx="5">
                  <c:v>2.40771213799185</c:v>
                </c:pt>
                <c:pt idx="6">
                  <c:v>2.53271213799185</c:v>
                </c:pt>
                <c:pt idx="7">
                  <c:v>2.65771213799185</c:v>
                </c:pt>
                <c:pt idx="8">
                  <c:v>2.78271213799185</c:v>
                </c:pt>
                <c:pt idx="9">
                  <c:v>2.90771213799185</c:v>
                </c:pt>
                <c:pt idx="10">
                  <c:v>3.03271213799185</c:v>
                </c:pt>
                <c:pt idx="11">
                  <c:v>3.15771213799185</c:v>
                </c:pt>
                <c:pt idx="12">
                  <c:v>3.28271213799185</c:v>
                </c:pt>
                <c:pt idx="13">
                  <c:v>3.40771213799185</c:v>
                </c:pt>
                <c:pt idx="14">
                  <c:v>3.53271213799185</c:v>
                </c:pt>
                <c:pt idx="15">
                  <c:v>3.65771213799185</c:v>
                </c:pt>
                <c:pt idx="16">
                  <c:v>3.78271213799185</c:v>
                </c:pt>
                <c:pt idx="17">
                  <c:v>3.90771213799185</c:v>
                </c:pt>
                <c:pt idx="18">
                  <c:v>4.03271213799185</c:v>
                </c:pt>
                <c:pt idx="19">
                  <c:v>4.15771213799185</c:v>
                </c:pt>
                <c:pt idx="20">
                  <c:v>4.28271213799185</c:v>
                </c:pt>
                <c:pt idx="21">
                  <c:v>4.40771213799185</c:v>
                </c:pt>
                <c:pt idx="22">
                  <c:v>4.53271213799185</c:v>
                </c:pt>
                <c:pt idx="23">
                  <c:v>4.65771213799185</c:v>
                </c:pt>
                <c:pt idx="24">
                  <c:v>4.78271213799185</c:v>
                </c:pt>
                <c:pt idx="25">
                  <c:v>4.90771213799185</c:v>
                </c:pt>
                <c:pt idx="26">
                  <c:v>5.03271213799185</c:v>
                </c:pt>
                <c:pt idx="27">
                  <c:v>5.15771213799185</c:v>
                </c:pt>
                <c:pt idx="28">
                  <c:v>5.28271213799185</c:v>
                </c:pt>
                <c:pt idx="29">
                  <c:v>5.40771213799185</c:v>
                </c:pt>
                <c:pt idx="30">
                  <c:v>5.53271213799185</c:v>
                </c:pt>
                <c:pt idx="31">
                  <c:v>5.65771213799185</c:v>
                </c:pt>
                <c:pt idx="32">
                  <c:v>5.78271213799185</c:v>
                </c:pt>
                <c:pt idx="33">
                  <c:v>5.90771213799185</c:v>
                </c:pt>
                <c:pt idx="34">
                  <c:v>6.03271213799185</c:v>
                </c:pt>
                <c:pt idx="35">
                  <c:v>6.15771213799185</c:v>
                </c:pt>
                <c:pt idx="36">
                  <c:v>6.28271213799185</c:v>
                </c:pt>
                <c:pt idx="37">
                  <c:v>6.40771213799185</c:v>
                </c:pt>
                <c:pt idx="38">
                  <c:v>6.53271213799185</c:v>
                </c:pt>
                <c:pt idx="39">
                  <c:v>6.65771213799185</c:v>
                </c:pt>
                <c:pt idx="40">
                  <c:v>6.78271213799185</c:v>
                </c:pt>
                <c:pt idx="41">
                  <c:v>6.90771213799185</c:v>
                </c:pt>
                <c:pt idx="42">
                  <c:v>7.03271213799185</c:v>
                </c:pt>
                <c:pt idx="43">
                  <c:v>7.15771213799185</c:v>
                </c:pt>
                <c:pt idx="44">
                  <c:v>7.28271213799185</c:v>
                </c:pt>
                <c:pt idx="45">
                  <c:v>7.40771213799185</c:v>
                </c:pt>
                <c:pt idx="46">
                  <c:v>7.53271213799185</c:v>
                </c:pt>
                <c:pt idx="47">
                  <c:v>7.65771213799185</c:v>
                </c:pt>
                <c:pt idx="48">
                  <c:v>7.78271213799185</c:v>
                </c:pt>
                <c:pt idx="49">
                  <c:v>7.90771213799185</c:v>
                </c:pt>
                <c:pt idx="50">
                  <c:v>8.0327121379918509</c:v>
                </c:pt>
                <c:pt idx="51">
                  <c:v>8.1577121379918509</c:v>
                </c:pt>
              </c:numCache>
            </c:numRef>
          </c:xVal>
          <c:yVal>
            <c:numRef>
              <c:f>Ossigeno!$D$4:$D$55</c:f>
              <c:numCache>
                <c:formatCode>General</c:formatCode>
                <c:ptCount val="52"/>
                <c:pt idx="0">
                  <c:v>1.016244848662542E-4</c:v>
                </c:pt>
                <c:pt idx="1">
                  <c:v>4.6747263038463219E-3</c:v>
                </c:pt>
                <c:pt idx="2">
                  <c:v>6.333746019290877E-2</c:v>
                </c:pt>
                <c:pt idx="3">
                  <c:v>0.41345921667871266</c:v>
                </c:pt>
                <c:pt idx="4">
                  <c:v>1.3316872496877281</c:v>
                </c:pt>
                <c:pt idx="5">
                  <c:v>2.4651305355225612</c:v>
                </c:pt>
                <c:pt idx="6">
                  <c:v>2.9044277774808114</c:v>
                </c:pt>
                <c:pt idx="7">
                  <c:v>2.4356086226714475</c:v>
                </c:pt>
                <c:pt idx="8">
                  <c:v>1.661230047990397</c:v>
                </c:pt>
                <c:pt idx="9">
                  <c:v>1.2816625970125561</c:v>
                </c:pt>
                <c:pt idx="10">
                  <c:v>1.2532331473712142</c:v>
                </c:pt>
                <c:pt idx="11">
                  <c:v>1.3473120142359185</c:v>
                </c:pt>
                <c:pt idx="12">
                  <c:v>1.3273936152023817</c:v>
                </c:pt>
                <c:pt idx="13">
                  <c:v>1.1501097013523949</c:v>
                </c:pt>
                <c:pt idx="14">
                  <c:v>0.96992948968448112</c:v>
                </c:pt>
                <c:pt idx="15">
                  <c:v>0.81904253577978048</c:v>
                </c:pt>
                <c:pt idx="16">
                  <c:v>0.74122358649342701</c:v>
                </c:pt>
                <c:pt idx="17">
                  <c:v>0.70148841291020347</c:v>
                </c:pt>
                <c:pt idx="18">
                  <c:v>0.69777911921309232</c:v>
                </c:pt>
                <c:pt idx="19">
                  <c:v>0.69950673545531106</c:v>
                </c:pt>
                <c:pt idx="20">
                  <c:v>0.72562422806619897</c:v>
                </c:pt>
                <c:pt idx="21">
                  <c:v>0.7623614793461212</c:v>
                </c:pt>
                <c:pt idx="22">
                  <c:v>0.81800088481040922</c:v>
                </c:pt>
                <c:pt idx="23">
                  <c:v>0.86733957221197178</c:v>
                </c:pt>
                <c:pt idx="24">
                  <c:v>0.92015889822122066</c:v>
                </c:pt>
                <c:pt idx="25">
                  <c:v>0.96843052853321154</c:v>
                </c:pt>
                <c:pt idx="26">
                  <c:v>0.99830812708389771</c:v>
                </c:pt>
                <c:pt idx="27">
                  <c:v>0.9935317762949285</c:v>
                </c:pt>
                <c:pt idx="28">
                  <c:v>0.98227686459649621</c:v>
                </c:pt>
                <c:pt idx="29">
                  <c:v>0.99421774156853804</c:v>
                </c:pt>
                <c:pt idx="30">
                  <c:v>1.0227488156944919</c:v>
                </c:pt>
                <c:pt idx="31">
                  <c:v>1.0408125678794733</c:v>
                </c:pt>
                <c:pt idx="32">
                  <c:v>1.0474435655162357</c:v>
                </c:pt>
                <c:pt idx="33">
                  <c:v>1.0401266026058638</c:v>
                </c:pt>
                <c:pt idx="34">
                  <c:v>1.0038212553876393</c:v>
                </c:pt>
                <c:pt idx="35">
                  <c:v>0.96975164683621917</c:v>
                </c:pt>
                <c:pt idx="36">
                  <c:v>0.93161705889040169</c:v>
                </c:pt>
                <c:pt idx="37">
                  <c:v>0.90463575815840447</c:v>
                </c:pt>
                <c:pt idx="38">
                  <c:v>0.88420923670028229</c:v>
                </c:pt>
                <c:pt idx="39">
                  <c:v>0.85328998717946269</c:v>
                </c:pt>
                <c:pt idx="40">
                  <c:v>0.82694383947838779</c:v>
                </c:pt>
                <c:pt idx="41">
                  <c:v>0.8035193957169644</c:v>
                </c:pt>
                <c:pt idx="42">
                  <c:v>0.78751353934976309</c:v>
                </c:pt>
                <c:pt idx="43">
                  <c:v>0.76665511383070517</c:v>
                </c:pt>
                <c:pt idx="44">
                  <c:v>0.73692995200731848</c:v>
                </c:pt>
                <c:pt idx="45">
                  <c:v>0.70364793321412</c:v>
                </c:pt>
                <c:pt idx="46">
                  <c:v>0.67107728581396942</c:v>
                </c:pt>
                <c:pt idx="47">
                  <c:v>0.64315595859721308</c:v>
                </c:pt>
                <c:pt idx="48">
                  <c:v>0.60855282150100698</c:v>
                </c:pt>
                <c:pt idx="49">
                  <c:v>0.5700625478571415</c:v>
                </c:pt>
                <c:pt idx="50">
                  <c:v>0.5388638310034477</c:v>
                </c:pt>
                <c:pt idx="51">
                  <c:v>0.49704535548071954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3-4F77-AC88-5A7AFFBC40B6}"/>
            </c:ext>
          </c:extLst>
        </c:ser>
        <c:ser>
          <c:idx val="1"/>
          <c:order val="1"/>
          <c:tx>
            <c:strRef>
              <c:f>Ossigeno!$E$2</c:f>
              <c:strCache>
                <c:ptCount val="1"/>
                <c:pt idx="0">
                  <c:v>Superiore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Ossigeno!$C$4:$C$55</c:f>
              <c:numCache>
                <c:formatCode>0.000</c:formatCode>
                <c:ptCount val="52"/>
                <c:pt idx="0">
                  <c:v>1.78271213799185</c:v>
                </c:pt>
                <c:pt idx="1">
                  <c:v>1.90771213799185</c:v>
                </c:pt>
                <c:pt idx="2">
                  <c:v>2.03271213799185</c:v>
                </c:pt>
                <c:pt idx="3">
                  <c:v>2.15771213799185</c:v>
                </c:pt>
                <c:pt idx="4">
                  <c:v>2.28271213799185</c:v>
                </c:pt>
                <c:pt idx="5">
                  <c:v>2.40771213799185</c:v>
                </c:pt>
                <c:pt idx="6">
                  <c:v>2.53271213799185</c:v>
                </c:pt>
                <c:pt idx="7">
                  <c:v>2.65771213799185</c:v>
                </c:pt>
                <c:pt idx="8">
                  <c:v>2.78271213799185</c:v>
                </c:pt>
                <c:pt idx="9">
                  <c:v>2.90771213799185</c:v>
                </c:pt>
                <c:pt idx="10">
                  <c:v>3.03271213799185</c:v>
                </c:pt>
                <c:pt idx="11">
                  <c:v>3.15771213799185</c:v>
                </c:pt>
                <c:pt idx="12">
                  <c:v>3.28271213799185</c:v>
                </c:pt>
                <c:pt idx="13">
                  <c:v>3.40771213799185</c:v>
                </c:pt>
                <c:pt idx="14">
                  <c:v>3.53271213799185</c:v>
                </c:pt>
                <c:pt idx="15">
                  <c:v>3.65771213799185</c:v>
                </c:pt>
                <c:pt idx="16">
                  <c:v>3.78271213799185</c:v>
                </c:pt>
                <c:pt idx="17">
                  <c:v>3.90771213799185</c:v>
                </c:pt>
                <c:pt idx="18">
                  <c:v>4.03271213799185</c:v>
                </c:pt>
                <c:pt idx="19">
                  <c:v>4.15771213799185</c:v>
                </c:pt>
                <c:pt idx="20">
                  <c:v>4.28271213799185</c:v>
                </c:pt>
                <c:pt idx="21">
                  <c:v>4.40771213799185</c:v>
                </c:pt>
                <c:pt idx="22">
                  <c:v>4.53271213799185</c:v>
                </c:pt>
                <c:pt idx="23">
                  <c:v>4.65771213799185</c:v>
                </c:pt>
                <c:pt idx="24">
                  <c:v>4.78271213799185</c:v>
                </c:pt>
                <c:pt idx="25">
                  <c:v>4.90771213799185</c:v>
                </c:pt>
                <c:pt idx="26">
                  <c:v>5.03271213799185</c:v>
                </c:pt>
                <c:pt idx="27">
                  <c:v>5.15771213799185</c:v>
                </c:pt>
                <c:pt idx="28">
                  <c:v>5.28271213799185</c:v>
                </c:pt>
                <c:pt idx="29">
                  <c:v>5.40771213799185</c:v>
                </c:pt>
                <c:pt idx="30">
                  <c:v>5.53271213799185</c:v>
                </c:pt>
                <c:pt idx="31">
                  <c:v>5.65771213799185</c:v>
                </c:pt>
                <c:pt idx="32">
                  <c:v>5.78271213799185</c:v>
                </c:pt>
                <c:pt idx="33">
                  <c:v>5.90771213799185</c:v>
                </c:pt>
                <c:pt idx="34">
                  <c:v>6.03271213799185</c:v>
                </c:pt>
                <c:pt idx="35">
                  <c:v>6.15771213799185</c:v>
                </c:pt>
                <c:pt idx="36">
                  <c:v>6.28271213799185</c:v>
                </c:pt>
                <c:pt idx="37">
                  <c:v>6.40771213799185</c:v>
                </c:pt>
                <c:pt idx="38">
                  <c:v>6.53271213799185</c:v>
                </c:pt>
                <c:pt idx="39">
                  <c:v>6.65771213799185</c:v>
                </c:pt>
                <c:pt idx="40">
                  <c:v>6.78271213799185</c:v>
                </c:pt>
                <c:pt idx="41">
                  <c:v>6.90771213799185</c:v>
                </c:pt>
                <c:pt idx="42">
                  <c:v>7.03271213799185</c:v>
                </c:pt>
                <c:pt idx="43">
                  <c:v>7.15771213799185</c:v>
                </c:pt>
                <c:pt idx="44">
                  <c:v>7.28271213799185</c:v>
                </c:pt>
                <c:pt idx="45">
                  <c:v>7.40771213799185</c:v>
                </c:pt>
                <c:pt idx="46">
                  <c:v>7.53271213799185</c:v>
                </c:pt>
                <c:pt idx="47">
                  <c:v>7.65771213799185</c:v>
                </c:pt>
                <c:pt idx="48">
                  <c:v>7.78271213799185</c:v>
                </c:pt>
                <c:pt idx="49">
                  <c:v>7.90771213799185</c:v>
                </c:pt>
                <c:pt idx="50">
                  <c:v>8.0327121379918509</c:v>
                </c:pt>
                <c:pt idx="51">
                  <c:v>8.1577121379918509</c:v>
                </c:pt>
              </c:numCache>
            </c:numRef>
          </c:xVal>
          <c:yVal>
            <c:numRef>
              <c:f>Ossigeno!$E$4:$E$55</c:f>
              <c:numCache>
                <c:formatCode>General</c:formatCode>
                <c:ptCount val="52"/>
                <c:pt idx="0">
                  <c:v>2.2865509094912914E-4</c:v>
                </c:pt>
                <c:pt idx="1">
                  <c:v>5.3098793342580284E-3</c:v>
                </c:pt>
                <c:pt idx="2">
                  <c:v>6.9765208860751771E-2</c:v>
                </c:pt>
                <c:pt idx="3">
                  <c:v>0.42400275698333506</c:v>
                </c:pt>
                <c:pt idx="4">
                  <c:v>1.3704569906644677</c:v>
                </c:pt>
                <c:pt idx="5">
                  <c:v>2.5023505031022948</c:v>
                </c:pt>
                <c:pt idx="6">
                  <c:v>2.9191887339101799</c:v>
                </c:pt>
                <c:pt idx="7">
                  <c:v>2.4386065449724623</c:v>
                </c:pt>
                <c:pt idx="8">
                  <c:v>1.6788618961121557</c:v>
                </c:pt>
                <c:pt idx="9">
                  <c:v>1.2624809754937916</c:v>
                </c:pt>
                <c:pt idx="10">
                  <c:v>1.2269378119113021</c:v>
                </c:pt>
                <c:pt idx="11">
                  <c:v>1.3158338300485883</c:v>
                </c:pt>
                <c:pt idx="12">
                  <c:v>1.2855243274377288</c:v>
                </c:pt>
                <c:pt idx="13">
                  <c:v>1.1340784388657554</c:v>
                </c:pt>
                <c:pt idx="14">
                  <c:v>0.95504150265182519</c:v>
                </c:pt>
                <c:pt idx="15">
                  <c:v>0.83255859226674167</c:v>
                </c:pt>
                <c:pt idx="16">
                  <c:v>0.75783918976906361</c:v>
                </c:pt>
                <c:pt idx="17">
                  <c:v>0.73245847467371028</c:v>
                </c:pt>
                <c:pt idx="18">
                  <c:v>0.71917107327769825</c:v>
                </c:pt>
                <c:pt idx="19">
                  <c:v>0.73360175012845596</c:v>
                </c:pt>
                <c:pt idx="20">
                  <c:v>0.75550182661764731</c:v>
                </c:pt>
                <c:pt idx="21">
                  <c:v>0.80283343044335476</c:v>
                </c:pt>
                <c:pt idx="22">
                  <c:v>0.8552208523916679</c:v>
                </c:pt>
                <c:pt idx="23">
                  <c:v>0.90783692943169225</c:v>
                </c:pt>
                <c:pt idx="24">
                  <c:v>0.95476203531818893</c:v>
                </c:pt>
                <c:pt idx="25">
                  <c:v>0.99523398641694671</c:v>
                </c:pt>
                <c:pt idx="26">
                  <c:v>1.0197254872694663</c:v>
                </c:pt>
                <c:pt idx="27">
                  <c:v>1.0091565408438812</c:v>
                </c:pt>
                <c:pt idx="28">
                  <c:v>0.99000032544607941</c:v>
                </c:pt>
                <c:pt idx="29">
                  <c:v>0.98098115241368899</c:v>
                </c:pt>
                <c:pt idx="30">
                  <c:v>1.0065397103580664</c:v>
                </c:pt>
                <c:pt idx="31">
                  <c:v>1.0445980799402341</c:v>
                </c:pt>
                <c:pt idx="32">
                  <c:v>1.0800142129163866</c:v>
                </c:pt>
                <c:pt idx="33">
                  <c:v>1.0931745837060616</c:v>
                </c:pt>
                <c:pt idx="34">
                  <c:v>1.0789471558252905</c:v>
                </c:pt>
                <c:pt idx="35">
                  <c:v>1.0569454548514872</c:v>
                </c:pt>
                <c:pt idx="36">
                  <c:v>1.034613474302122</c:v>
                </c:pt>
                <c:pt idx="37">
                  <c:v>1.0195984566631293</c:v>
                </c:pt>
                <c:pt idx="38">
                  <c:v>1.0062602430244301</c:v>
                </c:pt>
                <c:pt idx="39">
                  <c:v>0.99104197641545066</c:v>
                </c:pt>
                <c:pt idx="40">
                  <c:v>0.98443638489965057</c:v>
                </c:pt>
                <c:pt idx="41">
                  <c:v>0.97800863623211243</c:v>
                </c:pt>
                <c:pt idx="42">
                  <c:v>0.96665210004830571</c:v>
                </c:pt>
                <c:pt idx="43">
                  <c:v>0.94564123780194831</c:v>
                </c:pt>
                <c:pt idx="44">
                  <c:v>0.91591607597856151</c:v>
                </c:pt>
                <c:pt idx="45">
                  <c:v>0.89419384233839427</c:v>
                </c:pt>
                <c:pt idx="46">
                  <c:v>0.87618090239610036</c:v>
                </c:pt>
                <c:pt idx="47">
                  <c:v>0.85705009312002312</c:v>
                </c:pt>
                <c:pt idx="48">
                  <c:v>0.83565813905541719</c:v>
                </c:pt>
                <c:pt idx="49">
                  <c:v>0.81939822147630426</c:v>
                </c:pt>
                <c:pt idx="50">
                  <c:v>0.80997255050546502</c:v>
                </c:pt>
                <c:pt idx="51">
                  <c:v>0.80125825092843572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3-4F77-AC88-5A7AFFBC40B6}"/>
            </c:ext>
          </c:extLst>
        </c:ser>
        <c:ser>
          <c:idx val="2"/>
          <c:order val="2"/>
          <c:tx>
            <c:strRef>
              <c:f>Ossigeno!$F$2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xVal>
            <c:numRef>
              <c:f>Ossigeno!$C$4:$C$55</c:f>
              <c:numCache>
                <c:formatCode>0.000</c:formatCode>
                <c:ptCount val="52"/>
                <c:pt idx="0">
                  <c:v>1.78271213799185</c:v>
                </c:pt>
                <c:pt idx="1">
                  <c:v>1.90771213799185</c:v>
                </c:pt>
                <c:pt idx="2">
                  <c:v>2.03271213799185</c:v>
                </c:pt>
                <c:pt idx="3">
                  <c:v>2.15771213799185</c:v>
                </c:pt>
                <c:pt idx="4">
                  <c:v>2.28271213799185</c:v>
                </c:pt>
                <c:pt idx="5">
                  <c:v>2.40771213799185</c:v>
                </c:pt>
                <c:pt idx="6">
                  <c:v>2.53271213799185</c:v>
                </c:pt>
                <c:pt idx="7">
                  <c:v>2.65771213799185</c:v>
                </c:pt>
                <c:pt idx="8">
                  <c:v>2.78271213799185</c:v>
                </c:pt>
                <c:pt idx="9">
                  <c:v>2.90771213799185</c:v>
                </c:pt>
                <c:pt idx="10">
                  <c:v>3.03271213799185</c:v>
                </c:pt>
                <c:pt idx="11">
                  <c:v>3.15771213799185</c:v>
                </c:pt>
                <c:pt idx="12">
                  <c:v>3.28271213799185</c:v>
                </c:pt>
                <c:pt idx="13">
                  <c:v>3.40771213799185</c:v>
                </c:pt>
                <c:pt idx="14">
                  <c:v>3.53271213799185</c:v>
                </c:pt>
                <c:pt idx="15">
                  <c:v>3.65771213799185</c:v>
                </c:pt>
                <c:pt idx="16">
                  <c:v>3.78271213799185</c:v>
                </c:pt>
                <c:pt idx="17">
                  <c:v>3.90771213799185</c:v>
                </c:pt>
                <c:pt idx="18">
                  <c:v>4.03271213799185</c:v>
                </c:pt>
                <c:pt idx="19">
                  <c:v>4.15771213799185</c:v>
                </c:pt>
                <c:pt idx="20">
                  <c:v>4.28271213799185</c:v>
                </c:pt>
                <c:pt idx="21">
                  <c:v>4.40771213799185</c:v>
                </c:pt>
                <c:pt idx="22">
                  <c:v>4.53271213799185</c:v>
                </c:pt>
                <c:pt idx="23">
                  <c:v>4.65771213799185</c:v>
                </c:pt>
                <c:pt idx="24">
                  <c:v>4.78271213799185</c:v>
                </c:pt>
                <c:pt idx="25">
                  <c:v>4.90771213799185</c:v>
                </c:pt>
                <c:pt idx="26">
                  <c:v>5.03271213799185</c:v>
                </c:pt>
                <c:pt idx="27">
                  <c:v>5.15771213799185</c:v>
                </c:pt>
                <c:pt idx="28">
                  <c:v>5.28271213799185</c:v>
                </c:pt>
                <c:pt idx="29">
                  <c:v>5.40771213799185</c:v>
                </c:pt>
                <c:pt idx="30">
                  <c:v>5.53271213799185</c:v>
                </c:pt>
                <c:pt idx="31">
                  <c:v>5.65771213799185</c:v>
                </c:pt>
                <c:pt idx="32">
                  <c:v>5.78271213799185</c:v>
                </c:pt>
                <c:pt idx="33">
                  <c:v>5.90771213799185</c:v>
                </c:pt>
                <c:pt idx="34">
                  <c:v>6.03271213799185</c:v>
                </c:pt>
                <c:pt idx="35">
                  <c:v>6.15771213799185</c:v>
                </c:pt>
                <c:pt idx="36">
                  <c:v>6.28271213799185</c:v>
                </c:pt>
                <c:pt idx="37">
                  <c:v>6.40771213799185</c:v>
                </c:pt>
                <c:pt idx="38">
                  <c:v>6.53271213799185</c:v>
                </c:pt>
                <c:pt idx="39">
                  <c:v>6.65771213799185</c:v>
                </c:pt>
                <c:pt idx="40">
                  <c:v>6.78271213799185</c:v>
                </c:pt>
                <c:pt idx="41">
                  <c:v>6.90771213799185</c:v>
                </c:pt>
                <c:pt idx="42">
                  <c:v>7.03271213799185</c:v>
                </c:pt>
                <c:pt idx="43">
                  <c:v>7.15771213799185</c:v>
                </c:pt>
                <c:pt idx="44">
                  <c:v>7.28271213799185</c:v>
                </c:pt>
                <c:pt idx="45">
                  <c:v>7.40771213799185</c:v>
                </c:pt>
                <c:pt idx="46">
                  <c:v>7.53271213799185</c:v>
                </c:pt>
                <c:pt idx="47">
                  <c:v>7.65771213799185</c:v>
                </c:pt>
                <c:pt idx="48">
                  <c:v>7.78271213799185</c:v>
                </c:pt>
                <c:pt idx="49">
                  <c:v>7.90771213799185</c:v>
                </c:pt>
                <c:pt idx="50">
                  <c:v>8.0327121379918509</c:v>
                </c:pt>
                <c:pt idx="51">
                  <c:v>8.1577121379918509</c:v>
                </c:pt>
              </c:numCache>
            </c:numRef>
          </c:xVal>
          <c:yVal>
            <c:numRef>
              <c:f>Ossigeno!$F$4:$F$55</c:f>
              <c:numCache>
                <c:formatCode>General</c:formatCode>
                <c:ptCount val="52"/>
                <c:pt idx="0">
                  <c:v>1.6513978790769167E-4</c:v>
                </c:pt>
                <c:pt idx="1">
                  <c:v>4.9923028190521756E-3</c:v>
                </c:pt>
                <c:pt idx="2">
                  <c:v>6.6551334526830264E-2</c:v>
                </c:pt>
                <c:pt idx="3">
                  <c:v>0.41873098683102383</c:v>
                </c:pt>
                <c:pt idx="4">
                  <c:v>1.3510721201760978</c:v>
                </c:pt>
                <c:pt idx="5">
                  <c:v>2.4837405193124278</c:v>
                </c:pt>
                <c:pt idx="6">
                  <c:v>2.9118082556954956</c:v>
                </c:pt>
                <c:pt idx="7">
                  <c:v>2.4371075838219549</c:v>
                </c:pt>
                <c:pt idx="8">
                  <c:v>1.6700459720512764</c:v>
                </c:pt>
                <c:pt idx="9">
                  <c:v>1.2720717862531739</c:v>
                </c:pt>
                <c:pt idx="10">
                  <c:v>1.2400854796412581</c:v>
                </c:pt>
                <c:pt idx="11">
                  <c:v>1.3315729221422534</c:v>
                </c:pt>
                <c:pt idx="12">
                  <c:v>1.3064589713200552</c:v>
                </c:pt>
                <c:pt idx="13">
                  <c:v>1.1420940701090752</c:v>
                </c:pt>
                <c:pt idx="14">
                  <c:v>0.96248549616815315</c:v>
                </c:pt>
                <c:pt idx="15">
                  <c:v>0.82580056402326107</c:v>
                </c:pt>
                <c:pt idx="16">
                  <c:v>0.74953138813124531</c:v>
                </c:pt>
                <c:pt idx="17">
                  <c:v>0.71697344379195682</c:v>
                </c:pt>
                <c:pt idx="18">
                  <c:v>0.70847509624539529</c:v>
                </c:pt>
                <c:pt idx="19">
                  <c:v>0.71655424279188351</c:v>
                </c:pt>
                <c:pt idx="20">
                  <c:v>0.74056302734192314</c:v>
                </c:pt>
                <c:pt idx="21">
                  <c:v>0.78259745489473798</c:v>
                </c:pt>
                <c:pt idx="22">
                  <c:v>0.8366108686010385</c:v>
                </c:pt>
                <c:pt idx="23">
                  <c:v>0.88758825082183201</c:v>
                </c:pt>
                <c:pt idx="24">
                  <c:v>0.93746046676970485</c:v>
                </c:pt>
                <c:pt idx="25">
                  <c:v>0.98183225747507907</c:v>
                </c:pt>
                <c:pt idx="26">
                  <c:v>1.0090168071766821</c:v>
                </c:pt>
                <c:pt idx="27">
                  <c:v>1.0013441585694047</c:v>
                </c:pt>
                <c:pt idx="28">
                  <c:v>0.98613859502128776</c:v>
                </c:pt>
                <c:pt idx="29">
                  <c:v>0.98759944699111357</c:v>
                </c:pt>
                <c:pt idx="30">
                  <c:v>1.0146442630262791</c:v>
                </c:pt>
                <c:pt idx="31">
                  <c:v>1.0427053239098538</c:v>
                </c:pt>
                <c:pt idx="32">
                  <c:v>1.063728889216311</c:v>
                </c:pt>
                <c:pt idx="33">
                  <c:v>1.0666505931559627</c:v>
                </c:pt>
                <c:pt idx="34">
                  <c:v>1.0413842056064651</c:v>
                </c:pt>
                <c:pt idx="35">
                  <c:v>1.0133485508438531</c:v>
                </c:pt>
                <c:pt idx="36">
                  <c:v>0.98311526659626192</c:v>
                </c:pt>
                <c:pt idx="37">
                  <c:v>0.96211710741076684</c:v>
                </c:pt>
                <c:pt idx="38">
                  <c:v>0.94523473986235618</c:v>
                </c:pt>
                <c:pt idx="39">
                  <c:v>0.92216598179745668</c:v>
                </c:pt>
                <c:pt idx="40">
                  <c:v>0.90569011218901918</c:v>
                </c:pt>
                <c:pt idx="41">
                  <c:v>0.89076401597453847</c:v>
                </c:pt>
                <c:pt idx="42">
                  <c:v>0.87708281969903434</c:v>
                </c:pt>
                <c:pt idx="43">
                  <c:v>0.85614817581632674</c:v>
                </c:pt>
                <c:pt idx="44">
                  <c:v>0.82642301399294005</c:v>
                </c:pt>
                <c:pt idx="45">
                  <c:v>0.79892088777625714</c:v>
                </c:pt>
                <c:pt idx="46">
                  <c:v>0.77362909410503489</c:v>
                </c:pt>
                <c:pt idx="47">
                  <c:v>0.7501030258586181</c:v>
                </c:pt>
                <c:pt idx="48">
                  <c:v>0.72210548027821209</c:v>
                </c:pt>
                <c:pt idx="49">
                  <c:v>0.69473038466672288</c:v>
                </c:pt>
                <c:pt idx="50">
                  <c:v>0.67441819075445641</c:v>
                </c:pt>
                <c:pt idx="51">
                  <c:v>0.64915180320457766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E3-4F77-AC88-5A7AFFB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63680"/>
        <c:axId val="220464256"/>
      </c:scatterChart>
      <c:valAx>
        <c:axId val="220463680"/>
        <c:scaling>
          <c:orientation val="minMax"/>
          <c:max val="8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(Å)</a:t>
                </a:r>
              </a:p>
            </c:rich>
          </c:tx>
          <c:layout>
            <c:manualLayout>
              <c:xMode val="edge"/>
              <c:yMode val="edge"/>
              <c:x val="0.93227962962962962"/>
              <c:y val="0.8391854082998661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it-IT"/>
          </a:p>
        </c:txPr>
        <c:crossAx val="220464256"/>
        <c:crosses val="autoZero"/>
        <c:crossBetween val="midCat"/>
        <c:majorUnit val="0.5"/>
      </c:valAx>
      <c:valAx>
        <c:axId val="220464256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>
                    <a:latin typeface="Calibri"/>
                    <a:cs typeface="Calibri"/>
                  </a:rPr>
                  <a:t>ρ</a:t>
                </a:r>
                <a:r>
                  <a:rPr lang="en-US"/>
                  <a:t> (g/ml)</a:t>
                </a:r>
              </a:p>
            </c:rich>
          </c:tx>
          <c:layout>
            <c:manualLayout>
              <c:xMode val="edge"/>
              <c:yMode val="edge"/>
              <c:x val="8.6805555555555559E-3"/>
              <c:y val="8.7129519768933076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0463680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212183127572017"/>
          <c:y val="0.3537232262382865"/>
          <c:w val="0.17878168724279839"/>
          <c:h val="0.14556860776439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Numero medio di atomi di Na</a:t>
            </a:r>
            <a:r>
              <a:rPr lang="en-US" baseline="0"/>
              <a:t> e Cl </a:t>
            </a:r>
            <a:r>
              <a:rPr lang="en-US"/>
              <a:t>replica 1 a 9.000matm</a:t>
            </a:r>
          </a:p>
        </c:rich>
      </c:tx>
      <c:layout>
        <c:manualLayout>
          <c:xMode val="edge"/>
          <c:yMode val="edge"/>
          <c:x val="0.27790614146632392"/>
          <c:y val="2.77733345996391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44574813523803E-2"/>
          <c:y val="0.10300222087623663"/>
          <c:w val="0.86563588642328815"/>
          <c:h val="0.806157211117841"/>
        </c:manualLayout>
      </c:layout>
      <c:scatterChart>
        <c:scatterStyle val="smoothMarker"/>
        <c:varyColors val="0"/>
        <c:ser>
          <c:idx val="2"/>
          <c:order val="2"/>
          <c:tx>
            <c:strRef>
              <c:f>NaCl!$I$2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xVal>
            <c:numRef>
              <c:f>NaCl!$C$4:$C$55</c:f>
              <c:numCache>
                <c:formatCode>General</c:formatCode>
                <c:ptCount val="52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</c:numCache>
            </c:numRef>
          </c:xVal>
          <c:yVal>
            <c:numRef>
              <c:f>NaCl!$J$4:$J$55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0.1595</c:v>
                </c:pt>
                <c:pt idx="21">
                  <c:v>11.499500000000001</c:v>
                </c:pt>
                <c:pt idx="22">
                  <c:v>67.62733333333334</c:v>
                </c:pt>
                <c:pt idx="23">
                  <c:v>80.224166666666662</c:v>
                </c:pt>
                <c:pt idx="24">
                  <c:v>30.876666666666665</c:v>
                </c:pt>
                <c:pt idx="25">
                  <c:v>5.1289999999999996</c:v>
                </c:pt>
                <c:pt idx="26">
                  <c:v>0.45866666666666667</c:v>
                </c:pt>
                <c:pt idx="27">
                  <c:v>2.35E-2</c:v>
                </c:pt>
                <c:pt idx="28">
                  <c:v>1.6666666666666666E-3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5.7833333333333334E-2</c:v>
                </c:pt>
                <c:pt idx="43">
                  <c:v>1.7161666666666666</c:v>
                </c:pt>
                <c:pt idx="44">
                  <c:v>13.681166666666666</c:v>
                </c:pt>
                <c:pt idx="45">
                  <c:v>41.496499999999997</c:v>
                </c:pt>
                <c:pt idx="46">
                  <c:v>58.788166666666669</c:v>
                </c:pt>
                <c:pt idx="47">
                  <c:v>45.837166666666661</c:v>
                </c:pt>
                <c:pt idx="48">
                  <c:v>22.794499999999999</c:v>
                </c:pt>
                <c:pt idx="49">
                  <c:v>8.3170000000000002</c:v>
                </c:pt>
                <c:pt idx="50">
                  <c:v>2.4764999999999997</c:v>
                </c:pt>
                <c:pt idx="51">
                  <c:v>0.64533333333333331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51-4333-BE2C-3B826D296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8912"/>
        <c:axId val="165039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NaCl!$G$2</c15:sqref>
                        </c15:formulaRef>
                      </c:ext>
                    </c:extLst>
                    <c:strCache>
                      <c:ptCount val="1"/>
                      <c:pt idx="0">
                        <c:v>Inferiore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diamond"/>
                  <c:size val="3"/>
                </c:marker>
                <c:xVal>
                  <c:numRef>
                    <c:extLst>
                      <c:ext uri="{02D57815-91ED-43cb-92C2-25804820EDAC}">
                        <c15:formulaRef>
                          <c15:sqref>NaCl!$C$4:$C$55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0.125</c:v>
                      </c:pt>
                      <c:pt idx="1">
                        <c:v>0.25</c:v>
                      </c:pt>
                      <c:pt idx="2">
                        <c:v>0.375</c:v>
                      </c:pt>
                      <c:pt idx="3">
                        <c:v>0.5</c:v>
                      </c:pt>
                      <c:pt idx="4">
                        <c:v>0.625</c:v>
                      </c:pt>
                      <c:pt idx="5">
                        <c:v>0.75</c:v>
                      </c:pt>
                      <c:pt idx="6">
                        <c:v>0.875</c:v>
                      </c:pt>
                      <c:pt idx="7">
                        <c:v>1</c:v>
                      </c:pt>
                      <c:pt idx="8">
                        <c:v>1.125</c:v>
                      </c:pt>
                      <c:pt idx="9">
                        <c:v>1.25</c:v>
                      </c:pt>
                      <c:pt idx="10">
                        <c:v>1.375</c:v>
                      </c:pt>
                      <c:pt idx="11">
                        <c:v>1.5</c:v>
                      </c:pt>
                      <c:pt idx="12">
                        <c:v>1.625</c:v>
                      </c:pt>
                      <c:pt idx="13">
                        <c:v>1.75</c:v>
                      </c:pt>
                      <c:pt idx="14">
                        <c:v>1.875</c:v>
                      </c:pt>
                      <c:pt idx="15">
                        <c:v>2</c:v>
                      </c:pt>
                      <c:pt idx="16">
                        <c:v>2.125</c:v>
                      </c:pt>
                      <c:pt idx="17">
                        <c:v>2.25</c:v>
                      </c:pt>
                      <c:pt idx="18">
                        <c:v>2.375</c:v>
                      </c:pt>
                      <c:pt idx="19">
                        <c:v>2.5</c:v>
                      </c:pt>
                      <c:pt idx="20">
                        <c:v>2.625</c:v>
                      </c:pt>
                      <c:pt idx="21">
                        <c:v>2.75</c:v>
                      </c:pt>
                      <c:pt idx="22">
                        <c:v>2.875</c:v>
                      </c:pt>
                      <c:pt idx="23">
                        <c:v>3</c:v>
                      </c:pt>
                      <c:pt idx="24">
                        <c:v>3.125</c:v>
                      </c:pt>
                      <c:pt idx="25">
                        <c:v>3.25</c:v>
                      </c:pt>
                      <c:pt idx="26">
                        <c:v>3.375</c:v>
                      </c:pt>
                      <c:pt idx="27">
                        <c:v>3.5</c:v>
                      </c:pt>
                      <c:pt idx="28">
                        <c:v>3.625</c:v>
                      </c:pt>
                      <c:pt idx="29">
                        <c:v>3.75</c:v>
                      </c:pt>
                      <c:pt idx="30">
                        <c:v>3.875</c:v>
                      </c:pt>
                      <c:pt idx="31">
                        <c:v>4</c:v>
                      </c:pt>
                      <c:pt idx="32">
                        <c:v>4.125</c:v>
                      </c:pt>
                      <c:pt idx="33">
                        <c:v>4.25</c:v>
                      </c:pt>
                      <c:pt idx="34">
                        <c:v>4.375</c:v>
                      </c:pt>
                      <c:pt idx="35">
                        <c:v>4.5</c:v>
                      </c:pt>
                      <c:pt idx="36">
                        <c:v>4.625</c:v>
                      </c:pt>
                      <c:pt idx="37">
                        <c:v>4.75</c:v>
                      </c:pt>
                      <c:pt idx="38">
                        <c:v>4.875</c:v>
                      </c:pt>
                      <c:pt idx="39">
                        <c:v>5</c:v>
                      </c:pt>
                      <c:pt idx="40">
                        <c:v>5.125</c:v>
                      </c:pt>
                      <c:pt idx="41">
                        <c:v>5.25</c:v>
                      </c:pt>
                      <c:pt idx="42">
                        <c:v>5.375</c:v>
                      </c:pt>
                      <c:pt idx="43">
                        <c:v>5.5</c:v>
                      </c:pt>
                      <c:pt idx="44">
                        <c:v>5.625</c:v>
                      </c:pt>
                      <c:pt idx="45">
                        <c:v>5.75</c:v>
                      </c:pt>
                      <c:pt idx="46">
                        <c:v>5.875</c:v>
                      </c:pt>
                      <c:pt idx="47">
                        <c:v>6</c:v>
                      </c:pt>
                      <c:pt idx="48">
                        <c:v>6.125</c:v>
                      </c:pt>
                      <c:pt idx="49">
                        <c:v>6.25</c:v>
                      </c:pt>
                      <c:pt idx="50">
                        <c:v>6.375</c:v>
                      </c:pt>
                      <c:pt idx="51">
                        <c:v>6.5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NaCl!$G$4:$G$55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5.2999999999999999E-2</c:v>
                      </c:pt>
                      <c:pt idx="21">
                        <c:v>5.1616666666666671</c:v>
                      </c:pt>
                      <c:pt idx="22">
                        <c:v>34.07266666666667</c:v>
                      </c:pt>
                      <c:pt idx="23">
                        <c:v>41.152999999999999</c:v>
                      </c:pt>
                      <c:pt idx="24">
                        <c:v>15.101333333333333</c:v>
                      </c:pt>
                      <c:pt idx="25">
                        <c:v>2.2726666666666668</c:v>
                      </c:pt>
                      <c:pt idx="26">
                        <c:v>0.17599999999999999</c:v>
                      </c:pt>
                      <c:pt idx="27">
                        <c:v>8.6666666666666663E-3</c:v>
                      </c:pt>
                      <c:pt idx="28">
                        <c:v>1E-3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1.3666666666666667E-2</c:v>
                      </c:pt>
                      <c:pt idx="43">
                        <c:v>0.57533333333333336</c:v>
                      </c:pt>
                      <c:pt idx="44">
                        <c:v>5.996666666666667</c:v>
                      </c:pt>
                      <c:pt idx="45">
                        <c:v>21.220333333333333</c:v>
                      </c:pt>
                      <c:pt idx="46">
                        <c:v>31.148333333333333</c:v>
                      </c:pt>
                      <c:pt idx="47">
                        <c:v>23.405999999999999</c:v>
                      </c:pt>
                      <c:pt idx="48">
                        <c:v>10.828666666666667</c:v>
                      </c:pt>
                      <c:pt idx="49">
                        <c:v>3.5383333333333336</c:v>
                      </c:pt>
                      <c:pt idx="50">
                        <c:v>0.96633333333333338</c:v>
                      </c:pt>
                      <c:pt idx="51">
                        <c:v>0.23833333333333334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D51-4333-BE2C-3B826D29647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NaCl!$H$2</c15:sqref>
                        </c15:formulaRef>
                      </c:ext>
                    </c:extLst>
                    <c:strCache>
                      <c:ptCount val="1"/>
                      <c:pt idx="0">
                        <c:v>Superiore</c:v>
                      </c:pt>
                    </c:strCache>
                  </c:strRef>
                </c:tx>
                <c:spPr>
                  <a:ln w="0">
                    <a:noFill/>
                  </a:ln>
                </c:spPr>
                <c:marker>
                  <c:symbol val="square"/>
                  <c:size val="3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NaCl!$C$4:$C$55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0.125</c:v>
                      </c:pt>
                      <c:pt idx="1">
                        <c:v>0.25</c:v>
                      </c:pt>
                      <c:pt idx="2">
                        <c:v>0.375</c:v>
                      </c:pt>
                      <c:pt idx="3">
                        <c:v>0.5</c:v>
                      </c:pt>
                      <c:pt idx="4">
                        <c:v>0.625</c:v>
                      </c:pt>
                      <c:pt idx="5">
                        <c:v>0.75</c:v>
                      </c:pt>
                      <c:pt idx="6">
                        <c:v>0.875</c:v>
                      </c:pt>
                      <c:pt idx="7">
                        <c:v>1</c:v>
                      </c:pt>
                      <c:pt idx="8">
                        <c:v>1.125</c:v>
                      </c:pt>
                      <c:pt idx="9">
                        <c:v>1.25</c:v>
                      </c:pt>
                      <c:pt idx="10">
                        <c:v>1.375</c:v>
                      </c:pt>
                      <c:pt idx="11">
                        <c:v>1.5</c:v>
                      </c:pt>
                      <c:pt idx="12">
                        <c:v>1.625</c:v>
                      </c:pt>
                      <c:pt idx="13">
                        <c:v>1.75</c:v>
                      </c:pt>
                      <c:pt idx="14">
                        <c:v>1.875</c:v>
                      </c:pt>
                      <c:pt idx="15">
                        <c:v>2</c:v>
                      </c:pt>
                      <c:pt idx="16">
                        <c:v>2.125</c:v>
                      </c:pt>
                      <c:pt idx="17">
                        <c:v>2.25</c:v>
                      </c:pt>
                      <c:pt idx="18">
                        <c:v>2.375</c:v>
                      </c:pt>
                      <c:pt idx="19">
                        <c:v>2.5</c:v>
                      </c:pt>
                      <c:pt idx="20">
                        <c:v>2.625</c:v>
                      </c:pt>
                      <c:pt idx="21">
                        <c:v>2.75</c:v>
                      </c:pt>
                      <c:pt idx="22">
                        <c:v>2.875</c:v>
                      </c:pt>
                      <c:pt idx="23">
                        <c:v>3</c:v>
                      </c:pt>
                      <c:pt idx="24">
                        <c:v>3.125</c:v>
                      </c:pt>
                      <c:pt idx="25">
                        <c:v>3.25</c:v>
                      </c:pt>
                      <c:pt idx="26">
                        <c:v>3.375</c:v>
                      </c:pt>
                      <c:pt idx="27">
                        <c:v>3.5</c:v>
                      </c:pt>
                      <c:pt idx="28">
                        <c:v>3.625</c:v>
                      </c:pt>
                      <c:pt idx="29">
                        <c:v>3.75</c:v>
                      </c:pt>
                      <c:pt idx="30">
                        <c:v>3.875</c:v>
                      </c:pt>
                      <c:pt idx="31">
                        <c:v>4</c:v>
                      </c:pt>
                      <c:pt idx="32">
                        <c:v>4.125</c:v>
                      </c:pt>
                      <c:pt idx="33">
                        <c:v>4.25</c:v>
                      </c:pt>
                      <c:pt idx="34">
                        <c:v>4.375</c:v>
                      </c:pt>
                      <c:pt idx="35">
                        <c:v>4.5</c:v>
                      </c:pt>
                      <c:pt idx="36">
                        <c:v>4.625</c:v>
                      </c:pt>
                      <c:pt idx="37">
                        <c:v>4.75</c:v>
                      </c:pt>
                      <c:pt idx="38">
                        <c:v>4.875</c:v>
                      </c:pt>
                      <c:pt idx="39">
                        <c:v>5</c:v>
                      </c:pt>
                      <c:pt idx="40">
                        <c:v>5.125</c:v>
                      </c:pt>
                      <c:pt idx="41">
                        <c:v>5.25</c:v>
                      </c:pt>
                      <c:pt idx="42">
                        <c:v>5.375</c:v>
                      </c:pt>
                      <c:pt idx="43">
                        <c:v>5.5</c:v>
                      </c:pt>
                      <c:pt idx="44">
                        <c:v>5.625</c:v>
                      </c:pt>
                      <c:pt idx="45">
                        <c:v>5.75</c:v>
                      </c:pt>
                      <c:pt idx="46">
                        <c:v>5.875</c:v>
                      </c:pt>
                      <c:pt idx="47">
                        <c:v>6</c:v>
                      </c:pt>
                      <c:pt idx="48">
                        <c:v>6.125</c:v>
                      </c:pt>
                      <c:pt idx="49">
                        <c:v>6.25</c:v>
                      </c:pt>
                      <c:pt idx="50">
                        <c:v>6.375</c:v>
                      </c:pt>
                      <c:pt idx="51">
                        <c:v>6.5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NaCl!$H$4:$H$55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5.1333333333333335E-2</c:v>
                      </c:pt>
                      <c:pt idx="21">
                        <c:v>5.1916666666666664</c:v>
                      </c:pt>
                      <c:pt idx="22">
                        <c:v>34.17</c:v>
                      </c:pt>
                      <c:pt idx="23">
                        <c:v>41.231999999999999</c:v>
                      </c:pt>
                      <c:pt idx="24">
                        <c:v>15.003</c:v>
                      </c:pt>
                      <c:pt idx="25">
                        <c:v>2.1843333333333335</c:v>
                      </c:pt>
                      <c:pt idx="26">
                        <c:v>0.16233333333333333</c:v>
                      </c:pt>
                      <c:pt idx="27">
                        <c:v>5.0000000000000001E-3</c:v>
                      </c:pt>
                      <c:pt idx="28">
                        <c:v>3.3333333333333332E-4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1.3333333333333334E-2</c:v>
                      </c:pt>
                      <c:pt idx="43">
                        <c:v>0.61499999999999999</c:v>
                      </c:pt>
                      <c:pt idx="44">
                        <c:v>6.1879999999999997</c:v>
                      </c:pt>
                      <c:pt idx="45">
                        <c:v>21.312999999999999</c:v>
                      </c:pt>
                      <c:pt idx="46">
                        <c:v>31.195</c:v>
                      </c:pt>
                      <c:pt idx="47">
                        <c:v>23.294333333333334</c:v>
                      </c:pt>
                      <c:pt idx="48">
                        <c:v>10.658666666666667</c:v>
                      </c:pt>
                      <c:pt idx="49">
                        <c:v>3.4806666666666666</c:v>
                      </c:pt>
                      <c:pt idx="50">
                        <c:v>0.93899999999999995</c:v>
                      </c:pt>
                      <c:pt idx="51">
                        <c:v>0.23066666666666666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51-4333-BE2C-3B826D29647C}"/>
                  </c:ext>
                </c:extLst>
              </c15:ser>
            </c15:filteredScatterSeries>
          </c:ext>
        </c:extLst>
      </c:scatterChart>
      <c:valAx>
        <c:axId val="165038912"/>
        <c:scaling>
          <c:orientation val="minMax"/>
          <c:max val="7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(Å)</a:t>
                </a:r>
              </a:p>
            </c:rich>
          </c:tx>
          <c:layout>
            <c:manualLayout>
              <c:xMode val="edge"/>
              <c:yMode val="edge"/>
              <c:x val="0.93058686834106208"/>
              <c:y val="0.83245709670906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9488"/>
        <c:crosses val="autoZero"/>
        <c:crossBetween val="midCat"/>
        <c:majorUnit val="0.5"/>
      </c:valAx>
      <c:valAx>
        <c:axId val="1650394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 of Na and Cl atoms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1.844532279314888E-2"/>
              <c:y val="2.74483478026785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254938271604935E-2"/>
          <c:y val="9.8298862115127172E-2"/>
          <c:w val="0.84380205761316873"/>
          <c:h val="0.78397489959839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Ossigeno!$F$2</c:f>
              <c:strCache>
                <c:ptCount val="1"/>
                <c:pt idx="0">
                  <c:v>Media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Ossigeno!$C$4:$C$55</c:f>
              <c:numCache>
                <c:formatCode>0.000</c:formatCode>
                <c:ptCount val="52"/>
                <c:pt idx="0">
                  <c:v>1.78271213799185</c:v>
                </c:pt>
                <c:pt idx="1">
                  <c:v>1.90771213799185</c:v>
                </c:pt>
                <c:pt idx="2">
                  <c:v>2.03271213799185</c:v>
                </c:pt>
                <c:pt idx="3">
                  <c:v>2.15771213799185</c:v>
                </c:pt>
                <c:pt idx="4">
                  <c:v>2.28271213799185</c:v>
                </c:pt>
                <c:pt idx="5">
                  <c:v>2.40771213799185</c:v>
                </c:pt>
                <c:pt idx="6">
                  <c:v>2.53271213799185</c:v>
                </c:pt>
                <c:pt idx="7">
                  <c:v>2.65771213799185</c:v>
                </c:pt>
                <c:pt idx="8">
                  <c:v>2.78271213799185</c:v>
                </c:pt>
                <c:pt idx="9">
                  <c:v>2.90771213799185</c:v>
                </c:pt>
                <c:pt idx="10">
                  <c:v>3.03271213799185</c:v>
                </c:pt>
                <c:pt idx="11">
                  <c:v>3.15771213799185</c:v>
                </c:pt>
                <c:pt idx="12">
                  <c:v>3.28271213799185</c:v>
                </c:pt>
                <c:pt idx="13">
                  <c:v>3.40771213799185</c:v>
                </c:pt>
                <c:pt idx="14">
                  <c:v>3.53271213799185</c:v>
                </c:pt>
                <c:pt idx="15">
                  <c:v>3.65771213799185</c:v>
                </c:pt>
                <c:pt idx="16">
                  <c:v>3.78271213799185</c:v>
                </c:pt>
                <c:pt idx="17">
                  <c:v>3.90771213799185</c:v>
                </c:pt>
                <c:pt idx="18">
                  <c:v>4.03271213799185</c:v>
                </c:pt>
                <c:pt idx="19">
                  <c:v>4.15771213799185</c:v>
                </c:pt>
                <c:pt idx="20">
                  <c:v>4.28271213799185</c:v>
                </c:pt>
                <c:pt idx="21">
                  <c:v>4.40771213799185</c:v>
                </c:pt>
                <c:pt idx="22">
                  <c:v>4.53271213799185</c:v>
                </c:pt>
                <c:pt idx="23">
                  <c:v>4.65771213799185</c:v>
                </c:pt>
                <c:pt idx="24">
                  <c:v>4.78271213799185</c:v>
                </c:pt>
                <c:pt idx="25">
                  <c:v>4.90771213799185</c:v>
                </c:pt>
                <c:pt idx="26">
                  <c:v>5.03271213799185</c:v>
                </c:pt>
                <c:pt idx="27">
                  <c:v>5.15771213799185</c:v>
                </c:pt>
                <c:pt idx="28">
                  <c:v>5.28271213799185</c:v>
                </c:pt>
                <c:pt idx="29">
                  <c:v>5.40771213799185</c:v>
                </c:pt>
                <c:pt idx="30">
                  <c:v>5.53271213799185</c:v>
                </c:pt>
                <c:pt idx="31">
                  <c:v>5.65771213799185</c:v>
                </c:pt>
                <c:pt idx="32">
                  <c:v>5.78271213799185</c:v>
                </c:pt>
                <c:pt idx="33">
                  <c:v>5.90771213799185</c:v>
                </c:pt>
                <c:pt idx="34">
                  <c:v>6.03271213799185</c:v>
                </c:pt>
                <c:pt idx="35">
                  <c:v>6.15771213799185</c:v>
                </c:pt>
                <c:pt idx="36">
                  <c:v>6.28271213799185</c:v>
                </c:pt>
                <c:pt idx="37">
                  <c:v>6.40771213799185</c:v>
                </c:pt>
                <c:pt idx="38">
                  <c:v>6.53271213799185</c:v>
                </c:pt>
                <c:pt idx="39">
                  <c:v>6.65771213799185</c:v>
                </c:pt>
                <c:pt idx="40">
                  <c:v>6.78271213799185</c:v>
                </c:pt>
                <c:pt idx="41">
                  <c:v>6.90771213799185</c:v>
                </c:pt>
                <c:pt idx="42">
                  <c:v>7.03271213799185</c:v>
                </c:pt>
                <c:pt idx="43">
                  <c:v>7.15771213799185</c:v>
                </c:pt>
                <c:pt idx="44">
                  <c:v>7.28271213799185</c:v>
                </c:pt>
                <c:pt idx="45">
                  <c:v>7.40771213799185</c:v>
                </c:pt>
                <c:pt idx="46">
                  <c:v>7.53271213799185</c:v>
                </c:pt>
                <c:pt idx="47">
                  <c:v>7.65771213799185</c:v>
                </c:pt>
                <c:pt idx="48">
                  <c:v>7.78271213799185</c:v>
                </c:pt>
                <c:pt idx="49">
                  <c:v>7.90771213799185</c:v>
                </c:pt>
                <c:pt idx="50">
                  <c:v>8.0327121379918509</c:v>
                </c:pt>
                <c:pt idx="51">
                  <c:v>8.1577121379918509</c:v>
                </c:pt>
              </c:numCache>
            </c:numRef>
          </c:xVal>
          <c:yVal>
            <c:numRef>
              <c:f>Ossigeno!$F$4:$F$55</c:f>
              <c:numCache>
                <c:formatCode>General</c:formatCode>
                <c:ptCount val="52"/>
                <c:pt idx="0">
                  <c:v>1.6513978790769167E-4</c:v>
                </c:pt>
                <c:pt idx="1">
                  <c:v>4.9923028190521756E-3</c:v>
                </c:pt>
                <c:pt idx="2">
                  <c:v>6.6551334526830264E-2</c:v>
                </c:pt>
                <c:pt idx="3">
                  <c:v>0.41873098683102383</c:v>
                </c:pt>
                <c:pt idx="4">
                  <c:v>1.3510721201760978</c:v>
                </c:pt>
                <c:pt idx="5">
                  <c:v>2.4837405193124278</c:v>
                </c:pt>
                <c:pt idx="6">
                  <c:v>2.9118082556954956</c:v>
                </c:pt>
                <c:pt idx="7">
                  <c:v>2.4371075838219549</c:v>
                </c:pt>
                <c:pt idx="8">
                  <c:v>1.6700459720512764</c:v>
                </c:pt>
                <c:pt idx="9">
                  <c:v>1.2720717862531739</c:v>
                </c:pt>
                <c:pt idx="10">
                  <c:v>1.2400854796412581</c:v>
                </c:pt>
                <c:pt idx="11">
                  <c:v>1.3315729221422534</c:v>
                </c:pt>
                <c:pt idx="12">
                  <c:v>1.3064589713200552</c:v>
                </c:pt>
                <c:pt idx="13">
                  <c:v>1.1420940701090752</c:v>
                </c:pt>
                <c:pt idx="14">
                  <c:v>0.96248549616815315</c:v>
                </c:pt>
                <c:pt idx="15">
                  <c:v>0.82580056402326107</c:v>
                </c:pt>
                <c:pt idx="16">
                  <c:v>0.74953138813124531</c:v>
                </c:pt>
                <c:pt idx="17">
                  <c:v>0.71697344379195682</c:v>
                </c:pt>
                <c:pt idx="18">
                  <c:v>0.70847509624539529</c:v>
                </c:pt>
                <c:pt idx="19">
                  <c:v>0.71655424279188351</c:v>
                </c:pt>
                <c:pt idx="20">
                  <c:v>0.74056302734192314</c:v>
                </c:pt>
                <c:pt idx="21">
                  <c:v>0.78259745489473798</c:v>
                </c:pt>
                <c:pt idx="22">
                  <c:v>0.8366108686010385</c:v>
                </c:pt>
                <c:pt idx="23">
                  <c:v>0.88758825082183201</c:v>
                </c:pt>
                <c:pt idx="24">
                  <c:v>0.93746046676970485</c:v>
                </c:pt>
                <c:pt idx="25">
                  <c:v>0.98183225747507907</c:v>
                </c:pt>
                <c:pt idx="26">
                  <c:v>1.0090168071766821</c:v>
                </c:pt>
                <c:pt idx="27">
                  <c:v>1.0013441585694047</c:v>
                </c:pt>
                <c:pt idx="28">
                  <c:v>0.98613859502128776</c:v>
                </c:pt>
                <c:pt idx="29">
                  <c:v>0.98759944699111357</c:v>
                </c:pt>
                <c:pt idx="30">
                  <c:v>1.0146442630262791</c:v>
                </c:pt>
                <c:pt idx="31">
                  <c:v>1.0427053239098538</c:v>
                </c:pt>
                <c:pt idx="32">
                  <c:v>1.063728889216311</c:v>
                </c:pt>
                <c:pt idx="33">
                  <c:v>1.0666505931559627</c:v>
                </c:pt>
                <c:pt idx="34">
                  <c:v>1.0413842056064651</c:v>
                </c:pt>
                <c:pt idx="35">
                  <c:v>1.0133485508438531</c:v>
                </c:pt>
                <c:pt idx="36">
                  <c:v>0.98311526659626192</c:v>
                </c:pt>
                <c:pt idx="37">
                  <c:v>0.96211710741076684</c:v>
                </c:pt>
                <c:pt idx="38">
                  <c:v>0.94523473986235618</c:v>
                </c:pt>
                <c:pt idx="39">
                  <c:v>0.92216598179745668</c:v>
                </c:pt>
                <c:pt idx="40">
                  <c:v>0.90569011218901918</c:v>
                </c:pt>
                <c:pt idx="41">
                  <c:v>0.89076401597453847</c:v>
                </c:pt>
                <c:pt idx="42">
                  <c:v>0.87708281969903434</c:v>
                </c:pt>
                <c:pt idx="43">
                  <c:v>0.85614817581632674</c:v>
                </c:pt>
                <c:pt idx="44">
                  <c:v>0.82642301399294005</c:v>
                </c:pt>
                <c:pt idx="45">
                  <c:v>0.79892088777625714</c:v>
                </c:pt>
                <c:pt idx="46">
                  <c:v>0.77362909410503489</c:v>
                </c:pt>
                <c:pt idx="47">
                  <c:v>0.7501030258586181</c:v>
                </c:pt>
                <c:pt idx="48">
                  <c:v>0.72210548027821209</c:v>
                </c:pt>
                <c:pt idx="49">
                  <c:v>0.69473038466672288</c:v>
                </c:pt>
                <c:pt idx="50">
                  <c:v>0.67441819075445641</c:v>
                </c:pt>
                <c:pt idx="51">
                  <c:v>0.64915180320457766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4-43F7-A5B9-124A34E86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30400"/>
        <c:axId val="221630976"/>
      </c:scatterChart>
      <c:valAx>
        <c:axId val="221630400"/>
        <c:scaling>
          <c:orientation val="minMax"/>
          <c:max val="8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(Å)</a:t>
                </a:r>
              </a:p>
            </c:rich>
          </c:tx>
          <c:layout>
            <c:manualLayout>
              <c:xMode val="edge"/>
              <c:yMode val="edge"/>
              <c:x val="0.93227962962962962"/>
              <c:y val="0.8986900937081661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it-IT"/>
          </a:p>
        </c:txPr>
        <c:crossAx val="221630976"/>
        <c:crosses val="autoZero"/>
        <c:crossBetween val="midCat"/>
        <c:majorUnit val="1"/>
      </c:valAx>
      <c:valAx>
        <c:axId val="221630976"/>
        <c:scaling>
          <c:orientation val="minMax"/>
          <c:max val="3"/>
          <c:min val="0"/>
        </c:scaling>
        <c:delete val="0"/>
        <c:axPos val="r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>
                    <a:latin typeface="Calibri"/>
                    <a:cs typeface="Calibri"/>
                  </a:rPr>
                  <a:t>ρ</a:t>
                </a:r>
                <a:r>
                  <a:rPr lang="en-US"/>
                  <a:t> (g/ml)</a:t>
                </a:r>
              </a:p>
            </c:rich>
          </c:tx>
          <c:layout>
            <c:manualLayout>
              <c:xMode val="edge"/>
              <c:yMode val="edge"/>
              <c:x val="0.88147901234567905"/>
              <c:y val="2.1218206157965256E-4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221630400"/>
        <c:crosses val="max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212183127572017"/>
          <c:y val="0.3537232262382865"/>
          <c:w val="0.17878168724279839"/>
          <c:h val="0.14556860776439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it-IT"/>
              <a:t>Densità replica 1 a 9.000matm</a:t>
            </a:r>
          </a:p>
        </c:rich>
      </c:tx>
      <c:layout>
        <c:manualLayout>
          <c:xMode val="edge"/>
          <c:yMode val="edge"/>
          <c:x val="0.252526954732510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254938271604935E-2"/>
          <c:y val="9.8298862115127172E-2"/>
          <c:w val="0.85948106995884765"/>
          <c:h val="0.78397489959839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Idrogeno!$D$2</c:f>
              <c:strCache>
                <c:ptCount val="1"/>
                <c:pt idx="0">
                  <c:v>Inferiore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3"/>
          </c:marker>
          <c:xVal>
            <c:numRef>
              <c:f>Idrogeno!$C$4:$C$55</c:f>
              <c:numCache>
                <c:formatCode>0.000</c:formatCode>
                <c:ptCount val="52"/>
                <c:pt idx="0">
                  <c:v>1.78271213799185</c:v>
                </c:pt>
                <c:pt idx="1">
                  <c:v>1.90771213799185</c:v>
                </c:pt>
                <c:pt idx="2">
                  <c:v>2.03271213799185</c:v>
                </c:pt>
                <c:pt idx="3">
                  <c:v>2.15771213799185</c:v>
                </c:pt>
                <c:pt idx="4">
                  <c:v>2.28271213799185</c:v>
                </c:pt>
                <c:pt idx="5">
                  <c:v>2.40771213799185</c:v>
                </c:pt>
                <c:pt idx="6">
                  <c:v>2.53271213799185</c:v>
                </c:pt>
                <c:pt idx="7">
                  <c:v>2.65771213799185</c:v>
                </c:pt>
                <c:pt idx="8">
                  <c:v>2.78271213799185</c:v>
                </c:pt>
                <c:pt idx="9">
                  <c:v>2.90771213799185</c:v>
                </c:pt>
                <c:pt idx="10">
                  <c:v>3.03271213799185</c:v>
                </c:pt>
                <c:pt idx="11">
                  <c:v>3.15771213799185</c:v>
                </c:pt>
                <c:pt idx="12">
                  <c:v>3.28271213799185</c:v>
                </c:pt>
                <c:pt idx="13">
                  <c:v>3.40771213799185</c:v>
                </c:pt>
                <c:pt idx="14">
                  <c:v>3.53271213799185</c:v>
                </c:pt>
                <c:pt idx="15">
                  <c:v>3.65771213799185</c:v>
                </c:pt>
                <c:pt idx="16">
                  <c:v>3.78271213799185</c:v>
                </c:pt>
                <c:pt idx="17">
                  <c:v>3.90771213799185</c:v>
                </c:pt>
                <c:pt idx="18">
                  <c:v>4.03271213799185</c:v>
                </c:pt>
                <c:pt idx="19">
                  <c:v>4.15771213799185</c:v>
                </c:pt>
                <c:pt idx="20">
                  <c:v>4.28271213799185</c:v>
                </c:pt>
                <c:pt idx="21">
                  <c:v>4.40771213799185</c:v>
                </c:pt>
                <c:pt idx="22">
                  <c:v>4.53271213799185</c:v>
                </c:pt>
                <c:pt idx="23">
                  <c:v>4.65771213799185</c:v>
                </c:pt>
                <c:pt idx="24">
                  <c:v>4.78271213799185</c:v>
                </c:pt>
                <c:pt idx="25">
                  <c:v>4.90771213799185</c:v>
                </c:pt>
                <c:pt idx="26">
                  <c:v>5.03271213799185</c:v>
                </c:pt>
                <c:pt idx="27">
                  <c:v>5.15771213799185</c:v>
                </c:pt>
                <c:pt idx="28">
                  <c:v>5.28271213799185</c:v>
                </c:pt>
                <c:pt idx="29">
                  <c:v>5.40771213799185</c:v>
                </c:pt>
                <c:pt idx="30">
                  <c:v>5.53271213799185</c:v>
                </c:pt>
                <c:pt idx="31">
                  <c:v>5.65771213799185</c:v>
                </c:pt>
                <c:pt idx="32">
                  <c:v>5.78271213799185</c:v>
                </c:pt>
                <c:pt idx="33">
                  <c:v>5.90771213799185</c:v>
                </c:pt>
                <c:pt idx="34">
                  <c:v>6.03271213799185</c:v>
                </c:pt>
                <c:pt idx="35">
                  <c:v>6.15771213799185</c:v>
                </c:pt>
                <c:pt idx="36">
                  <c:v>6.28271213799185</c:v>
                </c:pt>
                <c:pt idx="37">
                  <c:v>6.40771213799185</c:v>
                </c:pt>
                <c:pt idx="38">
                  <c:v>6.53271213799185</c:v>
                </c:pt>
                <c:pt idx="39">
                  <c:v>6.65771213799185</c:v>
                </c:pt>
                <c:pt idx="40">
                  <c:v>6.78271213799185</c:v>
                </c:pt>
                <c:pt idx="41">
                  <c:v>6.90771213799185</c:v>
                </c:pt>
                <c:pt idx="42">
                  <c:v>7.03271213799185</c:v>
                </c:pt>
                <c:pt idx="43">
                  <c:v>7.15771213799185</c:v>
                </c:pt>
                <c:pt idx="44">
                  <c:v>7.28271213799185</c:v>
                </c:pt>
                <c:pt idx="45">
                  <c:v>7.40771213799185</c:v>
                </c:pt>
                <c:pt idx="46">
                  <c:v>7.53271213799185</c:v>
                </c:pt>
                <c:pt idx="47">
                  <c:v>7.65771213799185</c:v>
                </c:pt>
                <c:pt idx="48">
                  <c:v>7.78271213799185</c:v>
                </c:pt>
                <c:pt idx="49">
                  <c:v>7.90771213799185</c:v>
                </c:pt>
                <c:pt idx="50">
                  <c:v>8.0327121379918509</c:v>
                </c:pt>
                <c:pt idx="51">
                  <c:v>8.1577121379918509</c:v>
                </c:pt>
              </c:numCache>
            </c:numRef>
          </c:xVal>
          <c:yVal>
            <c:numRef>
              <c:f>Idrogeno!$D$4:$D$55</c:f>
              <c:numCache>
                <c:formatCode>General</c:formatCode>
                <c:ptCount val="52"/>
                <c:pt idx="0">
                  <c:v>0.56333000474562622</c:v>
                </c:pt>
                <c:pt idx="1">
                  <c:v>0.63489905825071935</c:v>
                </c:pt>
                <c:pt idx="2">
                  <c:v>0.87785782952129265</c:v>
                </c:pt>
                <c:pt idx="3">
                  <c:v>1.0527789986311848</c:v>
                </c:pt>
                <c:pt idx="4">
                  <c:v>1.115608345211978</c:v>
                </c:pt>
                <c:pt idx="5">
                  <c:v>1.0974429659943206</c:v>
                </c:pt>
                <c:pt idx="6">
                  <c:v>1.0749331394392931</c:v>
                </c:pt>
                <c:pt idx="7">
                  <c:v>1.1641086374168852</c:v>
                </c:pt>
                <c:pt idx="8">
                  <c:v>1.3776725223170667</c:v>
                </c:pt>
                <c:pt idx="9">
                  <c:v>1.6523381373130064</c:v>
                </c:pt>
                <c:pt idx="10">
                  <c:v>1.8485242328637086</c:v>
                </c:pt>
                <c:pt idx="11">
                  <c:v>1.9022835928980637</c:v>
                </c:pt>
                <c:pt idx="12">
                  <c:v>1.7996936610366627</c:v>
                </c:pt>
                <c:pt idx="13">
                  <c:v>1.5192862618404568</c:v>
                </c:pt>
                <c:pt idx="14">
                  <c:v>1.1856276251054949</c:v>
                </c:pt>
                <c:pt idx="15">
                  <c:v>0.91855844141875764</c:v>
                </c:pt>
                <c:pt idx="16">
                  <c:v>0.75621330407493637</c:v>
                </c:pt>
                <c:pt idx="17">
                  <c:v>0.66607237335570668</c:v>
                </c:pt>
                <c:pt idx="18">
                  <c:v>0.62163706111559036</c:v>
                </c:pt>
                <c:pt idx="19">
                  <c:v>0.62163706111559036</c:v>
                </c:pt>
                <c:pt idx="20">
                  <c:v>0.64777996351414935</c:v>
                </c:pt>
                <c:pt idx="21">
                  <c:v>0.70936440998072559</c:v>
                </c:pt>
                <c:pt idx="22">
                  <c:v>0.78825042742244167</c:v>
                </c:pt>
                <c:pt idx="23">
                  <c:v>0.86894027972353338</c:v>
                </c:pt>
                <c:pt idx="24">
                  <c:v>0.94063636385252614</c:v>
                </c:pt>
                <c:pt idx="25">
                  <c:v>1.0050917024192358</c:v>
                </c:pt>
                <c:pt idx="26">
                  <c:v>1.0438614488334255</c:v>
                </c:pt>
                <c:pt idx="27">
                  <c:v>1.0694454164868259</c:v>
                </c:pt>
                <c:pt idx="28">
                  <c:v>1.0884237916974415</c:v>
                </c:pt>
                <c:pt idx="29">
                  <c:v>1.083469597365353</c:v>
                </c:pt>
                <c:pt idx="30">
                  <c:v>1.0658377467680742</c:v>
                </c:pt>
                <c:pt idx="31">
                  <c:v>1.045766908191921</c:v>
                </c:pt>
                <c:pt idx="32">
                  <c:v>1.0276015289742633</c:v>
                </c:pt>
                <c:pt idx="33">
                  <c:v>0.9962503709958167</c:v>
                </c:pt>
                <c:pt idx="34">
                  <c:v>0.97277511169915121</c:v>
                </c:pt>
                <c:pt idx="35">
                  <c:v>0.95781090420376602</c:v>
                </c:pt>
                <c:pt idx="36">
                  <c:v>0.93786709625151266</c:v>
                </c:pt>
                <c:pt idx="37">
                  <c:v>0.93509782865049906</c:v>
                </c:pt>
                <c:pt idx="38">
                  <c:v>0.91538267582126509</c:v>
                </c:pt>
                <c:pt idx="39">
                  <c:v>0.90229852155959567</c:v>
                </c:pt>
                <c:pt idx="40">
                  <c:v>0.8872580956898708</c:v>
                </c:pt>
                <c:pt idx="41">
                  <c:v>0.87282741681486453</c:v>
                </c:pt>
                <c:pt idx="42">
                  <c:v>0.85684696432828178</c:v>
                </c:pt>
                <c:pt idx="43">
                  <c:v>0.83901186473276324</c:v>
                </c:pt>
                <c:pt idx="44">
                  <c:v>0.80791476800211581</c:v>
                </c:pt>
                <c:pt idx="45">
                  <c:v>0.76647737848603237</c:v>
                </c:pt>
                <c:pt idx="46">
                  <c:v>0.71716409028816741</c:v>
                </c:pt>
                <c:pt idx="47">
                  <c:v>0.68642267930443912</c:v>
                </c:pt>
                <c:pt idx="48">
                  <c:v>0.64907567587792614</c:v>
                </c:pt>
                <c:pt idx="49">
                  <c:v>0.60367493089617219</c:v>
                </c:pt>
                <c:pt idx="50">
                  <c:v>0.56409218848902443</c:v>
                </c:pt>
                <c:pt idx="51">
                  <c:v>0.52362023171457883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A-4781-B4DE-279AC0C0174A}"/>
            </c:ext>
          </c:extLst>
        </c:ser>
        <c:ser>
          <c:idx val="1"/>
          <c:order val="1"/>
          <c:tx>
            <c:strRef>
              <c:f>Idrogeno!$E$2</c:f>
              <c:strCache>
                <c:ptCount val="1"/>
                <c:pt idx="0">
                  <c:v>Superiore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Idrogeno!$C$4:$C$55</c:f>
              <c:numCache>
                <c:formatCode>0.000</c:formatCode>
                <c:ptCount val="52"/>
                <c:pt idx="0">
                  <c:v>1.78271213799185</c:v>
                </c:pt>
                <c:pt idx="1">
                  <c:v>1.90771213799185</c:v>
                </c:pt>
                <c:pt idx="2">
                  <c:v>2.03271213799185</c:v>
                </c:pt>
                <c:pt idx="3">
                  <c:v>2.15771213799185</c:v>
                </c:pt>
                <c:pt idx="4">
                  <c:v>2.28271213799185</c:v>
                </c:pt>
                <c:pt idx="5">
                  <c:v>2.40771213799185</c:v>
                </c:pt>
                <c:pt idx="6">
                  <c:v>2.53271213799185</c:v>
                </c:pt>
                <c:pt idx="7">
                  <c:v>2.65771213799185</c:v>
                </c:pt>
                <c:pt idx="8">
                  <c:v>2.78271213799185</c:v>
                </c:pt>
                <c:pt idx="9">
                  <c:v>2.90771213799185</c:v>
                </c:pt>
                <c:pt idx="10">
                  <c:v>3.03271213799185</c:v>
                </c:pt>
                <c:pt idx="11">
                  <c:v>3.15771213799185</c:v>
                </c:pt>
                <c:pt idx="12">
                  <c:v>3.28271213799185</c:v>
                </c:pt>
                <c:pt idx="13">
                  <c:v>3.40771213799185</c:v>
                </c:pt>
                <c:pt idx="14">
                  <c:v>3.53271213799185</c:v>
                </c:pt>
                <c:pt idx="15">
                  <c:v>3.65771213799185</c:v>
                </c:pt>
                <c:pt idx="16">
                  <c:v>3.78271213799185</c:v>
                </c:pt>
                <c:pt idx="17">
                  <c:v>3.90771213799185</c:v>
                </c:pt>
                <c:pt idx="18">
                  <c:v>4.03271213799185</c:v>
                </c:pt>
                <c:pt idx="19">
                  <c:v>4.15771213799185</c:v>
                </c:pt>
                <c:pt idx="20">
                  <c:v>4.28271213799185</c:v>
                </c:pt>
                <c:pt idx="21">
                  <c:v>4.40771213799185</c:v>
                </c:pt>
                <c:pt idx="22">
                  <c:v>4.53271213799185</c:v>
                </c:pt>
                <c:pt idx="23">
                  <c:v>4.65771213799185</c:v>
                </c:pt>
                <c:pt idx="24">
                  <c:v>4.78271213799185</c:v>
                </c:pt>
                <c:pt idx="25">
                  <c:v>4.90771213799185</c:v>
                </c:pt>
                <c:pt idx="26">
                  <c:v>5.03271213799185</c:v>
                </c:pt>
                <c:pt idx="27">
                  <c:v>5.15771213799185</c:v>
                </c:pt>
                <c:pt idx="28">
                  <c:v>5.28271213799185</c:v>
                </c:pt>
                <c:pt idx="29">
                  <c:v>5.40771213799185</c:v>
                </c:pt>
                <c:pt idx="30">
                  <c:v>5.53271213799185</c:v>
                </c:pt>
                <c:pt idx="31">
                  <c:v>5.65771213799185</c:v>
                </c:pt>
                <c:pt idx="32">
                  <c:v>5.78271213799185</c:v>
                </c:pt>
                <c:pt idx="33">
                  <c:v>5.90771213799185</c:v>
                </c:pt>
                <c:pt idx="34">
                  <c:v>6.03271213799185</c:v>
                </c:pt>
                <c:pt idx="35">
                  <c:v>6.15771213799185</c:v>
                </c:pt>
                <c:pt idx="36">
                  <c:v>6.28271213799185</c:v>
                </c:pt>
                <c:pt idx="37">
                  <c:v>6.40771213799185</c:v>
                </c:pt>
                <c:pt idx="38">
                  <c:v>6.53271213799185</c:v>
                </c:pt>
                <c:pt idx="39">
                  <c:v>6.65771213799185</c:v>
                </c:pt>
                <c:pt idx="40">
                  <c:v>6.78271213799185</c:v>
                </c:pt>
                <c:pt idx="41">
                  <c:v>6.90771213799185</c:v>
                </c:pt>
                <c:pt idx="42">
                  <c:v>7.03271213799185</c:v>
                </c:pt>
                <c:pt idx="43">
                  <c:v>7.15771213799185</c:v>
                </c:pt>
                <c:pt idx="44">
                  <c:v>7.28271213799185</c:v>
                </c:pt>
                <c:pt idx="45">
                  <c:v>7.40771213799185</c:v>
                </c:pt>
                <c:pt idx="46">
                  <c:v>7.53271213799185</c:v>
                </c:pt>
                <c:pt idx="47">
                  <c:v>7.65771213799185</c:v>
                </c:pt>
                <c:pt idx="48">
                  <c:v>7.78271213799185</c:v>
                </c:pt>
                <c:pt idx="49">
                  <c:v>7.90771213799185</c:v>
                </c:pt>
                <c:pt idx="50">
                  <c:v>8.0327121379918509</c:v>
                </c:pt>
                <c:pt idx="51">
                  <c:v>8.1577121379918509</c:v>
                </c:pt>
              </c:numCache>
            </c:numRef>
          </c:xVal>
          <c:yVal>
            <c:numRef>
              <c:f>Idrogeno!$E$4:$E$55</c:f>
              <c:numCache>
                <c:formatCode>General</c:formatCode>
                <c:ptCount val="52"/>
                <c:pt idx="0">
                  <c:v>0.6055041718803279</c:v>
                </c:pt>
                <c:pt idx="1">
                  <c:v>0.66208361176525599</c:v>
                </c:pt>
                <c:pt idx="2">
                  <c:v>0.89965628458248181</c:v>
                </c:pt>
                <c:pt idx="3">
                  <c:v>1.0616457361793841</c:v>
                </c:pt>
                <c:pt idx="4">
                  <c:v>1.0996787049749555</c:v>
                </c:pt>
                <c:pt idx="5">
                  <c:v>1.0712238452214216</c:v>
                </c:pt>
                <c:pt idx="6">
                  <c:v>1.050975163771809</c:v>
                </c:pt>
                <c:pt idx="7">
                  <c:v>1.1380673595174458</c:v>
                </c:pt>
                <c:pt idx="8">
                  <c:v>1.3812547859110387</c:v>
                </c:pt>
                <c:pt idx="9">
                  <c:v>1.6584102011354123</c:v>
                </c:pt>
                <c:pt idx="10">
                  <c:v>1.8803835133377544</c:v>
                </c:pt>
                <c:pt idx="11">
                  <c:v>1.9243869214566123</c:v>
                </c:pt>
                <c:pt idx="12">
                  <c:v>1.7971276424338889</c:v>
                </c:pt>
                <c:pt idx="13">
                  <c:v>1.51791433110234</c:v>
                </c:pt>
                <c:pt idx="14">
                  <c:v>1.1912931909314219</c:v>
                </c:pt>
                <c:pt idx="15">
                  <c:v>0.9211244600215317</c:v>
                </c:pt>
                <c:pt idx="16">
                  <c:v>0.74536488879390173</c:v>
                </c:pt>
                <c:pt idx="17">
                  <c:v>0.65796781955090555</c:v>
                </c:pt>
                <c:pt idx="18">
                  <c:v>0.62204355911206921</c:v>
                </c:pt>
                <c:pt idx="19">
                  <c:v>0.6327141315196444</c:v>
                </c:pt>
                <c:pt idx="20">
                  <c:v>0.66193117501657628</c:v>
                </c:pt>
                <c:pt idx="21">
                  <c:v>0.73273804477827109</c:v>
                </c:pt>
                <c:pt idx="22">
                  <c:v>0.79584685873164396</c:v>
                </c:pt>
                <c:pt idx="23">
                  <c:v>0.87628264978493631</c:v>
                </c:pt>
                <c:pt idx="24">
                  <c:v>0.94876632378210723</c:v>
                </c:pt>
                <c:pt idx="25">
                  <c:v>1.0044057370501775</c:v>
                </c:pt>
                <c:pt idx="26">
                  <c:v>1.0533633395011235</c:v>
                </c:pt>
                <c:pt idx="27">
                  <c:v>1.0787440581562844</c:v>
                </c:pt>
                <c:pt idx="28">
                  <c:v>1.0976970272421198</c:v>
                </c:pt>
                <c:pt idx="29">
                  <c:v>1.0782105295359052</c:v>
                </c:pt>
                <c:pt idx="30">
                  <c:v>1.0656344977698349</c:v>
                </c:pt>
                <c:pt idx="31">
                  <c:v>1.042362487471409</c:v>
                </c:pt>
                <c:pt idx="32">
                  <c:v>1.0395678137456155</c:v>
                </c:pt>
                <c:pt idx="33">
                  <c:v>1.0100458967513244</c:v>
                </c:pt>
                <c:pt idx="34">
                  <c:v>1.0060571351608738</c:v>
                </c:pt>
                <c:pt idx="35">
                  <c:v>0.99459897288512045</c:v>
                </c:pt>
                <c:pt idx="36">
                  <c:v>0.99482762800813995</c:v>
                </c:pt>
                <c:pt idx="37">
                  <c:v>0.98702794770069791</c:v>
                </c:pt>
                <c:pt idx="38">
                  <c:v>0.99152483178674766</c:v>
                </c:pt>
                <c:pt idx="39">
                  <c:v>0.98245484524030868</c:v>
                </c:pt>
                <c:pt idx="40">
                  <c:v>0.97376595056556903</c:v>
                </c:pt>
                <c:pt idx="41">
                  <c:v>0.98199753499426978</c:v>
                </c:pt>
                <c:pt idx="42">
                  <c:v>0.95562597747269118</c:v>
                </c:pt>
                <c:pt idx="43">
                  <c:v>0.96055476567999987</c:v>
                </c:pt>
                <c:pt idx="44">
                  <c:v>0.94846145028474804</c:v>
                </c:pt>
                <c:pt idx="45">
                  <c:v>0.9481819829121686</c:v>
                </c:pt>
                <c:pt idx="46">
                  <c:v>0.92935604445023257</c:v>
                </c:pt>
                <c:pt idx="47">
                  <c:v>0.9110128223591154</c:v>
                </c:pt>
                <c:pt idx="48">
                  <c:v>0.89068792253516271</c:v>
                </c:pt>
                <c:pt idx="49">
                  <c:v>0.87117601870416828</c:v>
                </c:pt>
                <c:pt idx="50">
                  <c:v>0.83199977429349958</c:v>
                </c:pt>
                <c:pt idx="51">
                  <c:v>0.80705095975959784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A-4781-B4DE-279AC0C0174A}"/>
            </c:ext>
          </c:extLst>
        </c:ser>
        <c:ser>
          <c:idx val="2"/>
          <c:order val="2"/>
          <c:tx>
            <c:strRef>
              <c:f>Idrogeno!$F$2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xVal>
            <c:numRef>
              <c:f>Idrogeno!$C$4:$C$55</c:f>
              <c:numCache>
                <c:formatCode>0.000</c:formatCode>
                <c:ptCount val="52"/>
                <c:pt idx="0">
                  <c:v>1.78271213799185</c:v>
                </c:pt>
                <c:pt idx="1">
                  <c:v>1.90771213799185</c:v>
                </c:pt>
                <c:pt idx="2">
                  <c:v>2.03271213799185</c:v>
                </c:pt>
                <c:pt idx="3">
                  <c:v>2.15771213799185</c:v>
                </c:pt>
                <c:pt idx="4">
                  <c:v>2.28271213799185</c:v>
                </c:pt>
                <c:pt idx="5">
                  <c:v>2.40771213799185</c:v>
                </c:pt>
                <c:pt idx="6">
                  <c:v>2.53271213799185</c:v>
                </c:pt>
                <c:pt idx="7">
                  <c:v>2.65771213799185</c:v>
                </c:pt>
                <c:pt idx="8">
                  <c:v>2.78271213799185</c:v>
                </c:pt>
                <c:pt idx="9">
                  <c:v>2.90771213799185</c:v>
                </c:pt>
                <c:pt idx="10">
                  <c:v>3.03271213799185</c:v>
                </c:pt>
                <c:pt idx="11">
                  <c:v>3.15771213799185</c:v>
                </c:pt>
                <c:pt idx="12">
                  <c:v>3.28271213799185</c:v>
                </c:pt>
                <c:pt idx="13">
                  <c:v>3.40771213799185</c:v>
                </c:pt>
                <c:pt idx="14">
                  <c:v>3.53271213799185</c:v>
                </c:pt>
                <c:pt idx="15">
                  <c:v>3.65771213799185</c:v>
                </c:pt>
                <c:pt idx="16">
                  <c:v>3.78271213799185</c:v>
                </c:pt>
                <c:pt idx="17">
                  <c:v>3.90771213799185</c:v>
                </c:pt>
                <c:pt idx="18">
                  <c:v>4.03271213799185</c:v>
                </c:pt>
                <c:pt idx="19">
                  <c:v>4.15771213799185</c:v>
                </c:pt>
                <c:pt idx="20">
                  <c:v>4.28271213799185</c:v>
                </c:pt>
                <c:pt idx="21">
                  <c:v>4.40771213799185</c:v>
                </c:pt>
                <c:pt idx="22">
                  <c:v>4.53271213799185</c:v>
                </c:pt>
                <c:pt idx="23">
                  <c:v>4.65771213799185</c:v>
                </c:pt>
                <c:pt idx="24">
                  <c:v>4.78271213799185</c:v>
                </c:pt>
                <c:pt idx="25">
                  <c:v>4.90771213799185</c:v>
                </c:pt>
                <c:pt idx="26">
                  <c:v>5.03271213799185</c:v>
                </c:pt>
                <c:pt idx="27">
                  <c:v>5.15771213799185</c:v>
                </c:pt>
                <c:pt idx="28">
                  <c:v>5.28271213799185</c:v>
                </c:pt>
                <c:pt idx="29">
                  <c:v>5.40771213799185</c:v>
                </c:pt>
                <c:pt idx="30">
                  <c:v>5.53271213799185</c:v>
                </c:pt>
                <c:pt idx="31">
                  <c:v>5.65771213799185</c:v>
                </c:pt>
                <c:pt idx="32">
                  <c:v>5.78271213799185</c:v>
                </c:pt>
                <c:pt idx="33">
                  <c:v>5.90771213799185</c:v>
                </c:pt>
                <c:pt idx="34">
                  <c:v>6.03271213799185</c:v>
                </c:pt>
                <c:pt idx="35">
                  <c:v>6.15771213799185</c:v>
                </c:pt>
                <c:pt idx="36">
                  <c:v>6.28271213799185</c:v>
                </c:pt>
                <c:pt idx="37">
                  <c:v>6.40771213799185</c:v>
                </c:pt>
                <c:pt idx="38">
                  <c:v>6.53271213799185</c:v>
                </c:pt>
                <c:pt idx="39">
                  <c:v>6.65771213799185</c:v>
                </c:pt>
                <c:pt idx="40">
                  <c:v>6.78271213799185</c:v>
                </c:pt>
                <c:pt idx="41">
                  <c:v>6.90771213799185</c:v>
                </c:pt>
                <c:pt idx="42">
                  <c:v>7.03271213799185</c:v>
                </c:pt>
                <c:pt idx="43">
                  <c:v>7.15771213799185</c:v>
                </c:pt>
                <c:pt idx="44">
                  <c:v>7.28271213799185</c:v>
                </c:pt>
                <c:pt idx="45">
                  <c:v>7.40771213799185</c:v>
                </c:pt>
                <c:pt idx="46">
                  <c:v>7.53271213799185</c:v>
                </c:pt>
                <c:pt idx="47">
                  <c:v>7.65771213799185</c:v>
                </c:pt>
                <c:pt idx="48">
                  <c:v>7.78271213799185</c:v>
                </c:pt>
                <c:pt idx="49">
                  <c:v>7.90771213799185</c:v>
                </c:pt>
                <c:pt idx="50">
                  <c:v>8.0327121379918509</c:v>
                </c:pt>
                <c:pt idx="51">
                  <c:v>8.1577121379918509</c:v>
                </c:pt>
              </c:numCache>
            </c:numRef>
          </c:xVal>
          <c:yVal>
            <c:numRef>
              <c:f>Idrogeno!$F$4:$F$55</c:f>
              <c:numCache>
                <c:formatCode>General</c:formatCode>
                <c:ptCount val="52"/>
                <c:pt idx="0">
                  <c:v>0.58441708831297712</c:v>
                </c:pt>
                <c:pt idx="1">
                  <c:v>0.64849133500798772</c:v>
                </c:pt>
                <c:pt idx="2">
                  <c:v>0.88875705705188723</c:v>
                </c:pt>
                <c:pt idx="3">
                  <c:v>1.0572123674052845</c:v>
                </c:pt>
                <c:pt idx="4">
                  <c:v>1.1076435250934669</c:v>
                </c:pt>
                <c:pt idx="5">
                  <c:v>1.0843334056078711</c:v>
                </c:pt>
                <c:pt idx="6">
                  <c:v>1.0629541516055512</c:v>
                </c:pt>
                <c:pt idx="7">
                  <c:v>1.1510879984671654</c:v>
                </c:pt>
                <c:pt idx="8">
                  <c:v>1.3794636541140526</c:v>
                </c:pt>
                <c:pt idx="9">
                  <c:v>1.6553741692242094</c:v>
                </c:pt>
                <c:pt idx="10">
                  <c:v>1.8644538731007314</c:v>
                </c:pt>
                <c:pt idx="11">
                  <c:v>1.9133352571773381</c:v>
                </c:pt>
                <c:pt idx="12">
                  <c:v>1.7984106517352758</c:v>
                </c:pt>
                <c:pt idx="13">
                  <c:v>1.5186002964713983</c:v>
                </c:pt>
                <c:pt idx="14">
                  <c:v>1.1884604080184584</c:v>
                </c:pt>
                <c:pt idx="15">
                  <c:v>0.91984145072014467</c:v>
                </c:pt>
                <c:pt idx="16">
                  <c:v>0.75078909643441905</c:v>
                </c:pt>
                <c:pt idx="17">
                  <c:v>0.66202009645330606</c:v>
                </c:pt>
                <c:pt idx="18">
                  <c:v>0.62184031011382979</c:v>
                </c:pt>
                <c:pt idx="19">
                  <c:v>0.62717559631761732</c:v>
                </c:pt>
                <c:pt idx="20">
                  <c:v>0.65485556926536281</c:v>
                </c:pt>
                <c:pt idx="21">
                  <c:v>0.72105122737949834</c:v>
                </c:pt>
                <c:pt idx="22">
                  <c:v>0.79204864307704281</c:v>
                </c:pt>
                <c:pt idx="23">
                  <c:v>0.8726114647542349</c:v>
                </c:pt>
                <c:pt idx="24">
                  <c:v>0.94470134381731663</c:v>
                </c:pt>
                <c:pt idx="25">
                  <c:v>1.0047487197347067</c:v>
                </c:pt>
                <c:pt idx="26">
                  <c:v>1.0486123941672745</c:v>
                </c:pt>
                <c:pt idx="27">
                  <c:v>1.074094737321555</c:v>
                </c:pt>
                <c:pt idx="28">
                  <c:v>1.0930604094697807</c:v>
                </c:pt>
                <c:pt idx="29">
                  <c:v>1.080840063450629</c:v>
                </c:pt>
                <c:pt idx="30">
                  <c:v>1.0657361222689545</c:v>
                </c:pt>
                <c:pt idx="31">
                  <c:v>1.044064697831665</c:v>
                </c:pt>
                <c:pt idx="32">
                  <c:v>1.0335846713599395</c:v>
                </c:pt>
                <c:pt idx="33">
                  <c:v>1.0031481338735706</c:v>
                </c:pt>
                <c:pt idx="34">
                  <c:v>0.98941612343001251</c:v>
                </c:pt>
                <c:pt idx="35">
                  <c:v>0.97620493854444323</c:v>
                </c:pt>
                <c:pt idx="36">
                  <c:v>0.9663473621298263</c:v>
                </c:pt>
                <c:pt idx="37">
                  <c:v>0.96106288817559848</c:v>
                </c:pt>
                <c:pt idx="38">
                  <c:v>0.95345375380400643</c:v>
                </c:pt>
                <c:pt idx="39">
                  <c:v>0.94237668339995218</c:v>
                </c:pt>
                <c:pt idx="40">
                  <c:v>0.93051202312771997</c:v>
                </c:pt>
                <c:pt idx="41">
                  <c:v>0.92741247590456721</c:v>
                </c:pt>
                <c:pt idx="42">
                  <c:v>0.90623647090048642</c:v>
                </c:pt>
                <c:pt idx="43">
                  <c:v>0.89978331520638155</c:v>
                </c:pt>
                <c:pt idx="44">
                  <c:v>0.87818810914343193</c:v>
                </c:pt>
                <c:pt idx="45">
                  <c:v>0.85732968069910043</c:v>
                </c:pt>
                <c:pt idx="46">
                  <c:v>0.82326006736919999</c:v>
                </c:pt>
                <c:pt idx="47">
                  <c:v>0.79871775083177732</c:v>
                </c:pt>
                <c:pt idx="48">
                  <c:v>0.76988179920654443</c:v>
                </c:pt>
                <c:pt idx="49">
                  <c:v>0.73742547480017029</c:v>
                </c:pt>
                <c:pt idx="50">
                  <c:v>0.69804598139126206</c:v>
                </c:pt>
                <c:pt idx="51">
                  <c:v>0.66533559573708834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2A-4781-B4DE-279AC0C01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63680"/>
        <c:axId val="220464256"/>
      </c:scatterChart>
      <c:valAx>
        <c:axId val="220463680"/>
        <c:scaling>
          <c:orientation val="minMax"/>
          <c:max val="8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(Å)</a:t>
                </a:r>
              </a:p>
            </c:rich>
          </c:tx>
          <c:layout>
            <c:manualLayout>
              <c:xMode val="edge"/>
              <c:yMode val="edge"/>
              <c:x val="0.93227962962962962"/>
              <c:y val="0.8391854082998661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it-IT"/>
          </a:p>
        </c:txPr>
        <c:crossAx val="220464256"/>
        <c:crosses val="autoZero"/>
        <c:crossBetween val="midCat"/>
        <c:majorUnit val="0.5"/>
      </c:valAx>
      <c:valAx>
        <c:axId val="220464256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>
                    <a:latin typeface="Calibri"/>
                    <a:cs typeface="Calibri"/>
                  </a:rPr>
                  <a:t>ρ</a:t>
                </a:r>
                <a:r>
                  <a:rPr lang="en-US"/>
                  <a:t> (g/ml)</a:t>
                </a:r>
              </a:p>
            </c:rich>
          </c:tx>
          <c:layout>
            <c:manualLayout>
              <c:xMode val="edge"/>
              <c:yMode val="edge"/>
              <c:x val="8.6805555555555559E-3"/>
              <c:y val="8.7129519768933076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0463680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212183127572017"/>
          <c:y val="0.3537232262382865"/>
          <c:w val="0.17878168724279839"/>
          <c:h val="0.14556860776439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254938271604935E-2"/>
          <c:y val="9.8298862115127172E-2"/>
          <c:w val="0.84380205761316873"/>
          <c:h val="0.78397489959839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Idrogeno!$F$2</c:f>
              <c:strCache>
                <c:ptCount val="1"/>
                <c:pt idx="0">
                  <c:v>Media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Idrogeno!$C$4:$C$55</c:f>
              <c:numCache>
                <c:formatCode>0.000</c:formatCode>
                <c:ptCount val="52"/>
                <c:pt idx="0">
                  <c:v>1.78271213799185</c:v>
                </c:pt>
                <c:pt idx="1">
                  <c:v>1.90771213799185</c:v>
                </c:pt>
                <c:pt idx="2">
                  <c:v>2.03271213799185</c:v>
                </c:pt>
                <c:pt idx="3">
                  <c:v>2.15771213799185</c:v>
                </c:pt>
                <c:pt idx="4">
                  <c:v>2.28271213799185</c:v>
                </c:pt>
                <c:pt idx="5">
                  <c:v>2.40771213799185</c:v>
                </c:pt>
                <c:pt idx="6">
                  <c:v>2.53271213799185</c:v>
                </c:pt>
                <c:pt idx="7">
                  <c:v>2.65771213799185</c:v>
                </c:pt>
                <c:pt idx="8">
                  <c:v>2.78271213799185</c:v>
                </c:pt>
                <c:pt idx="9">
                  <c:v>2.90771213799185</c:v>
                </c:pt>
                <c:pt idx="10">
                  <c:v>3.03271213799185</c:v>
                </c:pt>
                <c:pt idx="11">
                  <c:v>3.15771213799185</c:v>
                </c:pt>
                <c:pt idx="12">
                  <c:v>3.28271213799185</c:v>
                </c:pt>
                <c:pt idx="13">
                  <c:v>3.40771213799185</c:v>
                </c:pt>
                <c:pt idx="14">
                  <c:v>3.53271213799185</c:v>
                </c:pt>
                <c:pt idx="15">
                  <c:v>3.65771213799185</c:v>
                </c:pt>
                <c:pt idx="16">
                  <c:v>3.78271213799185</c:v>
                </c:pt>
                <c:pt idx="17">
                  <c:v>3.90771213799185</c:v>
                </c:pt>
                <c:pt idx="18">
                  <c:v>4.03271213799185</c:v>
                </c:pt>
                <c:pt idx="19">
                  <c:v>4.15771213799185</c:v>
                </c:pt>
                <c:pt idx="20">
                  <c:v>4.28271213799185</c:v>
                </c:pt>
                <c:pt idx="21">
                  <c:v>4.40771213799185</c:v>
                </c:pt>
                <c:pt idx="22">
                  <c:v>4.53271213799185</c:v>
                </c:pt>
                <c:pt idx="23">
                  <c:v>4.65771213799185</c:v>
                </c:pt>
                <c:pt idx="24">
                  <c:v>4.78271213799185</c:v>
                </c:pt>
                <c:pt idx="25">
                  <c:v>4.90771213799185</c:v>
                </c:pt>
                <c:pt idx="26">
                  <c:v>5.03271213799185</c:v>
                </c:pt>
                <c:pt idx="27">
                  <c:v>5.15771213799185</c:v>
                </c:pt>
                <c:pt idx="28">
                  <c:v>5.28271213799185</c:v>
                </c:pt>
                <c:pt idx="29">
                  <c:v>5.40771213799185</c:v>
                </c:pt>
                <c:pt idx="30">
                  <c:v>5.53271213799185</c:v>
                </c:pt>
                <c:pt idx="31">
                  <c:v>5.65771213799185</c:v>
                </c:pt>
                <c:pt idx="32">
                  <c:v>5.78271213799185</c:v>
                </c:pt>
                <c:pt idx="33">
                  <c:v>5.90771213799185</c:v>
                </c:pt>
                <c:pt idx="34">
                  <c:v>6.03271213799185</c:v>
                </c:pt>
                <c:pt idx="35">
                  <c:v>6.15771213799185</c:v>
                </c:pt>
                <c:pt idx="36">
                  <c:v>6.28271213799185</c:v>
                </c:pt>
                <c:pt idx="37">
                  <c:v>6.40771213799185</c:v>
                </c:pt>
                <c:pt idx="38">
                  <c:v>6.53271213799185</c:v>
                </c:pt>
                <c:pt idx="39">
                  <c:v>6.65771213799185</c:v>
                </c:pt>
                <c:pt idx="40">
                  <c:v>6.78271213799185</c:v>
                </c:pt>
                <c:pt idx="41">
                  <c:v>6.90771213799185</c:v>
                </c:pt>
                <c:pt idx="42">
                  <c:v>7.03271213799185</c:v>
                </c:pt>
                <c:pt idx="43">
                  <c:v>7.15771213799185</c:v>
                </c:pt>
                <c:pt idx="44">
                  <c:v>7.28271213799185</c:v>
                </c:pt>
                <c:pt idx="45">
                  <c:v>7.40771213799185</c:v>
                </c:pt>
                <c:pt idx="46">
                  <c:v>7.53271213799185</c:v>
                </c:pt>
                <c:pt idx="47">
                  <c:v>7.65771213799185</c:v>
                </c:pt>
                <c:pt idx="48">
                  <c:v>7.78271213799185</c:v>
                </c:pt>
                <c:pt idx="49">
                  <c:v>7.90771213799185</c:v>
                </c:pt>
                <c:pt idx="50">
                  <c:v>8.0327121379918509</c:v>
                </c:pt>
                <c:pt idx="51">
                  <c:v>8.1577121379918509</c:v>
                </c:pt>
              </c:numCache>
            </c:numRef>
          </c:xVal>
          <c:yVal>
            <c:numRef>
              <c:f>Idrogeno!$F$4:$F$55</c:f>
              <c:numCache>
                <c:formatCode>General</c:formatCode>
                <c:ptCount val="52"/>
                <c:pt idx="0">
                  <c:v>0.58441708831297712</c:v>
                </c:pt>
                <c:pt idx="1">
                  <c:v>0.64849133500798772</c:v>
                </c:pt>
                <c:pt idx="2">
                  <c:v>0.88875705705188723</c:v>
                </c:pt>
                <c:pt idx="3">
                  <c:v>1.0572123674052845</c:v>
                </c:pt>
                <c:pt idx="4">
                  <c:v>1.1076435250934669</c:v>
                </c:pt>
                <c:pt idx="5">
                  <c:v>1.0843334056078711</c:v>
                </c:pt>
                <c:pt idx="6">
                  <c:v>1.0629541516055512</c:v>
                </c:pt>
                <c:pt idx="7">
                  <c:v>1.1510879984671654</c:v>
                </c:pt>
                <c:pt idx="8">
                  <c:v>1.3794636541140526</c:v>
                </c:pt>
                <c:pt idx="9">
                  <c:v>1.6553741692242094</c:v>
                </c:pt>
                <c:pt idx="10">
                  <c:v>1.8644538731007314</c:v>
                </c:pt>
                <c:pt idx="11">
                  <c:v>1.9133352571773381</c:v>
                </c:pt>
                <c:pt idx="12">
                  <c:v>1.7984106517352758</c:v>
                </c:pt>
                <c:pt idx="13">
                  <c:v>1.5186002964713983</c:v>
                </c:pt>
                <c:pt idx="14">
                  <c:v>1.1884604080184584</c:v>
                </c:pt>
                <c:pt idx="15">
                  <c:v>0.91984145072014467</c:v>
                </c:pt>
                <c:pt idx="16">
                  <c:v>0.75078909643441905</c:v>
                </c:pt>
                <c:pt idx="17">
                  <c:v>0.66202009645330606</c:v>
                </c:pt>
                <c:pt idx="18">
                  <c:v>0.62184031011382979</c:v>
                </c:pt>
                <c:pt idx="19">
                  <c:v>0.62717559631761732</c:v>
                </c:pt>
                <c:pt idx="20">
                  <c:v>0.65485556926536281</c:v>
                </c:pt>
                <c:pt idx="21">
                  <c:v>0.72105122737949834</c:v>
                </c:pt>
                <c:pt idx="22">
                  <c:v>0.79204864307704281</c:v>
                </c:pt>
                <c:pt idx="23">
                  <c:v>0.8726114647542349</c:v>
                </c:pt>
                <c:pt idx="24">
                  <c:v>0.94470134381731663</c:v>
                </c:pt>
                <c:pt idx="25">
                  <c:v>1.0047487197347067</c:v>
                </c:pt>
                <c:pt idx="26">
                  <c:v>1.0486123941672745</c:v>
                </c:pt>
                <c:pt idx="27">
                  <c:v>1.074094737321555</c:v>
                </c:pt>
                <c:pt idx="28">
                  <c:v>1.0930604094697807</c:v>
                </c:pt>
                <c:pt idx="29">
                  <c:v>1.080840063450629</c:v>
                </c:pt>
                <c:pt idx="30">
                  <c:v>1.0657361222689545</c:v>
                </c:pt>
                <c:pt idx="31">
                  <c:v>1.044064697831665</c:v>
                </c:pt>
                <c:pt idx="32">
                  <c:v>1.0335846713599395</c:v>
                </c:pt>
                <c:pt idx="33">
                  <c:v>1.0031481338735706</c:v>
                </c:pt>
                <c:pt idx="34">
                  <c:v>0.98941612343001251</c:v>
                </c:pt>
                <c:pt idx="35">
                  <c:v>0.97620493854444323</c:v>
                </c:pt>
                <c:pt idx="36">
                  <c:v>0.9663473621298263</c:v>
                </c:pt>
                <c:pt idx="37">
                  <c:v>0.96106288817559848</c:v>
                </c:pt>
                <c:pt idx="38">
                  <c:v>0.95345375380400643</c:v>
                </c:pt>
                <c:pt idx="39">
                  <c:v>0.94237668339995218</c:v>
                </c:pt>
                <c:pt idx="40">
                  <c:v>0.93051202312771997</c:v>
                </c:pt>
                <c:pt idx="41">
                  <c:v>0.92741247590456721</c:v>
                </c:pt>
                <c:pt idx="42">
                  <c:v>0.90623647090048642</c:v>
                </c:pt>
                <c:pt idx="43">
                  <c:v>0.89978331520638155</c:v>
                </c:pt>
                <c:pt idx="44">
                  <c:v>0.87818810914343193</c:v>
                </c:pt>
                <c:pt idx="45">
                  <c:v>0.85732968069910043</c:v>
                </c:pt>
                <c:pt idx="46">
                  <c:v>0.82326006736919999</c:v>
                </c:pt>
                <c:pt idx="47">
                  <c:v>0.79871775083177732</c:v>
                </c:pt>
                <c:pt idx="48">
                  <c:v>0.76988179920654443</c:v>
                </c:pt>
                <c:pt idx="49">
                  <c:v>0.73742547480017029</c:v>
                </c:pt>
                <c:pt idx="50">
                  <c:v>0.69804598139126206</c:v>
                </c:pt>
                <c:pt idx="51">
                  <c:v>0.66533559573708834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2-4005-B480-066235A78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30400"/>
        <c:axId val="221630976"/>
      </c:scatterChart>
      <c:valAx>
        <c:axId val="221630400"/>
        <c:scaling>
          <c:orientation val="minMax"/>
          <c:max val="8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(Å)</a:t>
                </a:r>
              </a:p>
            </c:rich>
          </c:tx>
          <c:layout>
            <c:manualLayout>
              <c:xMode val="edge"/>
              <c:yMode val="edge"/>
              <c:x val="0.93227962962962962"/>
              <c:y val="0.8986900937081661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it-IT"/>
          </a:p>
        </c:txPr>
        <c:crossAx val="221630976"/>
        <c:crosses val="autoZero"/>
        <c:crossBetween val="midCat"/>
        <c:majorUnit val="1"/>
      </c:valAx>
      <c:valAx>
        <c:axId val="221630976"/>
        <c:scaling>
          <c:orientation val="minMax"/>
          <c:max val="3"/>
          <c:min val="0"/>
        </c:scaling>
        <c:delete val="0"/>
        <c:axPos val="r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>
                    <a:latin typeface="Calibri"/>
                    <a:cs typeface="Calibri"/>
                  </a:rPr>
                  <a:t>ρ</a:t>
                </a:r>
                <a:r>
                  <a:rPr lang="en-US"/>
                  <a:t> (g/ml)</a:t>
                </a:r>
              </a:p>
            </c:rich>
          </c:tx>
          <c:layout>
            <c:manualLayout>
              <c:xMode val="edge"/>
              <c:yMode val="edge"/>
              <c:x val="0.88147901234567905"/>
              <c:y val="2.1218206157965256E-4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221630400"/>
        <c:crosses val="max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212183127572017"/>
          <c:y val="0.3537232262382865"/>
          <c:w val="0.17878168724279839"/>
          <c:h val="0.14556860776439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Densità H replica 1 a 9.000matm</a:t>
            </a:r>
          </a:p>
        </c:rich>
      </c:tx>
      <c:layout>
        <c:manualLayout>
          <c:xMode val="edge"/>
          <c:yMode val="edge"/>
          <c:x val="0.1936298278920668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44574813523803E-2"/>
          <c:y val="0.10300222087623663"/>
          <c:w val="0.86563588642328815"/>
          <c:h val="0.806157211117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'Idrogeno Near'!$D$2</c:f>
              <c:strCache>
                <c:ptCount val="1"/>
                <c:pt idx="0">
                  <c:v>Inferiore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3"/>
          </c:marker>
          <c:xVal>
            <c:numRef>
              <c:f>'Idrogeno Near'!$C$4:$C$20</c:f>
              <c:numCache>
                <c:formatCode>General</c:formatCode>
                <c:ptCount val="1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</c:numCache>
            </c:numRef>
          </c:xVal>
          <c:yVal>
            <c:numRef>
              <c:f>'Idrogeno Near'!$D$4:$D$20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2.2865512301946674E-4</c:v>
                </c:pt>
                <c:pt idx="11">
                  <c:v>2.9979227240330081E-3</c:v>
                </c:pt>
                <c:pt idx="12">
                  <c:v>2.6447775895918318E-2</c:v>
                </c:pt>
                <c:pt idx="13">
                  <c:v>0.11186316740607911</c:v>
                </c:pt>
                <c:pt idx="14">
                  <c:v>0.29943658665638162</c:v>
                </c:pt>
                <c:pt idx="15">
                  <c:v>0.56122129638889118</c:v>
                </c:pt>
                <c:pt idx="16">
                  <c:v>0.82267572649926135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C-4AA4-95A3-73DF0F0F814A}"/>
            </c:ext>
          </c:extLst>
        </c:ser>
        <c:ser>
          <c:idx val="1"/>
          <c:order val="1"/>
          <c:tx>
            <c:strRef>
              <c:f>'Idrogeno Near'!$E$2</c:f>
              <c:strCache>
                <c:ptCount val="1"/>
                <c:pt idx="0">
                  <c:v>Superiore</c:v>
                </c:pt>
              </c:strCache>
            </c:strRef>
          </c:tx>
          <c:spPr>
            <a:ln w="0">
              <a:noFill/>
            </a:ln>
          </c:spPr>
          <c:marker>
            <c:symbol val="square"/>
            <c:size val="3"/>
          </c:marker>
          <c:xVal>
            <c:numRef>
              <c:f>'Idrogeno Near'!$C$4:$C$20</c:f>
              <c:numCache>
                <c:formatCode>General</c:formatCode>
                <c:ptCount val="1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</c:numCache>
            </c:numRef>
          </c:xVal>
          <c:yVal>
            <c:numRef>
              <c:f>'Idrogeno Near'!$E$4:$E$20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2.5406124779940751E-5</c:v>
                </c:pt>
                <c:pt idx="10">
                  <c:v>3.3027962213922973E-4</c:v>
                </c:pt>
                <c:pt idx="11">
                  <c:v>3.8363248417710534E-3</c:v>
                </c:pt>
                <c:pt idx="12">
                  <c:v>2.8124580131394402E-2</c:v>
                </c:pt>
                <c:pt idx="13">
                  <c:v>0.12304186230925304</c:v>
                </c:pt>
                <c:pt idx="14">
                  <c:v>0.32258156633090762</c:v>
                </c:pt>
                <c:pt idx="15">
                  <c:v>0.5875674477856897</c:v>
                </c:pt>
                <c:pt idx="16">
                  <c:v>0.84178113233377672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AC-4AA4-95A3-73DF0F0F814A}"/>
            </c:ext>
          </c:extLst>
        </c:ser>
        <c:ser>
          <c:idx val="2"/>
          <c:order val="2"/>
          <c:tx>
            <c:strRef>
              <c:f>'Idrogeno Near'!$F$2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xVal>
            <c:numRef>
              <c:f>'Idrogeno Near'!$C$4:$C$20</c:f>
              <c:numCache>
                <c:formatCode>General</c:formatCode>
                <c:ptCount val="1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</c:numCache>
            </c:numRef>
          </c:xVal>
          <c:yVal>
            <c:numRef>
              <c:f>'Idrogeno Near'!$F$4:$F$20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1.2703062389970376E-5</c:v>
                </c:pt>
                <c:pt idx="10">
                  <c:v>2.7946737257934822E-4</c:v>
                </c:pt>
                <c:pt idx="11">
                  <c:v>3.4171237829020307E-3</c:v>
                </c:pt>
                <c:pt idx="12">
                  <c:v>2.7286178013656362E-2</c:v>
                </c:pt>
                <c:pt idx="13">
                  <c:v>0.11745251485766608</c:v>
                </c:pt>
                <c:pt idx="14">
                  <c:v>0.31100907649364462</c:v>
                </c:pt>
                <c:pt idx="15">
                  <c:v>0.57439437208729038</c:v>
                </c:pt>
                <c:pt idx="16">
                  <c:v>0.83222842941651898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AC-4AA4-95A3-73DF0F0F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8912"/>
        <c:axId val="165039488"/>
      </c:scatterChart>
      <c:valAx>
        <c:axId val="165038912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(Å)</a:t>
                </a:r>
              </a:p>
            </c:rich>
          </c:tx>
          <c:layout>
            <c:manualLayout>
              <c:xMode val="edge"/>
              <c:yMode val="edge"/>
              <c:x val="0.93058686834106208"/>
              <c:y val="0.83245709670906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9488"/>
        <c:crosses val="autoZero"/>
        <c:crossBetween val="midCat"/>
        <c:majorUnit val="0.5"/>
      </c:valAx>
      <c:valAx>
        <c:axId val="165039488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ρ</a:t>
                </a:r>
                <a:r>
                  <a:rPr lang="it-IT"/>
                  <a:t> (g/ml)</a:t>
                </a:r>
              </a:p>
            </c:rich>
          </c:tx>
          <c:layout>
            <c:manualLayout>
              <c:xMode val="edge"/>
              <c:yMode val="edge"/>
              <c:x val="1.844532279314888E-2"/>
              <c:y val="2.74483478026785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8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53266316018789"/>
          <c:y val="0.62767346389393641"/>
          <c:w val="0.18338696793335615"/>
          <c:h val="0.1506356416986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Densità H replica 1 a 9.000matm (zoom)</a:t>
            </a:r>
          </a:p>
        </c:rich>
      </c:tx>
      <c:layout>
        <c:manualLayout>
          <c:xMode val="edge"/>
          <c:yMode val="edge"/>
          <c:x val="0.154570142983241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44574813523803E-2"/>
          <c:y val="0.10300222087623663"/>
          <c:w val="0.86563588642328815"/>
          <c:h val="0.806157211117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'Idrogeno Near'!$D$2</c:f>
              <c:strCache>
                <c:ptCount val="1"/>
                <c:pt idx="0">
                  <c:v>Inferiore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3"/>
          </c:marker>
          <c:xVal>
            <c:numRef>
              <c:f>'Idrogeno Near'!$C$4:$C$20</c:f>
              <c:numCache>
                <c:formatCode>General</c:formatCode>
                <c:ptCount val="1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</c:numCache>
            </c:numRef>
          </c:xVal>
          <c:yVal>
            <c:numRef>
              <c:f>'Idrogeno Near'!$D$4:$D$20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2.2865512301946674E-4</c:v>
                </c:pt>
                <c:pt idx="11">
                  <c:v>2.9979227240330081E-3</c:v>
                </c:pt>
                <c:pt idx="12">
                  <c:v>2.6447775895918318E-2</c:v>
                </c:pt>
                <c:pt idx="13">
                  <c:v>0.11186316740607911</c:v>
                </c:pt>
                <c:pt idx="14">
                  <c:v>0.29943658665638162</c:v>
                </c:pt>
                <c:pt idx="15">
                  <c:v>0.56122129638889118</c:v>
                </c:pt>
                <c:pt idx="16">
                  <c:v>0.82267572649926135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D7-48ED-BF06-BCAC290B7916}"/>
            </c:ext>
          </c:extLst>
        </c:ser>
        <c:ser>
          <c:idx val="1"/>
          <c:order val="1"/>
          <c:tx>
            <c:strRef>
              <c:f>'Idrogeno Near'!$E$2</c:f>
              <c:strCache>
                <c:ptCount val="1"/>
                <c:pt idx="0">
                  <c:v>Superiore</c:v>
                </c:pt>
              </c:strCache>
            </c:strRef>
          </c:tx>
          <c:spPr>
            <a:ln w="0">
              <a:noFill/>
            </a:ln>
          </c:spPr>
          <c:marker>
            <c:symbol val="square"/>
            <c:size val="3"/>
          </c:marker>
          <c:xVal>
            <c:numRef>
              <c:f>'Idrogeno Near'!$C$4:$C$20</c:f>
              <c:numCache>
                <c:formatCode>General</c:formatCode>
                <c:ptCount val="1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</c:numCache>
            </c:numRef>
          </c:xVal>
          <c:yVal>
            <c:numRef>
              <c:f>'Idrogeno Near'!$E$4:$E$20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2.5406124779940751E-5</c:v>
                </c:pt>
                <c:pt idx="10">
                  <c:v>3.3027962213922973E-4</c:v>
                </c:pt>
                <c:pt idx="11">
                  <c:v>3.8363248417710534E-3</c:v>
                </c:pt>
                <c:pt idx="12">
                  <c:v>2.8124580131394402E-2</c:v>
                </c:pt>
                <c:pt idx="13">
                  <c:v>0.12304186230925304</c:v>
                </c:pt>
                <c:pt idx="14">
                  <c:v>0.32258156633090762</c:v>
                </c:pt>
                <c:pt idx="15">
                  <c:v>0.5875674477856897</c:v>
                </c:pt>
                <c:pt idx="16">
                  <c:v>0.84178113233377672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D7-48ED-BF06-BCAC290B7916}"/>
            </c:ext>
          </c:extLst>
        </c:ser>
        <c:ser>
          <c:idx val="2"/>
          <c:order val="2"/>
          <c:tx>
            <c:strRef>
              <c:f>'Idrogeno Near'!$F$2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xVal>
            <c:numRef>
              <c:f>'Idrogeno Near'!$C$4:$C$20</c:f>
              <c:numCache>
                <c:formatCode>General</c:formatCode>
                <c:ptCount val="1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</c:numCache>
            </c:numRef>
          </c:xVal>
          <c:yVal>
            <c:numRef>
              <c:f>'Idrogeno Near'!$F$4:$F$20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1.2703062389970376E-5</c:v>
                </c:pt>
                <c:pt idx="10">
                  <c:v>2.7946737257934822E-4</c:v>
                </c:pt>
                <c:pt idx="11">
                  <c:v>3.4171237829020307E-3</c:v>
                </c:pt>
                <c:pt idx="12">
                  <c:v>2.7286178013656362E-2</c:v>
                </c:pt>
                <c:pt idx="13">
                  <c:v>0.11745251485766608</c:v>
                </c:pt>
                <c:pt idx="14">
                  <c:v>0.31100907649364462</c:v>
                </c:pt>
                <c:pt idx="15">
                  <c:v>0.57439437208729038</c:v>
                </c:pt>
                <c:pt idx="16">
                  <c:v>0.83222842941651898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D7-48ED-BF06-BCAC290B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8912"/>
        <c:axId val="165039488"/>
      </c:scatterChart>
      <c:valAx>
        <c:axId val="165038912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(Å)</a:t>
                </a:r>
              </a:p>
            </c:rich>
          </c:tx>
          <c:layout>
            <c:manualLayout>
              <c:xMode val="edge"/>
              <c:yMode val="edge"/>
              <c:x val="0.93058686834106208"/>
              <c:y val="0.83245709670906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9488"/>
        <c:crosses val="autoZero"/>
        <c:crossBetween val="midCat"/>
        <c:majorUnit val="0.5"/>
      </c:valAx>
      <c:valAx>
        <c:axId val="16503948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ρ</a:t>
                </a:r>
                <a:r>
                  <a:rPr lang="it-IT"/>
                  <a:t> (g/ml)</a:t>
                </a:r>
              </a:p>
            </c:rich>
          </c:tx>
          <c:layout>
            <c:manualLayout>
              <c:xMode val="edge"/>
              <c:yMode val="edge"/>
              <c:x val="1.844532279314888E-2"/>
              <c:y val="2.74483478026785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8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53266316018789"/>
          <c:y val="0.62767346389393641"/>
          <c:w val="0.18338696793335615"/>
          <c:h val="0.1506356416986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Densità replica 1 a 9.000matm</a:t>
            </a:r>
          </a:p>
        </c:rich>
      </c:tx>
      <c:layout>
        <c:manualLayout>
          <c:xMode val="edge"/>
          <c:yMode val="edge"/>
          <c:x val="0.1936298278920668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44574813523803E-2"/>
          <c:y val="0.10300222087623663"/>
          <c:w val="0.86563588642328815"/>
          <c:h val="0.806157211117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'Idrogeno Near+Far'!$D$2</c:f>
              <c:strCache>
                <c:ptCount val="1"/>
                <c:pt idx="0">
                  <c:v>Inferiore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3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'Idrogeno Near+Far'!$C$4:$C$69</c:f>
              <c:numCache>
                <c:formatCode>General</c:formatCode>
                <c:ptCount val="66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2.2499999999999991</c:v>
                </c:pt>
                <c:pt idx="18">
                  <c:v>2.3749999999999991</c:v>
                </c:pt>
                <c:pt idx="19">
                  <c:v>2.4999999999999991</c:v>
                </c:pt>
                <c:pt idx="20">
                  <c:v>2.6249999999999991</c:v>
                </c:pt>
                <c:pt idx="21">
                  <c:v>2.7499999999999991</c:v>
                </c:pt>
                <c:pt idx="22">
                  <c:v>2.8749999999999991</c:v>
                </c:pt>
                <c:pt idx="23">
                  <c:v>2.9999999999999991</c:v>
                </c:pt>
                <c:pt idx="24">
                  <c:v>3.1249999999999991</c:v>
                </c:pt>
                <c:pt idx="25">
                  <c:v>3.2499999999999991</c:v>
                </c:pt>
                <c:pt idx="26">
                  <c:v>3.3749999999999991</c:v>
                </c:pt>
                <c:pt idx="27">
                  <c:v>3.4999999999999991</c:v>
                </c:pt>
                <c:pt idx="28">
                  <c:v>3.6249999999999991</c:v>
                </c:pt>
                <c:pt idx="29">
                  <c:v>3.7499999999999991</c:v>
                </c:pt>
                <c:pt idx="30">
                  <c:v>3.8749999999999991</c:v>
                </c:pt>
                <c:pt idx="31">
                  <c:v>3.9999999999999991</c:v>
                </c:pt>
                <c:pt idx="32">
                  <c:v>4.1249999999999991</c:v>
                </c:pt>
                <c:pt idx="33">
                  <c:v>4.2499999999999991</c:v>
                </c:pt>
                <c:pt idx="34">
                  <c:v>4.3749999999999991</c:v>
                </c:pt>
                <c:pt idx="35">
                  <c:v>4.4999999999999991</c:v>
                </c:pt>
                <c:pt idx="36">
                  <c:v>4.6249999999999991</c:v>
                </c:pt>
                <c:pt idx="37">
                  <c:v>4.7499999999999991</c:v>
                </c:pt>
                <c:pt idx="38">
                  <c:v>4.8749999999999991</c:v>
                </c:pt>
                <c:pt idx="39">
                  <c:v>4.9999999999999991</c:v>
                </c:pt>
                <c:pt idx="40">
                  <c:v>5.1249999999999991</c:v>
                </c:pt>
                <c:pt idx="41">
                  <c:v>5.2499999999999991</c:v>
                </c:pt>
                <c:pt idx="42">
                  <c:v>5.3749999999999991</c:v>
                </c:pt>
                <c:pt idx="43">
                  <c:v>5.4999999999999991</c:v>
                </c:pt>
                <c:pt idx="44">
                  <c:v>5.6249999999999991</c:v>
                </c:pt>
                <c:pt idx="45">
                  <c:v>5.7499999999999991</c:v>
                </c:pt>
                <c:pt idx="46">
                  <c:v>5.8749999999999991</c:v>
                </c:pt>
                <c:pt idx="47">
                  <c:v>5.9999999999999991</c:v>
                </c:pt>
                <c:pt idx="48">
                  <c:v>6.1249999999999991</c:v>
                </c:pt>
                <c:pt idx="49">
                  <c:v>6.2499999999999991</c:v>
                </c:pt>
                <c:pt idx="50">
                  <c:v>6.3749999999999991</c:v>
                </c:pt>
                <c:pt idx="51">
                  <c:v>6.4999999999999991</c:v>
                </c:pt>
                <c:pt idx="52">
                  <c:v>6.6249999999999991</c:v>
                </c:pt>
                <c:pt idx="53">
                  <c:v>6.7499999999999991</c:v>
                </c:pt>
                <c:pt idx="54">
                  <c:v>6.8749999999999991</c:v>
                </c:pt>
                <c:pt idx="55">
                  <c:v>6.9999999999999991</c:v>
                </c:pt>
                <c:pt idx="56">
                  <c:v>7.1249999999999991</c:v>
                </c:pt>
                <c:pt idx="57">
                  <c:v>7.2499999999999991</c:v>
                </c:pt>
                <c:pt idx="58">
                  <c:v>7.3749999999999991</c:v>
                </c:pt>
                <c:pt idx="59">
                  <c:v>7.4999999999999991</c:v>
                </c:pt>
                <c:pt idx="60">
                  <c:v>7.6249999999999991</c:v>
                </c:pt>
                <c:pt idx="61">
                  <c:v>7.7499999999999991</c:v>
                </c:pt>
                <c:pt idx="62">
                  <c:v>7.8749999999999991</c:v>
                </c:pt>
                <c:pt idx="63">
                  <c:v>7.9999999999999991</c:v>
                </c:pt>
                <c:pt idx="64">
                  <c:v>8.125</c:v>
                </c:pt>
                <c:pt idx="65">
                  <c:v>8.25</c:v>
                </c:pt>
              </c:numCache>
            </c:numRef>
          </c:xVal>
          <c:yVal>
            <c:numRef>
              <c:f>'Idrogeno Near+Far'!$D$4:$D$69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2.2865512301946674E-4</c:v>
                </c:pt>
                <c:pt idx="10">
                  <c:v>2.9979227240330081E-3</c:v>
                </c:pt>
                <c:pt idx="11">
                  <c:v>2.6447775895918318E-2</c:v>
                </c:pt>
                <c:pt idx="12">
                  <c:v>0.11186316740607911</c:v>
                </c:pt>
                <c:pt idx="13">
                  <c:v>0.29943658665638162</c:v>
                </c:pt>
                <c:pt idx="14">
                  <c:v>0.56122129638889118</c:v>
                </c:pt>
                <c:pt idx="15">
                  <c:v>0.82267572649926135</c:v>
                </c:pt>
                <c:pt idx="16">
                  <c:v>1.0151271217073126</c:v>
                </c:pt>
                <c:pt idx="17">
                  <c:v>1.0994754559767159</c:v>
                </c:pt>
                <c:pt idx="18">
                  <c:v>1.1088249098957341</c:v>
                </c:pt>
                <c:pt idx="19">
                  <c:v>1.0695470409859456</c:v>
                </c:pt>
                <c:pt idx="20">
                  <c:v>1.1337229121800758</c:v>
                </c:pt>
                <c:pt idx="21">
                  <c:v>1.2999043743656682</c:v>
                </c:pt>
                <c:pt idx="22">
                  <c:v>1.5889498559870543</c:v>
                </c:pt>
                <c:pt idx="23">
                  <c:v>1.8036062042527736</c:v>
                </c:pt>
                <c:pt idx="24">
                  <c:v>1.9010386927838463</c:v>
                </c:pt>
                <c:pt idx="25">
                  <c:v>1.8479907042433301</c:v>
                </c:pt>
                <c:pt idx="26">
                  <c:v>1.6086904149410681</c:v>
                </c:pt>
                <c:pt idx="27">
                  <c:v>1.2737868780918893</c:v>
                </c:pt>
                <c:pt idx="28">
                  <c:v>0.97816121015249868</c:v>
                </c:pt>
                <c:pt idx="29">
                  <c:v>0.79040994802873654</c:v>
                </c:pt>
                <c:pt idx="30">
                  <c:v>0.68914113465589277</c:v>
                </c:pt>
                <c:pt idx="31">
                  <c:v>0.62443173484138359</c:v>
                </c:pt>
                <c:pt idx="32">
                  <c:v>0.62224680811030875</c:v>
                </c:pt>
                <c:pt idx="33">
                  <c:v>0.63886241371639008</c:v>
                </c:pt>
                <c:pt idx="34">
                  <c:v>0.69069090826746904</c:v>
                </c:pt>
                <c:pt idx="35">
                  <c:v>0.76629953561257291</c:v>
                </c:pt>
                <c:pt idx="36">
                  <c:v>0.84640504704372599</c:v>
                </c:pt>
                <c:pt idx="37">
                  <c:v>0.91817734954705854</c:v>
                </c:pt>
                <c:pt idx="38">
                  <c:v>0.99337947889568334</c:v>
                </c:pt>
                <c:pt idx="39">
                  <c:v>1.035934737902084</c:v>
                </c:pt>
                <c:pt idx="40">
                  <c:v>1.0614678933059243</c:v>
                </c:pt>
                <c:pt idx="41">
                  <c:v>1.0844350301069907</c:v>
                </c:pt>
                <c:pt idx="42">
                  <c:v>1.0862134588415866</c:v>
                </c:pt>
                <c:pt idx="43">
                  <c:v>1.0722400902126192</c:v>
                </c:pt>
                <c:pt idx="44">
                  <c:v>1.0489934860389734</c:v>
                </c:pt>
                <c:pt idx="45">
                  <c:v>1.0332670948001903</c:v>
                </c:pt>
                <c:pt idx="46">
                  <c:v>1.0049392656705565</c:v>
                </c:pt>
                <c:pt idx="47">
                  <c:v>0.98748525794673692</c:v>
                </c:pt>
                <c:pt idx="48">
                  <c:v>0.95252643024953854</c:v>
                </c:pt>
                <c:pt idx="49">
                  <c:v>0.94338022532875987</c:v>
                </c:pt>
                <c:pt idx="50">
                  <c:v>0.93771465950283295</c:v>
                </c:pt>
                <c:pt idx="51">
                  <c:v>0.92135311514455132</c:v>
                </c:pt>
                <c:pt idx="52">
                  <c:v>0.90425479316765123</c:v>
                </c:pt>
                <c:pt idx="53">
                  <c:v>0.89358422076007604</c:v>
                </c:pt>
                <c:pt idx="54">
                  <c:v>0.87821351526821179</c:v>
                </c:pt>
                <c:pt idx="55">
                  <c:v>0.85567828258840428</c:v>
                </c:pt>
                <c:pt idx="56">
                  <c:v>0.84749751040926358</c:v>
                </c:pt>
                <c:pt idx="57">
                  <c:v>0.81769612604239306</c:v>
                </c:pt>
                <c:pt idx="58">
                  <c:v>0.77793554076178573</c:v>
                </c:pt>
                <c:pt idx="59">
                  <c:v>0.72732654020014376</c:v>
                </c:pt>
                <c:pt idx="60">
                  <c:v>0.69904952332006964</c:v>
                </c:pt>
                <c:pt idx="61">
                  <c:v>0.65789160117656553</c:v>
                </c:pt>
                <c:pt idx="62">
                  <c:v>0.6193759160101755</c:v>
                </c:pt>
                <c:pt idx="63">
                  <c:v>0.57189186879646625</c:v>
                </c:pt>
                <c:pt idx="64">
                  <c:v>0.53385890000089486</c:v>
                </c:pt>
                <c:pt idx="65">
                  <c:v>0.13889528417193606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82-40E5-A098-F3ECD0AA8DA8}"/>
            </c:ext>
          </c:extLst>
        </c:ser>
        <c:ser>
          <c:idx val="1"/>
          <c:order val="1"/>
          <c:tx>
            <c:strRef>
              <c:f>'Idrogeno Near+Far'!$E$2</c:f>
              <c:strCache>
                <c:ptCount val="1"/>
                <c:pt idx="0">
                  <c:v>Superiore</c:v>
                </c:pt>
              </c:strCache>
            </c:strRef>
          </c:tx>
          <c:spPr>
            <a:ln w="0">
              <a:noFill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'Idrogeno Near+Far'!$C$4:$C$69</c:f>
              <c:numCache>
                <c:formatCode>General</c:formatCode>
                <c:ptCount val="66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2.2499999999999991</c:v>
                </c:pt>
                <c:pt idx="18">
                  <c:v>2.3749999999999991</c:v>
                </c:pt>
                <c:pt idx="19">
                  <c:v>2.4999999999999991</c:v>
                </c:pt>
                <c:pt idx="20">
                  <c:v>2.6249999999999991</c:v>
                </c:pt>
                <c:pt idx="21">
                  <c:v>2.7499999999999991</c:v>
                </c:pt>
                <c:pt idx="22">
                  <c:v>2.8749999999999991</c:v>
                </c:pt>
                <c:pt idx="23">
                  <c:v>2.9999999999999991</c:v>
                </c:pt>
                <c:pt idx="24">
                  <c:v>3.1249999999999991</c:v>
                </c:pt>
                <c:pt idx="25">
                  <c:v>3.2499999999999991</c:v>
                </c:pt>
                <c:pt idx="26">
                  <c:v>3.3749999999999991</c:v>
                </c:pt>
                <c:pt idx="27">
                  <c:v>3.4999999999999991</c:v>
                </c:pt>
                <c:pt idx="28">
                  <c:v>3.6249999999999991</c:v>
                </c:pt>
                <c:pt idx="29">
                  <c:v>3.7499999999999991</c:v>
                </c:pt>
                <c:pt idx="30">
                  <c:v>3.8749999999999991</c:v>
                </c:pt>
                <c:pt idx="31">
                  <c:v>3.9999999999999991</c:v>
                </c:pt>
                <c:pt idx="32">
                  <c:v>4.1249999999999991</c:v>
                </c:pt>
                <c:pt idx="33">
                  <c:v>4.2499999999999991</c:v>
                </c:pt>
                <c:pt idx="34">
                  <c:v>4.3749999999999991</c:v>
                </c:pt>
                <c:pt idx="35">
                  <c:v>4.4999999999999991</c:v>
                </c:pt>
                <c:pt idx="36">
                  <c:v>4.6249999999999991</c:v>
                </c:pt>
                <c:pt idx="37">
                  <c:v>4.7499999999999991</c:v>
                </c:pt>
                <c:pt idx="38">
                  <c:v>4.8749999999999991</c:v>
                </c:pt>
                <c:pt idx="39">
                  <c:v>4.9999999999999991</c:v>
                </c:pt>
                <c:pt idx="40">
                  <c:v>5.1249999999999991</c:v>
                </c:pt>
                <c:pt idx="41">
                  <c:v>5.2499999999999991</c:v>
                </c:pt>
                <c:pt idx="42">
                  <c:v>5.3749999999999991</c:v>
                </c:pt>
                <c:pt idx="43">
                  <c:v>5.4999999999999991</c:v>
                </c:pt>
                <c:pt idx="44">
                  <c:v>5.6249999999999991</c:v>
                </c:pt>
                <c:pt idx="45">
                  <c:v>5.7499999999999991</c:v>
                </c:pt>
                <c:pt idx="46">
                  <c:v>5.8749999999999991</c:v>
                </c:pt>
                <c:pt idx="47">
                  <c:v>5.9999999999999991</c:v>
                </c:pt>
                <c:pt idx="48">
                  <c:v>6.1249999999999991</c:v>
                </c:pt>
                <c:pt idx="49">
                  <c:v>6.2499999999999991</c:v>
                </c:pt>
                <c:pt idx="50">
                  <c:v>6.3749999999999991</c:v>
                </c:pt>
                <c:pt idx="51">
                  <c:v>6.4999999999999991</c:v>
                </c:pt>
                <c:pt idx="52">
                  <c:v>6.6249999999999991</c:v>
                </c:pt>
                <c:pt idx="53">
                  <c:v>6.7499999999999991</c:v>
                </c:pt>
                <c:pt idx="54">
                  <c:v>6.8749999999999991</c:v>
                </c:pt>
                <c:pt idx="55">
                  <c:v>6.9999999999999991</c:v>
                </c:pt>
                <c:pt idx="56">
                  <c:v>7.1249999999999991</c:v>
                </c:pt>
                <c:pt idx="57">
                  <c:v>7.2499999999999991</c:v>
                </c:pt>
                <c:pt idx="58">
                  <c:v>7.3749999999999991</c:v>
                </c:pt>
                <c:pt idx="59">
                  <c:v>7.4999999999999991</c:v>
                </c:pt>
                <c:pt idx="60">
                  <c:v>7.6249999999999991</c:v>
                </c:pt>
                <c:pt idx="61">
                  <c:v>7.7499999999999991</c:v>
                </c:pt>
                <c:pt idx="62">
                  <c:v>7.8749999999999991</c:v>
                </c:pt>
                <c:pt idx="63">
                  <c:v>7.9999999999999991</c:v>
                </c:pt>
                <c:pt idx="64">
                  <c:v>8.125</c:v>
                </c:pt>
                <c:pt idx="65">
                  <c:v>8.25</c:v>
                </c:pt>
              </c:numCache>
            </c:numRef>
          </c:xVal>
          <c:yVal>
            <c:numRef>
              <c:f>'Idrogeno Near+Far'!$E$4:$E$69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2.5406124779940751E-5</c:v>
                </c:pt>
                <c:pt idx="9">
                  <c:v>3.3027962213922973E-4</c:v>
                </c:pt>
                <c:pt idx="10">
                  <c:v>3.8363248417710534E-3</c:v>
                </c:pt>
                <c:pt idx="11">
                  <c:v>2.8124580131394402E-2</c:v>
                </c:pt>
                <c:pt idx="12">
                  <c:v>0.12304186230925304</c:v>
                </c:pt>
                <c:pt idx="13">
                  <c:v>0.32258156633090762</c:v>
                </c:pt>
                <c:pt idx="14">
                  <c:v>0.5875674477856897</c:v>
                </c:pt>
                <c:pt idx="15">
                  <c:v>0.84178113233377672</c:v>
                </c:pt>
                <c:pt idx="16">
                  <c:v>1.0318697579372935</c:v>
                </c:pt>
                <c:pt idx="17">
                  <c:v>1.0896940979364387</c:v>
                </c:pt>
                <c:pt idx="18">
                  <c:v>1.087432952831024</c:v>
                </c:pt>
                <c:pt idx="19">
                  <c:v>1.0444203835785841</c:v>
                </c:pt>
                <c:pt idx="20">
                  <c:v>1.1055729259239016</c:v>
                </c:pt>
                <c:pt idx="21">
                  <c:v>1.2980497272567326</c:v>
                </c:pt>
                <c:pt idx="22">
                  <c:v>1.5849102821470438</c:v>
                </c:pt>
                <c:pt idx="23">
                  <c:v>1.8406483341819271</c:v>
                </c:pt>
                <c:pt idx="24">
                  <c:v>1.9258858828186285</c:v>
                </c:pt>
                <c:pt idx="25">
                  <c:v>1.8500231942257253</c:v>
                </c:pt>
                <c:pt idx="26">
                  <c:v>1.5988328385264512</c:v>
                </c:pt>
                <c:pt idx="27">
                  <c:v>1.2792237887947966</c:v>
                </c:pt>
                <c:pt idx="28">
                  <c:v>0.9875868824458568</c:v>
                </c:pt>
                <c:pt idx="29">
                  <c:v>0.78598928231702681</c:v>
                </c:pt>
                <c:pt idx="30">
                  <c:v>0.6716363146825135</c:v>
                </c:pt>
                <c:pt idx="31">
                  <c:v>0.63253628864618483</c:v>
                </c:pt>
                <c:pt idx="32">
                  <c:v>0.61922347926149579</c:v>
                </c:pt>
                <c:pt idx="33">
                  <c:v>0.65463961720473329</c:v>
                </c:pt>
                <c:pt idx="34">
                  <c:v>0.70885628748512675</c:v>
                </c:pt>
                <c:pt idx="35">
                  <c:v>0.7834740759638128</c:v>
                </c:pt>
                <c:pt idx="36">
                  <c:v>0.84795482065530248</c:v>
                </c:pt>
                <c:pt idx="37">
                  <c:v>0.93263343454684478</c:v>
                </c:pt>
                <c:pt idx="38">
                  <c:v>0.9911945521646085</c:v>
                </c:pt>
                <c:pt idx="39">
                  <c:v>1.0437344182095258</c:v>
                </c:pt>
                <c:pt idx="40">
                  <c:v>1.074094737321555</c:v>
                </c:pt>
                <c:pt idx="41">
                  <c:v>1.0893384121895195</c:v>
                </c:pt>
                <c:pt idx="42">
                  <c:v>1.0886270406956808</c:v>
                </c:pt>
                <c:pt idx="43">
                  <c:v>1.0687340449929876</c:v>
                </c:pt>
                <c:pt idx="44">
                  <c:v>1.0515340985169677</c:v>
                </c:pt>
                <c:pt idx="45">
                  <c:v>1.0403299974890137</c:v>
                </c:pt>
                <c:pt idx="46">
                  <c:v>1.0160417421993906</c:v>
                </c:pt>
                <c:pt idx="47">
                  <c:v>1.0034148981837598</c:v>
                </c:pt>
                <c:pt idx="48">
                  <c:v>0.99658065061795575</c:v>
                </c:pt>
                <c:pt idx="49">
                  <c:v>0.99950235496764894</c:v>
                </c:pt>
                <c:pt idx="50">
                  <c:v>0.98700254157591827</c:v>
                </c:pt>
                <c:pt idx="51">
                  <c:v>0.9916518624106474</c:v>
                </c:pt>
                <c:pt idx="52">
                  <c:v>0.98380136985364552</c:v>
                </c:pt>
                <c:pt idx="53">
                  <c:v>0.97320701582041036</c:v>
                </c:pt>
                <c:pt idx="54">
                  <c:v>0.98311540448458723</c:v>
                </c:pt>
                <c:pt idx="55">
                  <c:v>0.9618250719189968</c:v>
                </c:pt>
                <c:pt idx="56">
                  <c:v>0.96210453929157624</c:v>
                </c:pt>
                <c:pt idx="57">
                  <c:v>0.94978256877330502</c:v>
                </c:pt>
                <c:pt idx="58">
                  <c:v>0.94757223591745021</c:v>
                </c:pt>
                <c:pt idx="59">
                  <c:v>0.93578379401955758</c:v>
                </c:pt>
                <c:pt idx="60">
                  <c:v>0.91949846803561552</c:v>
                </c:pt>
                <c:pt idx="61">
                  <c:v>0.88995114491654437</c:v>
                </c:pt>
                <c:pt idx="62">
                  <c:v>0.88166874823828378</c:v>
                </c:pt>
                <c:pt idx="63">
                  <c:v>0.84114597921427825</c:v>
                </c:pt>
                <c:pt idx="64">
                  <c:v>0.81520632581395869</c:v>
                </c:pt>
                <c:pt idx="65">
                  <c:v>0.21595206062949635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82-40E5-A098-F3ECD0AA8DA8}"/>
            </c:ext>
          </c:extLst>
        </c:ser>
        <c:ser>
          <c:idx val="2"/>
          <c:order val="2"/>
          <c:tx>
            <c:strRef>
              <c:f>'Idrogeno Near+Far'!$F$2</c:f>
              <c:strCache>
                <c:ptCount val="1"/>
                <c:pt idx="0">
                  <c:v>Media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'Idrogeno Near+Far'!$C$4:$C$69</c:f>
              <c:numCache>
                <c:formatCode>General</c:formatCode>
                <c:ptCount val="66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2.2499999999999991</c:v>
                </c:pt>
                <c:pt idx="18">
                  <c:v>2.3749999999999991</c:v>
                </c:pt>
                <c:pt idx="19">
                  <c:v>2.4999999999999991</c:v>
                </c:pt>
                <c:pt idx="20">
                  <c:v>2.6249999999999991</c:v>
                </c:pt>
                <c:pt idx="21">
                  <c:v>2.7499999999999991</c:v>
                </c:pt>
                <c:pt idx="22">
                  <c:v>2.8749999999999991</c:v>
                </c:pt>
                <c:pt idx="23">
                  <c:v>2.9999999999999991</c:v>
                </c:pt>
                <c:pt idx="24">
                  <c:v>3.1249999999999991</c:v>
                </c:pt>
                <c:pt idx="25">
                  <c:v>3.2499999999999991</c:v>
                </c:pt>
                <c:pt idx="26">
                  <c:v>3.3749999999999991</c:v>
                </c:pt>
                <c:pt idx="27">
                  <c:v>3.4999999999999991</c:v>
                </c:pt>
                <c:pt idx="28">
                  <c:v>3.6249999999999991</c:v>
                </c:pt>
                <c:pt idx="29">
                  <c:v>3.7499999999999991</c:v>
                </c:pt>
                <c:pt idx="30">
                  <c:v>3.8749999999999991</c:v>
                </c:pt>
                <c:pt idx="31">
                  <c:v>3.9999999999999991</c:v>
                </c:pt>
                <c:pt idx="32">
                  <c:v>4.1249999999999991</c:v>
                </c:pt>
                <c:pt idx="33">
                  <c:v>4.2499999999999991</c:v>
                </c:pt>
                <c:pt idx="34">
                  <c:v>4.3749999999999991</c:v>
                </c:pt>
                <c:pt idx="35">
                  <c:v>4.4999999999999991</c:v>
                </c:pt>
                <c:pt idx="36">
                  <c:v>4.6249999999999991</c:v>
                </c:pt>
                <c:pt idx="37">
                  <c:v>4.7499999999999991</c:v>
                </c:pt>
                <c:pt idx="38">
                  <c:v>4.8749999999999991</c:v>
                </c:pt>
                <c:pt idx="39">
                  <c:v>4.9999999999999991</c:v>
                </c:pt>
                <c:pt idx="40">
                  <c:v>5.1249999999999991</c:v>
                </c:pt>
                <c:pt idx="41">
                  <c:v>5.2499999999999991</c:v>
                </c:pt>
                <c:pt idx="42">
                  <c:v>5.3749999999999991</c:v>
                </c:pt>
                <c:pt idx="43">
                  <c:v>5.4999999999999991</c:v>
                </c:pt>
                <c:pt idx="44">
                  <c:v>5.6249999999999991</c:v>
                </c:pt>
                <c:pt idx="45">
                  <c:v>5.7499999999999991</c:v>
                </c:pt>
                <c:pt idx="46">
                  <c:v>5.8749999999999991</c:v>
                </c:pt>
                <c:pt idx="47">
                  <c:v>5.9999999999999991</c:v>
                </c:pt>
                <c:pt idx="48">
                  <c:v>6.1249999999999991</c:v>
                </c:pt>
                <c:pt idx="49">
                  <c:v>6.2499999999999991</c:v>
                </c:pt>
                <c:pt idx="50">
                  <c:v>6.3749999999999991</c:v>
                </c:pt>
                <c:pt idx="51">
                  <c:v>6.4999999999999991</c:v>
                </c:pt>
                <c:pt idx="52">
                  <c:v>6.6249999999999991</c:v>
                </c:pt>
                <c:pt idx="53">
                  <c:v>6.7499999999999991</c:v>
                </c:pt>
                <c:pt idx="54">
                  <c:v>6.8749999999999991</c:v>
                </c:pt>
                <c:pt idx="55">
                  <c:v>6.9999999999999991</c:v>
                </c:pt>
                <c:pt idx="56">
                  <c:v>7.1249999999999991</c:v>
                </c:pt>
                <c:pt idx="57">
                  <c:v>7.2499999999999991</c:v>
                </c:pt>
                <c:pt idx="58">
                  <c:v>7.3749999999999991</c:v>
                </c:pt>
                <c:pt idx="59">
                  <c:v>7.4999999999999991</c:v>
                </c:pt>
                <c:pt idx="60">
                  <c:v>7.6249999999999991</c:v>
                </c:pt>
                <c:pt idx="61">
                  <c:v>7.7499999999999991</c:v>
                </c:pt>
                <c:pt idx="62">
                  <c:v>7.8749999999999991</c:v>
                </c:pt>
                <c:pt idx="63">
                  <c:v>7.9999999999999991</c:v>
                </c:pt>
                <c:pt idx="64">
                  <c:v>8.125</c:v>
                </c:pt>
                <c:pt idx="65">
                  <c:v>8.25</c:v>
                </c:pt>
              </c:numCache>
            </c:numRef>
          </c:xVal>
          <c:yVal>
            <c:numRef>
              <c:f>'Idrogeno Near+Far'!$F$4:$F$69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1.2703062389970376E-5</c:v>
                </c:pt>
                <c:pt idx="9">
                  <c:v>2.7946737257934822E-4</c:v>
                </c:pt>
                <c:pt idx="10">
                  <c:v>3.4171237829020307E-3</c:v>
                </c:pt>
                <c:pt idx="11">
                  <c:v>2.7286178013656362E-2</c:v>
                </c:pt>
                <c:pt idx="12">
                  <c:v>0.11745251485766608</c:v>
                </c:pt>
                <c:pt idx="13">
                  <c:v>0.31100907649364462</c:v>
                </c:pt>
                <c:pt idx="14">
                  <c:v>0.57439437208729038</c:v>
                </c:pt>
                <c:pt idx="15">
                  <c:v>0.83222842941651898</c:v>
                </c:pt>
                <c:pt idx="16">
                  <c:v>1.023498439822303</c:v>
                </c:pt>
                <c:pt idx="17">
                  <c:v>1.0945847769565773</c:v>
                </c:pt>
                <c:pt idx="18">
                  <c:v>1.0981289313633791</c:v>
                </c:pt>
                <c:pt idx="19">
                  <c:v>1.056983712282265</c:v>
                </c:pt>
                <c:pt idx="20">
                  <c:v>1.1196479190519888</c:v>
                </c:pt>
                <c:pt idx="21">
                  <c:v>1.2989770508112004</c:v>
                </c:pt>
                <c:pt idx="22">
                  <c:v>1.5869300690670491</c:v>
                </c:pt>
                <c:pt idx="23">
                  <c:v>1.8221272692173502</c:v>
                </c:pt>
                <c:pt idx="24">
                  <c:v>1.9134622878012375</c:v>
                </c:pt>
                <c:pt idx="25">
                  <c:v>1.8490069492345276</c:v>
                </c:pt>
                <c:pt idx="26">
                  <c:v>1.6037616267337595</c:v>
                </c:pt>
                <c:pt idx="27">
                  <c:v>1.2765053334433429</c:v>
                </c:pt>
                <c:pt idx="28">
                  <c:v>0.98287404629917774</c:v>
                </c:pt>
                <c:pt idx="29">
                  <c:v>0.78819961517288162</c:v>
                </c:pt>
                <c:pt idx="30">
                  <c:v>0.68038872466920308</c:v>
                </c:pt>
                <c:pt idx="31">
                  <c:v>0.62848401174378421</c:v>
                </c:pt>
                <c:pt idx="32">
                  <c:v>0.62073514368590232</c:v>
                </c:pt>
                <c:pt idx="33">
                  <c:v>0.64675101546056168</c:v>
                </c:pt>
                <c:pt idx="34">
                  <c:v>0.69977359787629789</c:v>
                </c:pt>
                <c:pt idx="35">
                  <c:v>0.7748868057881928</c:v>
                </c:pt>
                <c:pt idx="36">
                  <c:v>0.84717993384951429</c:v>
                </c:pt>
                <c:pt idx="37">
                  <c:v>0.9254053920469516</c:v>
                </c:pt>
                <c:pt idx="38">
                  <c:v>0.99228701553014598</c:v>
                </c:pt>
                <c:pt idx="39">
                  <c:v>1.0398345780558049</c:v>
                </c:pt>
                <c:pt idx="40">
                  <c:v>1.0677813153137397</c:v>
                </c:pt>
                <c:pt idx="41">
                  <c:v>1.0868867211482551</c:v>
                </c:pt>
                <c:pt idx="42">
                  <c:v>1.0874202497686336</c:v>
                </c:pt>
                <c:pt idx="43">
                  <c:v>1.0704870676028033</c:v>
                </c:pt>
                <c:pt idx="44">
                  <c:v>1.0502637922779705</c:v>
                </c:pt>
                <c:pt idx="45">
                  <c:v>1.0367985461446021</c:v>
                </c:pt>
                <c:pt idx="46">
                  <c:v>1.0104905039349736</c:v>
                </c:pt>
                <c:pt idx="47">
                  <c:v>0.99545007806524843</c:v>
                </c:pt>
                <c:pt idx="48">
                  <c:v>0.97455354043374709</c:v>
                </c:pt>
                <c:pt idx="49">
                  <c:v>0.97144129014820435</c:v>
                </c:pt>
                <c:pt idx="50">
                  <c:v>0.96235860053937561</c:v>
                </c:pt>
                <c:pt idx="51">
                  <c:v>0.95650248877759936</c:v>
                </c:pt>
                <c:pt idx="52">
                  <c:v>0.94402808151064832</c:v>
                </c:pt>
                <c:pt idx="53">
                  <c:v>0.9333956182902432</c:v>
                </c:pt>
                <c:pt idx="54">
                  <c:v>0.93066445987639956</c:v>
                </c:pt>
                <c:pt idx="55">
                  <c:v>0.90875167725370054</c:v>
                </c:pt>
                <c:pt idx="56">
                  <c:v>0.90480102485041991</c:v>
                </c:pt>
                <c:pt idx="57">
                  <c:v>0.88373934740784899</c:v>
                </c:pt>
                <c:pt idx="58">
                  <c:v>0.86275388833961797</c:v>
                </c:pt>
                <c:pt idx="59">
                  <c:v>0.83155516710985067</c:v>
                </c:pt>
                <c:pt idx="60">
                  <c:v>0.80927399567784253</c:v>
                </c:pt>
                <c:pt idx="61">
                  <c:v>0.77392137304655495</c:v>
                </c:pt>
                <c:pt idx="62">
                  <c:v>0.75052233212422959</c:v>
                </c:pt>
                <c:pt idx="63">
                  <c:v>0.7065189240053722</c:v>
                </c:pt>
                <c:pt idx="64">
                  <c:v>0.67453261290742672</c:v>
                </c:pt>
                <c:pt idx="65">
                  <c:v>0.17742367240071621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82-40E5-A098-F3ECD0AA8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60576"/>
        <c:axId val="174961152"/>
      </c:scatterChart>
      <c:valAx>
        <c:axId val="174960576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(Å)</a:t>
                </a:r>
              </a:p>
            </c:rich>
          </c:tx>
          <c:layout>
            <c:manualLayout>
              <c:xMode val="edge"/>
              <c:yMode val="edge"/>
              <c:x val="0.93058686834106208"/>
              <c:y val="0.83245709670906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4961152"/>
        <c:crosses val="autoZero"/>
        <c:crossBetween val="midCat"/>
        <c:majorUnit val="0.5"/>
      </c:valAx>
      <c:valAx>
        <c:axId val="174961152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ρ</a:t>
                </a:r>
                <a:r>
                  <a:rPr lang="it-IT"/>
                  <a:t> (g/ml)</a:t>
                </a:r>
              </a:p>
            </c:rich>
          </c:tx>
          <c:layout>
            <c:manualLayout>
              <c:xMode val="edge"/>
              <c:yMode val="edge"/>
              <c:x val="1.844532279314888E-2"/>
              <c:y val="2.74483478026785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496057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79553266316018789"/>
          <c:y val="0.62767346389393641"/>
          <c:w val="0.18338696793335615"/>
          <c:h val="0.1506356416986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Numero di atomi di Na</a:t>
            </a:r>
            <a:r>
              <a:rPr lang="en-US" baseline="0"/>
              <a:t> </a:t>
            </a:r>
            <a:r>
              <a:rPr lang="en-US"/>
              <a:t>replica 1 a 9.000matm</a:t>
            </a:r>
          </a:p>
        </c:rich>
      </c:tx>
      <c:layout>
        <c:manualLayout>
          <c:xMode val="edge"/>
          <c:yMode val="edge"/>
          <c:x val="0.27790614146632392"/>
          <c:y val="2.77733345996391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44574813523803E-2"/>
          <c:y val="0.10300222087623663"/>
          <c:w val="0.86563588642328815"/>
          <c:h val="0.806157211117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NaCl!$D$2</c:f>
              <c:strCache>
                <c:ptCount val="1"/>
                <c:pt idx="0">
                  <c:v>Inferiore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3"/>
          </c:marker>
          <c:xVal>
            <c:numRef>
              <c:f>NaCl!$C$4:$C$55</c:f>
              <c:numCache>
                <c:formatCode>General</c:formatCode>
                <c:ptCount val="52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</c:numCache>
            </c:numRef>
          </c:xVal>
          <c:yVal>
            <c:numRef>
              <c:f>NaCl!$D$4:$D$55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0.112</c:v>
                </c:pt>
                <c:pt idx="21">
                  <c:v>6.2843333333333335</c:v>
                </c:pt>
                <c:pt idx="22">
                  <c:v>33.423999999999999</c:v>
                </c:pt>
                <c:pt idx="23">
                  <c:v>39.033000000000001</c:v>
                </c:pt>
                <c:pt idx="24">
                  <c:v>15.908333333333333</c:v>
                </c:pt>
                <c:pt idx="25">
                  <c:v>2.9249999999999998</c:v>
                </c:pt>
                <c:pt idx="26">
                  <c:v>0.29466666666666669</c:v>
                </c:pt>
                <c:pt idx="27">
                  <c:v>1.7666666666666667E-2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4.3666666666666666E-2</c:v>
                </c:pt>
                <c:pt idx="43">
                  <c:v>1.139</c:v>
                </c:pt>
                <c:pt idx="44">
                  <c:v>7.6083333333333334</c:v>
                </c:pt>
                <c:pt idx="45">
                  <c:v>20.163666666666668</c:v>
                </c:pt>
                <c:pt idx="46">
                  <c:v>27.413</c:v>
                </c:pt>
                <c:pt idx="47">
                  <c:v>22.493666666666666</c:v>
                </c:pt>
                <c:pt idx="48">
                  <c:v>12.171666666666667</c:v>
                </c:pt>
                <c:pt idx="49">
                  <c:v>4.8819999999999997</c:v>
                </c:pt>
                <c:pt idx="50">
                  <c:v>1.5423333333333333</c:v>
                </c:pt>
                <c:pt idx="51">
                  <c:v>0.42533333333333334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1B-47EB-8D62-3BCF13210554}"/>
            </c:ext>
          </c:extLst>
        </c:ser>
        <c:ser>
          <c:idx val="1"/>
          <c:order val="1"/>
          <c:tx>
            <c:strRef>
              <c:f>NaCl!$E$2</c:f>
              <c:strCache>
                <c:ptCount val="1"/>
                <c:pt idx="0">
                  <c:v>Superiore</c:v>
                </c:pt>
              </c:strCache>
            </c:strRef>
          </c:tx>
          <c:spPr>
            <a:ln w="0">
              <a:noFill/>
            </a:ln>
          </c:spPr>
          <c:marker>
            <c:symbol val="square"/>
            <c:size val="3"/>
          </c:marker>
          <c:xVal>
            <c:numRef>
              <c:f>NaCl!$C$4:$C$55</c:f>
              <c:numCache>
                <c:formatCode>General</c:formatCode>
                <c:ptCount val="52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</c:numCache>
            </c:numRef>
          </c:xVal>
          <c:yVal>
            <c:numRef>
              <c:f>NaCl!$E$4:$E$55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0.10266666666666667</c:v>
                </c:pt>
                <c:pt idx="21">
                  <c:v>6.3613333333333335</c:v>
                </c:pt>
                <c:pt idx="22">
                  <c:v>33.588000000000001</c:v>
                </c:pt>
                <c:pt idx="23">
                  <c:v>39.030333333333331</c:v>
                </c:pt>
                <c:pt idx="24">
                  <c:v>15.740666666666666</c:v>
                </c:pt>
                <c:pt idx="25">
                  <c:v>2.8759999999999999</c:v>
                </c:pt>
                <c:pt idx="26">
                  <c:v>0.28433333333333333</c:v>
                </c:pt>
                <c:pt idx="27">
                  <c:v>1.5666666666666666E-2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4.4999999999999998E-2</c:v>
                </c:pt>
                <c:pt idx="43">
                  <c:v>1.103</c:v>
                </c:pt>
                <c:pt idx="44">
                  <c:v>7.5693333333333337</c:v>
                </c:pt>
                <c:pt idx="45">
                  <c:v>20.295999999999999</c:v>
                </c:pt>
                <c:pt idx="46">
                  <c:v>27.82</c:v>
                </c:pt>
                <c:pt idx="47">
                  <c:v>22.480333333333334</c:v>
                </c:pt>
                <c:pt idx="48">
                  <c:v>11.93</c:v>
                </c:pt>
                <c:pt idx="49">
                  <c:v>4.7329999999999997</c:v>
                </c:pt>
                <c:pt idx="50">
                  <c:v>1.5053333333333334</c:v>
                </c:pt>
                <c:pt idx="51">
                  <c:v>0.39633333333333332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1B-47EB-8D62-3BCF13210554}"/>
            </c:ext>
          </c:extLst>
        </c:ser>
        <c:ser>
          <c:idx val="2"/>
          <c:order val="2"/>
          <c:tx>
            <c:strRef>
              <c:f>NaCl!$F$2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xVal>
            <c:numRef>
              <c:f>NaCl!$C$4:$C$55</c:f>
              <c:numCache>
                <c:formatCode>General</c:formatCode>
                <c:ptCount val="52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</c:numCache>
            </c:numRef>
          </c:xVal>
          <c:yVal>
            <c:numRef>
              <c:f>NaCl!$F$4:$F$55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0.10733333333333334</c:v>
                </c:pt>
                <c:pt idx="21">
                  <c:v>6.3228333333333335</c:v>
                </c:pt>
                <c:pt idx="22">
                  <c:v>33.506</c:v>
                </c:pt>
                <c:pt idx="23">
                  <c:v>39.031666666666666</c:v>
                </c:pt>
                <c:pt idx="24">
                  <c:v>15.8245</c:v>
                </c:pt>
                <c:pt idx="25">
                  <c:v>2.9005000000000001</c:v>
                </c:pt>
                <c:pt idx="26">
                  <c:v>0.28949999999999998</c:v>
                </c:pt>
                <c:pt idx="27">
                  <c:v>1.6666666666666666E-2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4.4333333333333336E-2</c:v>
                </c:pt>
                <c:pt idx="43">
                  <c:v>1.121</c:v>
                </c:pt>
                <c:pt idx="44">
                  <c:v>7.5888333333333335</c:v>
                </c:pt>
                <c:pt idx="45">
                  <c:v>20.229833333333332</c:v>
                </c:pt>
                <c:pt idx="46">
                  <c:v>27.616500000000002</c:v>
                </c:pt>
                <c:pt idx="47">
                  <c:v>22.487000000000002</c:v>
                </c:pt>
                <c:pt idx="48">
                  <c:v>12.050833333333333</c:v>
                </c:pt>
                <c:pt idx="49">
                  <c:v>4.8074999999999992</c:v>
                </c:pt>
                <c:pt idx="50">
                  <c:v>1.5238333333333334</c:v>
                </c:pt>
                <c:pt idx="51">
                  <c:v>0.41083333333333333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1B-47EB-8D62-3BCF13210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8912"/>
        <c:axId val="165039488"/>
      </c:scatterChart>
      <c:valAx>
        <c:axId val="165038912"/>
        <c:scaling>
          <c:orientation val="minMax"/>
          <c:max val="7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(Å)</a:t>
                </a:r>
              </a:p>
            </c:rich>
          </c:tx>
          <c:layout>
            <c:manualLayout>
              <c:xMode val="edge"/>
              <c:yMode val="edge"/>
              <c:x val="0.93058686834106208"/>
              <c:y val="0.83245709670906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9488"/>
        <c:crosses val="autoZero"/>
        <c:crossBetween val="midCat"/>
        <c:majorUnit val="0.5"/>
      </c:valAx>
      <c:valAx>
        <c:axId val="165039488"/>
        <c:scaling>
          <c:orientation val="minMax"/>
          <c:max val="45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 of Na atoms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1.844532279314888E-2"/>
              <c:y val="2.74483478026785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8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53266316018789"/>
          <c:y val="0.62767346389393641"/>
          <c:w val="0.18338696793335615"/>
          <c:h val="0.1506356416986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Numero di atomi di Cl</a:t>
            </a:r>
            <a:r>
              <a:rPr lang="en-US" baseline="0"/>
              <a:t> </a:t>
            </a:r>
            <a:r>
              <a:rPr lang="en-US"/>
              <a:t>replica 1 a 9.000matm</a:t>
            </a:r>
          </a:p>
        </c:rich>
      </c:tx>
      <c:layout>
        <c:manualLayout>
          <c:xMode val="edge"/>
          <c:yMode val="edge"/>
          <c:x val="0.27790614146632392"/>
          <c:y val="2.77733345996391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44574813523803E-2"/>
          <c:y val="0.10300222087623663"/>
          <c:w val="0.86563588642328815"/>
          <c:h val="0.806157211117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NaCl!$G$2</c:f>
              <c:strCache>
                <c:ptCount val="1"/>
                <c:pt idx="0">
                  <c:v>Inferiore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3"/>
          </c:marker>
          <c:xVal>
            <c:numRef>
              <c:f>NaCl!$C$4:$C$55</c:f>
              <c:numCache>
                <c:formatCode>General</c:formatCode>
                <c:ptCount val="52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</c:numCache>
            </c:numRef>
          </c:xVal>
          <c:yVal>
            <c:numRef>
              <c:f>NaCl!$G$4:$G$55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5.2999999999999999E-2</c:v>
                </c:pt>
                <c:pt idx="21">
                  <c:v>5.1616666666666671</c:v>
                </c:pt>
                <c:pt idx="22">
                  <c:v>34.07266666666667</c:v>
                </c:pt>
                <c:pt idx="23">
                  <c:v>41.152999999999999</c:v>
                </c:pt>
                <c:pt idx="24">
                  <c:v>15.101333333333333</c:v>
                </c:pt>
                <c:pt idx="25">
                  <c:v>2.2726666666666668</c:v>
                </c:pt>
                <c:pt idx="26">
                  <c:v>0.17599999999999999</c:v>
                </c:pt>
                <c:pt idx="27">
                  <c:v>8.6666666666666663E-3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1.3666666666666667E-2</c:v>
                </c:pt>
                <c:pt idx="43">
                  <c:v>0.57533333333333336</c:v>
                </c:pt>
                <c:pt idx="44">
                  <c:v>5.996666666666667</c:v>
                </c:pt>
                <c:pt idx="45">
                  <c:v>21.220333333333333</c:v>
                </c:pt>
                <c:pt idx="46">
                  <c:v>31.148333333333333</c:v>
                </c:pt>
                <c:pt idx="47">
                  <c:v>23.405999999999999</c:v>
                </c:pt>
                <c:pt idx="48">
                  <c:v>10.828666666666667</c:v>
                </c:pt>
                <c:pt idx="49">
                  <c:v>3.5383333333333336</c:v>
                </c:pt>
                <c:pt idx="50">
                  <c:v>0.96633333333333338</c:v>
                </c:pt>
                <c:pt idx="51">
                  <c:v>0.23833333333333334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54-4F25-8259-438E1F5D648E}"/>
            </c:ext>
          </c:extLst>
        </c:ser>
        <c:ser>
          <c:idx val="1"/>
          <c:order val="1"/>
          <c:tx>
            <c:strRef>
              <c:f>NaCl!$H$2</c:f>
              <c:strCache>
                <c:ptCount val="1"/>
                <c:pt idx="0">
                  <c:v>Superiore</c:v>
                </c:pt>
              </c:strCache>
            </c:strRef>
          </c:tx>
          <c:spPr>
            <a:ln w="0">
              <a:noFill/>
            </a:ln>
          </c:spPr>
          <c:marker>
            <c:symbol val="square"/>
            <c:size val="3"/>
          </c:marker>
          <c:xVal>
            <c:numRef>
              <c:f>NaCl!$C$4:$C$55</c:f>
              <c:numCache>
                <c:formatCode>General</c:formatCode>
                <c:ptCount val="52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</c:numCache>
            </c:numRef>
          </c:xVal>
          <c:yVal>
            <c:numRef>
              <c:f>NaCl!$H$4:$H$55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5.1333333333333335E-2</c:v>
                </c:pt>
                <c:pt idx="21">
                  <c:v>5.1916666666666664</c:v>
                </c:pt>
                <c:pt idx="22">
                  <c:v>34.17</c:v>
                </c:pt>
                <c:pt idx="23">
                  <c:v>41.231999999999999</c:v>
                </c:pt>
                <c:pt idx="24">
                  <c:v>15.003</c:v>
                </c:pt>
                <c:pt idx="25">
                  <c:v>2.1843333333333335</c:v>
                </c:pt>
                <c:pt idx="26">
                  <c:v>0.16233333333333333</c:v>
                </c:pt>
                <c:pt idx="27">
                  <c:v>5.0000000000000001E-3</c:v>
                </c:pt>
                <c:pt idx="28">
                  <c:v>3.3333333333333332E-4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1.3333333333333334E-2</c:v>
                </c:pt>
                <c:pt idx="43">
                  <c:v>0.61499999999999999</c:v>
                </c:pt>
                <c:pt idx="44">
                  <c:v>6.1879999999999997</c:v>
                </c:pt>
                <c:pt idx="45">
                  <c:v>21.312999999999999</c:v>
                </c:pt>
                <c:pt idx="46">
                  <c:v>31.195</c:v>
                </c:pt>
                <c:pt idx="47">
                  <c:v>23.294333333333334</c:v>
                </c:pt>
                <c:pt idx="48">
                  <c:v>10.658666666666667</c:v>
                </c:pt>
                <c:pt idx="49">
                  <c:v>3.4806666666666666</c:v>
                </c:pt>
                <c:pt idx="50">
                  <c:v>0.93899999999999995</c:v>
                </c:pt>
                <c:pt idx="51">
                  <c:v>0.23066666666666666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54-4F25-8259-438E1F5D648E}"/>
            </c:ext>
          </c:extLst>
        </c:ser>
        <c:ser>
          <c:idx val="2"/>
          <c:order val="2"/>
          <c:tx>
            <c:strRef>
              <c:f>NaCl!$I$2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xVal>
            <c:numRef>
              <c:f>NaCl!$C$4:$C$55</c:f>
              <c:numCache>
                <c:formatCode>General</c:formatCode>
                <c:ptCount val="52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</c:numCache>
            </c:numRef>
          </c:xVal>
          <c:yVal>
            <c:numRef>
              <c:f>NaCl!$I$4:$I$55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5.2166666666666667E-2</c:v>
                </c:pt>
                <c:pt idx="21">
                  <c:v>5.1766666666666667</c:v>
                </c:pt>
                <c:pt idx="22">
                  <c:v>34.12133333333334</c:v>
                </c:pt>
                <c:pt idx="23">
                  <c:v>41.192499999999995</c:v>
                </c:pt>
                <c:pt idx="24">
                  <c:v>15.052166666666666</c:v>
                </c:pt>
                <c:pt idx="25">
                  <c:v>2.2285000000000004</c:v>
                </c:pt>
                <c:pt idx="26">
                  <c:v>0.16916666666666666</c:v>
                </c:pt>
                <c:pt idx="27">
                  <c:v>6.8333333333333336E-3</c:v>
                </c:pt>
                <c:pt idx="28">
                  <c:v>6.6666666666666664E-4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1.3500000000000002E-2</c:v>
                </c:pt>
                <c:pt idx="43">
                  <c:v>0.59516666666666662</c:v>
                </c:pt>
                <c:pt idx="44">
                  <c:v>6.0923333333333334</c:v>
                </c:pt>
                <c:pt idx="45">
                  <c:v>21.266666666666666</c:v>
                </c:pt>
                <c:pt idx="46">
                  <c:v>31.171666666666667</c:v>
                </c:pt>
                <c:pt idx="47">
                  <c:v>23.350166666666667</c:v>
                </c:pt>
                <c:pt idx="48">
                  <c:v>10.743666666666666</c:v>
                </c:pt>
                <c:pt idx="49">
                  <c:v>3.5095000000000001</c:v>
                </c:pt>
                <c:pt idx="50">
                  <c:v>0.95266666666666666</c:v>
                </c:pt>
                <c:pt idx="51">
                  <c:v>0.23449999999999999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54-4F25-8259-438E1F5D6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8912"/>
        <c:axId val="165039488"/>
      </c:scatterChart>
      <c:valAx>
        <c:axId val="165038912"/>
        <c:scaling>
          <c:orientation val="minMax"/>
          <c:max val="7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(Å)</a:t>
                </a:r>
              </a:p>
            </c:rich>
          </c:tx>
          <c:layout>
            <c:manualLayout>
              <c:xMode val="edge"/>
              <c:yMode val="edge"/>
              <c:x val="0.93058686834106208"/>
              <c:y val="0.83245709670906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9488"/>
        <c:crosses val="autoZero"/>
        <c:crossBetween val="midCat"/>
        <c:majorUnit val="0.5"/>
      </c:valAx>
      <c:valAx>
        <c:axId val="165039488"/>
        <c:scaling>
          <c:orientation val="minMax"/>
          <c:max val="45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 of Cl atoms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1.844532279314888E-2"/>
              <c:y val="2.74483478026785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8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53266316018789"/>
          <c:y val="0.62767346389393641"/>
          <c:w val="0.18338696793335615"/>
          <c:h val="0.1506356416986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</xdr:row>
      <xdr:rowOff>9525</xdr:rowOff>
    </xdr:from>
    <xdr:to>
      <xdr:col>14</xdr:col>
      <xdr:colOff>573750</xdr:colOff>
      <xdr:row>17</xdr:row>
      <xdr:rowOff>140025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592800</xdr:colOff>
      <xdr:row>34</xdr:row>
      <xdr:rowOff>130500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</xdr:row>
      <xdr:rowOff>9525</xdr:rowOff>
    </xdr:from>
    <xdr:to>
      <xdr:col>14</xdr:col>
      <xdr:colOff>573750</xdr:colOff>
      <xdr:row>17</xdr:row>
      <xdr:rowOff>140025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5E1DE2-B8EA-4A67-9C88-318132A64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592800</xdr:colOff>
      <xdr:row>34</xdr:row>
      <xdr:rowOff>130500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FA750D6-848A-4CB8-B097-8061B9FAD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142875</xdr:rowOff>
    </xdr:from>
    <xdr:to>
      <xdr:col>14</xdr:col>
      <xdr:colOff>583275</xdr:colOff>
      <xdr:row>17</xdr:row>
      <xdr:rowOff>82875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8034465-ECB8-49B3-B093-68D0CA90A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</xdr:colOff>
      <xdr:row>20</xdr:row>
      <xdr:rowOff>100965</xdr:rowOff>
    </xdr:from>
    <xdr:to>
      <xdr:col>15</xdr:col>
      <xdr:colOff>25110</xdr:colOff>
      <xdr:row>36</xdr:row>
      <xdr:rowOff>58110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C2796C6-44BF-4BE0-B1A1-F9D9F7B83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142875</xdr:rowOff>
    </xdr:from>
    <xdr:to>
      <xdr:col>14</xdr:col>
      <xdr:colOff>583275</xdr:colOff>
      <xdr:row>17</xdr:row>
      <xdr:rowOff>82875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5DC2D30-39BC-4CB7-9454-0C09E463D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551778</xdr:colOff>
      <xdr:row>1</xdr:row>
      <xdr:rowOff>113517</xdr:rowOff>
    </xdr:from>
    <xdr:to>
      <xdr:col>20</xdr:col>
      <xdr:colOff>536883</xdr:colOff>
      <xdr:row>17</xdr:row>
      <xdr:rowOff>57327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7B95FE-ADA5-4201-85D2-EE16C6AD5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11207</xdr:colOff>
      <xdr:row>19</xdr:row>
      <xdr:rowOff>123265</xdr:rowOff>
    </xdr:from>
    <xdr:to>
      <xdr:col>21</xdr:col>
      <xdr:colOff>121</xdr:colOff>
      <xdr:row>37</xdr:row>
      <xdr:rowOff>102598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32BB2E4-2F84-4DCE-8997-347645E89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20</xdr:col>
      <xdr:colOff>588317</xdr:colOff>
      <xdr:row>56</xdr:row>
      <xdr:rowOff>147197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2DBBDCE-5594-47A8-8C58-50E4022C0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s\molecules%20article\sheets\Replica1_8.750matm.xlsx" TargetMode="External"/><Relationship Id="rId1" Type="http://schemas.openxmlformats.org/officeDocument/2006/relationships/externalLinkPath" Target="Replica1_8.750mat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ssigeno"/>
      <sheetName val="Idrogeno"/>
      <sheetName val="Idrogeno (full data)"/>
      <sheetName val="Idrogeno Near"/>
      <sheetName val="Idrogeno Near+Far"/>
      <sheetName val="Idrogeno Near+Far (full data)"/>
      <sheetName val="NaCl"/>
    </sheetNames>
    <sheetDataSet>
      <sheetData sheetId="0"/>
      <sheetData sheetId="1"/>
      <sheetData sheetId="2"/>
      <sheetData sheetId="3">
        <row r="2">
          <cell r="D2" t="str">
            <v>Inferiore</v>
          </cell>
          <cell r="E2" t="str">
            <v>Superiore</v>
          </cell>
          <cell r="F2" t="str">
            <v>Media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</row>
        <row r="5">
          <cell r="C5">
            <v>0.125</v>
          </cell>
          <cell r="D5">
            <v>0</v>
          </cell>
          <cell r="E5">
            <v>0</v>
          </cell>
          <cell r="F5">
            <v>0</v>
          </cell>
        </row>
        <row r="6">
          <cell r="C6">
            <v>0.25</v>
          </cell>
          <cell r="D6">
            <v>0</v>
          </cell>
          <cell r="E6">
            <v>0</v>
          </cell>
          <cell r="F6">
            <v>0</v>
          </cell>
        </row>
        <row r="7">
          <cell r="C7">
            <v>0.375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0.5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0.625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0.75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0.875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1</v>
          </cell>
          <cell r="D12">
            <v>0</v>
          </cell>
          <cell r="E12">
            <v>0</v>
          </cell>
          <cell r="F12">
            <v>0</v>
          </cell>
        </row>
        <row r="13">
          <cell r="C13">
            <v>1.125</v>
          </cell>
          <cell r="D13">
            <v>0</v>
          </cell>
          <cell r="E13">
            <v>2.5406124779940751E-5</v>
          </cell>
          <cell r="F13">
            <v>1.2703062389970376E-5</v>
          </cell>
        </row>
        <row r="14">
          <cell r="C14">
            <v>1.25</v>
          </cell>
          <cell r="D14">
            <v>2.7946737257934827E-4</v>
          </cell>
          <cell r="E14">
            <v>1.2703062389970375E-4</v>
          </cell>
          <cell r="F14">
            <v>2.0324899823952601E-4</v>
          </cell>
        </row>
        <row r="15">
          <cell r="C15">
            <v>1.375</v>
          </cell>
          <cell r="D15">
            <v>2.4643941036542527E-3</v>
          </cell>
          <cell r="E15">
            <v>2.2103328558548451E-3</v>
          </cell>
          <cell r="F15">
            <v>2.3373634797545489E-3</v>
          </cell>
        </row>
        <row r="16">
          <cell r="C16">
            <v>1.5</v>
          </cell>
          <cell r="D16">
            <v>2.2128734683328391E-2</v>
          </cell>
          <cell r="E16">
            <v>2.256063880458738E-2</v>
          </cell>
          <cell r="F16">
            <v>2.2344686743957884E-2</v>
          </cell>
        </row>
        <row r="17">
          <cell r="C17">
            <v>1.625</v>
          </cell>
          <cell r="D17">
            <v>9.3316696316722375E-2</v>
          </cell>
          <cell r="E17">
            <v>9.2351263575084608E-2</v>
          </cell>
          <cell r="F17">
            <v>9.2833979945903491E-2</v>
          </cell>
        </row>
        <row r="18">
          <cell r="C18">
            <v>1.75</v>
          </cell>
          <cell r="D18">
            <v>0.25774513589249892</v>
          </cell>
          <cell r="E18">
            <v>0.24966598821247771</v>
          </cell>
          <cell r="F18">
            <v>0.25370556205248829</v>
          </cell>
        </row>
        <row r="19">
          <cell r="C19">
            <v>1.875</v>
          </cell>
          <cell r="D19">
            <v>0.51597298815581671</v>
          </cell>
          <cell r="E19">
            <v>0.50075471941263217</v>
          </cell>
          <cell r="F19">
            <v>0.50836385378422444</v>
          </cell>
        </row>
        <row r="20">
          <cell r="C20">
            <v>2</v>
          </cell>
          <cell r="D20">
            <v>0.81685772392465483</v>
          </cell>
          <cell r="E20">
            <v>0.79920046720259619</v>
          </cell>
          <cell r="F20">
            <v>0.80802909556362557</v>
          </cell>
        </row>
      </sheetData>
      <sheetData sheetId="4">
        <row r="2">
          <cell r="D2" t="str">
            <v>Inferiore</v>
          </cell>
          <cell r="E2" t="str">
            <v>Superiore</v>
          </cell>
          <cell r="F2" t="str">
            <v>Media</v>
          </cell>
        </row>
        <row r="4">
          <cell r="C4">
            <v>0.125</v>
          </cell>
          <cell r="D4">
            <v>0</v>
          </cell>
          <cell r="E4">
            <v>0</v>
          </cell>
          <cell r="F4">
            <v>0</v>
          </cell>
        </row>
        <row r="5">
          <cell r="C5">
            <v>0.25</v>
          </cell>
          <cell r="D5">
            <v>0</v>
          </cell>
          <cell r="E5">
            <v>0</v>
          </cell>
          <cell r="F5">
            <v>0</v>
          </cell>
        </row>
        <row r="6">
          <cell r="C6">
            <v>0.375</v>
          </cell>
          <cell r="D6">
            <v>0</v>
          </cell>
          <cell r="E6">
            <v>0</v>
          </cell>
          <cell r="F6">
            <v>0</v>
          </cell>
        </row>
        <row r="7">
          <cell r="C7">
            <v>0.5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0.625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0.75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0.875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1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1.125</v>
          </cell>
          <cell r="D12">
            <v>0</v>
          </cell>
          <cell r="E12">
            <v>2.5406124779940751E-5</v>
          </cell>
          <cell r="F12">
            <v>1.2703062389970376E-5</v>
          </cell>
        </row>
        <row r="13">
          <cell r="C13">
            <v>1.25</v>
          </cell>
          <cell r="D13">
            <v>2.7946737257934827E-4</v>
          </cell>
          <cell r="E13">
            <v>1.2703062389970375E-4</v>
          </cell>
          <cell r="F13">
            <v>2.0324899823952601E-4</v>
          </cell>
        </row>
        <row r="14">
          <cell r="C14">
            <v>1.375</v>
          </cell>
          <cell r="D14">
            <v>2.4643941036542527E-3</v>
          </cell>
          <cell r="E14">
            <v>2.2103328558548451E-3</v>
          </cell>
          <cell r="F14">
            <v>2.3373634797545489E-3</v>
          </cell>
        </row>
        <row r="15">
          <cell r="C15">
            <v>1.5</v>
          </cell>
          <cell r="D15">
            <v>2.2128734683328391E-2</v>
          </cell>
          <cell r="E15">
            <v>2.256063880458738E-2</v>
          </cell>
          <cell r="F15">
            <v>2.2344686743957884E-2</v>
          </cell>
        </row>
        <row r="16">
          <cell r="C16">
            <v>1.625</v>
          </cell>
          <cell r="D16">
            <v>9.3316696316722375E-2</v>
          </cell>
          <cell r="E16">
            <v>9.2351263575084608E-2</v>
          </cell>
          <cell r="F16">
            <v>9.2833979945903491E-2</v>
          </cell>
        </row>
        <row r="17">
          <cell r="C17">
            <v>1.75</v>
          </cell>
          <cell r="D17">
            <v>0.25774513589249892</v>
          </cell>
          <cell r="E17">
            <v>0.24966598821247771</v>
          </cell>
          <cell r="F17">
            <v>0.25370556205248829</v>
          </cell>
        </row>
        <row r="18">
          <cell r="C18">
            <v>1.875</v>
          </cell>
          <cell r="D18">
            <v>0.51597298815581671</v>
          </cell>
          <cell r="E18">
            <v>0.50075471941263217</v>
          </cell>
          <cell r="F18">
            <v>0.50836385378422444</v>
          </cell>
        </row>
        <row r="19">
          <cell r="C19">
            <v>2</v>
          </cell>
          <cell r="D19">
            <v>0.81685772392465483</v>
          </cell>
          <cell r="E19">
            <v>0.79920046720259619</v>
          </cell>
          <cell r="F19">
            <v>0.80802909556362557</v>
          </cell>
        </row>
        <row r="20">
          <cell r="C20">
            <v>2.125</v>
          </cell>
          <cell r="D20">
            <v>1.0613916749315846</v>
          </cell>
          <cell r="E20">
            <v>1.0595370278226488</v>
          </cell>
          <cell r="F20">
            <v>1.0604643513771168</v>
          </cell>
        </row>
        <row r="21">
          <cell r="C21">
            <v>2.2499999999999991</v>
          </cell>
          <cell r="D21">
            <v>1.1707142298596698</v>
          </cell>
          <cell r="E21">
            <v>1.1651248824080827</v>
          </cell>
          <cell r="F21">
            <v>1.1679195561338762</v>
          </cell>
        </row>
        <row r="22">
          <cell r="C22">
            <v>2.3749999999999991</v>
          </cell>
          <cell r="D22">
            <v>1.1444188907124309</v>
          </cell>
          <cell r="E22">
            <v>1.1303693037091238</v>
          </cell>
          <cell r="F22">
            <v>1.1373940972107772</v>
          </cell>
        </row>
        <row r="23">
          <cell r="C23">
            <v>2.4999999999999991</v>
          </cell>
          <cell r="D23">
            <v>1.0651263752742359</v>
          </cell>
          <cell r="E23">
            <v>1.0613408626820247</v>
          </cell>
          <cell r="F23">
            <v>1.0632336189781304</v>
          </cell>
        </row>
        <row r="24">
          <cell r="C24">
            <v>2.6249999999999991</v>
          </cell>
          <cell r="D24">
            <v>1.0932509554056307</v>
          </cell>
          <cell r="E24">
            <v>1.0895416611877591</v>
          </cell>
          <cell r="F24">
            <v>1.0913963082966949</v>
          </cell>
        </row>
        <row r="25">
          <cell r="C25">
            <v>2.7499999999999991</v>
          </cell>
          <cell r="D25">
            <v>1.2865407527314192</v>
          </cell>
          <cell r="E25">
            <v>1.2865661588561994</v>
          </cell>
          <cell r="F25">
            <v>1.2865534557938094</v>
          </cell>
        </row>
        <row r="26">
          <cell r="C26">
            <v>2.8749999999999991</v>
          </cell>
          <cell r="D26">
            <v>1.5784317203281588</v>
          </cell>
          <cell r="E26">
            <v>1.5884163273666754</v>
          </cell>
          <cell r="F26">
            <v>1.5834240238474171</v>
          </cell>
        </row>
        <row r="27">
          <cell r="C27">
            <v>2.9999999999999991</v>
          </cell>
          <cell r="D27">
            <v>1.8305112903947307</v>
          </cell>
          <cell r="E27">
            <v>1.8346524887338613</v>
          </cell>
          <cell r="F27">
            <v>1.832581889564296</v>
          </cell>
        </row>
        <row r="28">
          <cell r="C28">
            <v>3.1249999999999991</v>
          </cell>
          <cell r="D28">
            <v>1.8874718221513582</v>
          </cell>
          <cell r="E28">
            <v>1.8918416756135079</v>
          </cell>
          <cell r="F28">
            <v>1.889656748882433</v>
          </cell>
        </row>
        <row r="29">
          <cell r="C29">
            <v>3.2499999999999991</v>
          </cell>
          <cell r="D29">
            <v>1.7659543273289016</v>
          </cell>
          <cell r="E29">
            <v>1.7428093476543753</v>
          </cell>
          <cell r="F29">
            <v>1.7543818374916385</v>
          </cell>
        </row>
        <row r="30">
          <cell r="C30">
            <v>3.3749999999999991</v>
          </cell>
          <cell r="D30">
            <v>1.495658565795112</v>
          </cell>
          <cell r="E30">
            <v>1.473733080110023</v>
          </cell>
          <cell r="F30">
            <v>1.4846958229525675</v>
          </cell>
        </row>
        <row r="31">
          <cell r="C31">
            <v>3.4999999999999991</v>
          </cell>
          <cell r="D31">
            <v>1.2024972919593755</v>
          </cell>
          <cell r="E31">
            <v>1.1839254147452389</v>
          </cell>
          <cell r="F31">
            <v>1.1932113533523072</v>
          </cell>
        </row>
        <row r="32">
          <cell r="C32">
            <v>3.6249999999999991</v>
          </cell>
          <cell r="D32">
            <v>0.9442694396960577</v>
          </cell>
          <cell r="E32">
            <v>0.94101745572422524</v>
          </cell>
          <cell r="F32">
            <v>0.94264344771014152</v>
          </cell>
        </row>
        <row r="33">
          <cell r="C33">
            <v>3.7499999999999991</v>
          </cell>
          <cell r="D33">
            <v>0.78200052072657622</v>
          </cell>
          <cell r="E33">
            <v>0.77953612662292193</v>
          </cell>
          <cell r="F33">
            <v>0.78076832367474913</v>
          </cell>
        </row>
        <row r="34">
          <cell r="C34">
            <v>3.8749999999999991</v>
          </cell>
          <cell r="D34">
            <v>0.67201740655421283</v>
          </cell>
          <cell r="E34">
            <v>0.66574209373356752</v>
          </cell>
          <cell r="F34">
            <v>0.66887975014389012</v>
          </cell>
        </row>
        <row r="35">
          <cell r="C35">
            <v>3.9999999999999991</v>
          </cell>
          <cell r="D35">
            <v>0.59618012408608956</v>
          </cell>
          <cell r="E35">
            <v>0.58987940514066428</v>
          </cell>
          <cell r="F35">
            <v>0.59302976461337686</v>
          </cell>
        </row>
        <row r="36">
          <cell r="C36">
            <v>4.1249999999999991</v>
          </cell>
          <cell r="D36">
            <v>0.55337080383188941</v>
          </cell>
          <cell r="E36">
            <v>0.5328426550096973</v>
          </cell>
          <cell r="F36">
            <v>0.54310672942079341</v>
          </cell>
        </row>
        <row r="37">
          <cell r="C37">
            <v>4.2499999999999991</v>
          </cell>
          <cell r="D37">
            <v>0.52788846067760886</v>
          </cell>
          <cell r="E37">
            <v>0.50527700962346156</v>
          </cell>
          <cell r="F37">
            <v>0.51658273515053521</v>
          </cell>
        </row>
        <row r="38">
          <cell r="C38">
            <v>4.3749999999999991</v>
          </cell>
          <cell r="D38">
            <v>0.51096798157416834</v>
          </cell>
          <cell r="E38">
            <v>0.49148148386795365</v>
          </cell>
          <cell r="F38">
            <v>0.50122473272106105</v>
          </cell>
        </row>
        <row r="39">
          <cell r="C39">
            <v>4.4999999999999991</v>
          </cell>
          <cell r="D39">
            <v>0.52029202936840657</v>
          </cell>
          <cell r="E39">
            <v>0.49010955312983701</v>
          </cell>
          <cell r="F39">
            <v>0.50520079124912176</v>
          </cell>
        </row>
        <row r="40">
          <cell r="C40">
            <v>4.6249999999999991</v>
          </cell>
          <cell r="D40">
            <v>0.51272100418398425</v>
          </cell>
          <cell r="E40">
            <v>0.49879844780457672</v>
          </cell>
          <cell r="F40">
            <v>0.50575972599428054</v>
          </cell>
        </row>
        <row r="41">
          <cell r="C41">
            <v>4.7499999999999991</v>
          </cell>
          <cell r="D41">
            <v>0.51925037825242892</v>
          </cell>
          <cell r="E41">
            <v>0.49651189657438199</v>
          </cell>
          <cell r="F41">
            <v>0.50788113741340546</v>
          </cell>
        </row>
        <row r="42">
          <cell r="C42">
            <v>4.8749999999999991</v>
          </cell>
          <cell r="D42">
            <v>0.52407754196061773</v>
          </cell>
          <cell r="E42">
            <v>0.49768057831425921</v>
          </cell>
          <cell r="F42">
            <v>0.51087906013743845</v>
          </cell>
        </row>
        <row r="43">
          <cell r="C43">
            <v>4.9999999999999991</v>
          </cell>
          <cell r="D43">
            <v>0.52199423972866266</v>
          </cell>
          <cell r="E43">
            <v>0.48500292204906881</v>
          </cell>
          <cell r="F43">
            <v>0.50349858088886568</v>
          </cell>
        </row>
        <row r="44">
          <cell r="C44">
            <v>5.1249999999999991</v>
          </cell>
          <cell r="D44">
            <v>0.52580515844565368</v>
          </cell>
          <cell r="E44">
            <v>0.48012494609132023</v>
          </cell>
          <cell r="F44">
            <v>0.50296505226848698</v>
          </cell>
        </row>
        <row r="45">
          <cell r="C45">
            <v>5.2499999999999991</v>
          </cell>
          <cell r="D45">
            <v>0.51368643692562188</v>
          </cell>
          <cell r="E45">
            <v>0.47428153739193385</v>
          </cell>
          <cell r="F45">
            <v>0.49398398715877789</v>
          </cell>
        </row>
        <row r="46">
          <cell r="C46">
            <v>5.3749999999999991</v>
          </cell>
          <cell r="D46">
            <v>0.50433698300660379</v>
          </cell>
          <cell r="E46">
            <v>0.46114657088070449</v>
          </cell>
          <cell r="F46">
            <v>0.48274177694365417</v>
          </cell>
        </row>
        <row r="47">
          <cell r="C47">
            <v>5.4999999999999991</v>
          </cell>
          <cell r="D47">
            <v>0.47318907402639643</v>
          </cell>
          <cell r="E47">
            <v>0.44112654455411121</v>
          </cell>
          <cell r="F47">
            <v>0.45715780929025385</v>
          </cell>
        </row>
        <row r="48">
          <cell r="C48">
            <v>5.6249999999999991</v>
          </cell>
          <cell r="D48">
            <v>0.43543557260340454</v>
          </cell>
          <cell r="E48">
            <v>0.39862209779727037</v>
          </cell>
          <cell r="F48">
            <v>0.41702883520033746</v>
          </cell>
        </row>
        <row r="49">
          <cell r="C49">
            <v>5.7499999999999991</v>
          </cell>
          <cell r="D49">
            <v>0.38937426837737188</v>
          </cell>
          <cell r="E49">
            <v>0.36432382934435037</v>
          </cell>
          <cell r="F49">
            <v>0.37684904886086112</v>
          </cell>
        </row>
        <row r="50">
          <cell r="C50">
            <v>5.8749999999999991</v>
          </cell>
          <cell r="D50">
            <v>0.34999477496846371</v>
          </cell>
          <cell r="E50">
            <v>0.32593517480185991</v>
          </cell>
          <cell r="F50">
            <v>0.33796497488516181</v>
          </cell>
        </row>
        <row r="51">
          <cell r="C51">
            <v>5.9999999999999991</v>
          </cell>
          <cell r="D51">
            <v>0.30360319112029194</v>
          </cell>
          <cell r="E51">
            <v>0.2892995428691853</v>
          </cell>
          <cell r="F51">
            <v>0.29645136699473862</v>
          </cell>
        </row>
        <row r="52">
          <cell r="C52">
            <v>6.1249999999999991</v>
          </cell>
          <cell r="D52">
            <v>0.28307504229809988</v>
          </cell>
          <cell r="E52">
            <v>0.26259770572546759</v>
          </cell>
          <cell r="F52">
            <v>0.27283637401178373</v>
          </cell>
        </row>
        <row r="53">
          <cell r="C53">
            <v>6.2499999999999991</v>
          </cell>
          <cell r="D53">
            <v>0.24740484310706298</v>
          </cell>
          <cell r="E53">
            <v>0.23482881134099234</v>
          </cell>
          <cell r="F53">
            <v>0.24111682722402766</v>
          </cell>
        </row>
        <row r="54">
          <cell r="C54">
            <v>6.3749999999999991</v>
          </cell>
          <cell r="D54">
            <v>0.22824862502298765</v>
          </cell>
          <cell r="E54">
            <v>0.21125192754520733</v>
          </cell>
          <cell r="F54">
            <v>0.21975027628409749</v>
          </cell>
        </row>
        <row r="55">
          <cell r="C55">
            <v>6.4999999999999991</v>
          </cell>
          <cell r="D55">
            <v>0.20685666795827756</v>
          </cell>
          <cell r="E55">
            <v>0.19031728072653611</v>
          </cell>
          <cell r="F55">
            <v>0.19858697434240685</v>
          </cell>
        </row>
        <row r="56">
          <cell r="C56">
            <v>6.6249999999999991</v>
          </cell>
          <cell r="D56">
            <v>0.19001240722917684</v>
          </cell>
          <cell r="E56">
            <v>0.16986535027868385</v>
          </cell>
          <cell r="F56">
            <v>0.17993887875393033</v>
          </cell>
        </row>
        <row r="57">
          <cell r="C57">
            <v>6.7499999999999991</v>
          </cell>
          <cell r="D57">
            <v>0.1671468949272302</v>
          </cell>
          <cell r="E57">
            <v>0.15032804032290936</v>
          </cell>
          <cell r="F57">
            <v>0.15873746762506979</v>
          </cell>
        </row>
        <row r="58">
          <cell r="C58">
            <v>6.8749999999999991</v>
          </cell>
          <cell r="D58">
            <v>0.1516237526866864</v>
          </cell>
          <cell r="E58">
            <v>0.13975909241445406</v>
          </cell>
          <cell r="F58">
            <v>0.14569142255057022</v>
          </cell>
        </row>
        <row r="59">
          <cell r="C59">
            <v>6.9999999999999991</v>
          </cell>
          <cell r="D59">
            <v>0.13711685543734023</v>
          </cell>
          <cell r="E59">
            <v>0.12220346019151498</v>
          </cell>
          <cell r="F59">
            <v>0.12966015781442761</v>
          </cell>
        </row>
        <row r="60">
          <cell r="C60">
            <v>7.1249999999999991</v>
          </cell>
          <cell r="D60">
            <v>0.11912931909314216</v>
          </cell>
          <cell r="E60">
            <v>0.11064367341664194</v>
          </cell>
          <cell r="F60">
            <v>0.11488649625489206</v>
          </cell>
        </row>
        <row r="61">
          <cell r="C61">
            <v>7.2499999999999991</v>
          </cell>
          <cell r="D61">
            <v>0.1054354178367541</v>
          </cell>
          <cell r="E61">
            <v>0.10004931938340667</v>
          </cell>
          <cell r="F61">
            <v>0.10274236861008038</v>
          </cell>
        </row>
        <row r="62">
          <cell r="C62">
            <v>7.3749999999999991</v>
          </cell>
          <cell r="D62">
            <v>9.552702917257723E-2</v>
          </cell>
          <cell r="E62">
            <v>8.5517016009280564E-2</v>
          </cell>
          <cell r="F62">
            <v>9.0522022590928897E-2</v>
          </cell>
        </row>
        <row r="63">
          <cell r="C63">
            <v>7.4999999999999991</v>
          </cell>
          <cell r="D63">
            <v>8.5364579260600926E-2</v>
          </cell>
          <cell r="E63">
            <v>8.0359572678952593E-2</v>
          </cell>
          <cell r="F63">
            <v>8.2862075969776766E-2</v>
          </cell>
        </row>
        <row r="64">
          <cell r="C64">
            <v>7.6249999999999991</v>
          </cell>
          <cell r="D64">
            <v>7.3372888364468869E-2</v>
          </cell>
          <cell r="E64">
            <v>6.8113820535021144E-2</v>
          </cell>
          <cell r="F64">
            <v>7.0743354449745E-2</v>
          </cell>
        </row>
        <row r="65">
          <cell r="C65">
            <v>7.7499999999999991</v>
          </cell>
          <cell r="D65">
            <v>6.3210438452492579E-2</v>
          </cell>
          <cell r="E65">
            <v>6.1101730095757492E-2</v>
          </cell>
          <cell r="F65">
            <v>6.2156084274125036E-2</v>
          </cell>
        </row>
        <row r="66">
          <cell r="C66">
            <v>7.8749999999999991</v>
          </cell>
          <cell r="D66">
            <v>5.4216670280393557E-2</v>
          </cell>
          <cell r="E66">
            <v>5.2158774173218361E-2</v>
          </cell>
          <cell r="F66">
            <v>5.3187722226805956E-2</v>
          </cell>
        </row>
        <row r="67">
          <cell r="C67">
            <v>7.9999999999999991</v>
          </cell>
          <cell r="D67">
            <v>5.091387405900126E-2</v>
          </cell>
          <cell r="E67">
            <v>4.4460718364896304E-2</v>
          </cell>
          <cell r="F67">
            <v>4.7687296211948782E-2</v>
          </cell>
        </row>
        <row r="68">
          <cell r="C68">
            <v>8.125</v>
          </cell>
          <cell r="D68">
            <v>4.0167083277086325E-2</v>
          </cell>
          <cell r="E68">
            <v>3.6330758435315275E-2</v>
          </cell>
          <cell r="F68">
            <v>3.8248920856200797E-2</v>
          </cell>
        </row>
        <row r="69">
          <cell r="C69">
            <v>8.25</v>
          </cell>
          <cell r="D69">
            <v>1.1051664279274225E-2</v>
          </cell>
          <cell r="E69">
            <v>8.9175497977592045E-3</v>
          </cell>
          <cell r="F69">
            <v>9.9846070385167136E-3</v>
          </cell>
        </row>
      </sheetData>
      <sheetData sheetId="5"/>
      <sheetData sheetId="6">
        <row r="2">
          <cell r="D2" t="str">
            <v>Inferiore</v>
          </cell>
          <cell r="E2" t="str">
            <v>Superiore</v>
          </cell>
          <cell r="F2" t="str">
            <v>Media</v>
          </cell>
          <cell r="G2" t="str">
            <v>Inferiore</v>
          </cell>
          <cell r="H2" t="str">
            <v>Superiore</v>
          </cell>
          <cell r="I2" t="str">
            <v>Media</v>
          </cell>
        </row>
        <row r="4">
          <cell r="C4">
            <v>0.125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</row>
        <row r="5">
          <cell r="C5">
            <v>0.25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C6">
            <v>0.375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C7">
            <v>0.5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C8">
            <v>0.625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C9">
            <v>0.75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C10">
            <v>0.875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C12">
            <v>1.125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C13">
            <v>1.25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C14">
            <v>1.375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C15">
            <v>1.5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C16">
            <v>1.625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C17">
            <v>1.75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C18">
            <v>1.875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C19">
            <v>2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C20">
            <v>2.125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C21">
            <v>2.25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C22">
            <v>2.375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C23">
            <v>2.5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C24">
            <v>2.625</v>
          </cell>
          <cell r="D24">
            <v>6.0333333333333336E-2</v>
          </cell>
          <cell r="E24">
            <v>0.10466666666666667</v>
          </cell>
          <cell r="F24">
            <v>8.2500000000000004E-2</v>
          </cell>
          <cell r="G24">
            <v>6.0333333333333336E-2</v>
          </cell>
          <cell r="H24">
            <v>5.1999999999999998E-2</v>
          </cell>
          <cell r="I24">
            <v>5.616666666666667E-2</v>
          </cell>
          <cell r="J24">
            <v>0.13866666666666666</v>
          </cell>
        </row>
        <row r="25">
          <cell r="C25">
            <v>2.75</v>
          </cell>
          <cell r="D25">
            <v>5.1946666666666665</v>
          </cell>
          <cell r="E25">
            <v>6.4126666666666665</v>
          </cell>
          <cell r="F25">
            <v>5.8036666666666665</v>
          </cell>
          <cell r="G25">
            <v>5.1946666666666665</v>
          </cell>
          <cell r="H25">
            <v>5.2043333333333335</v>
          </cell>
          <cell r="I25">
            <v>5.1995000000000005</v>
          </cell>
          <cell r="J25">
            <v>11.003166666666667</v>
          </cell>
        </row>
        <row r="26">
          <cell r="C26">
            <v>2.875</v>
          </cell>
          <cell r="D26">
            <v>34.070666666666668</v>
          </cell>
          <cell r="E26">
            <v>33.677</v>
          </cell>
          <cell r="F26">
            <v>33.873833333333337</v>
          </cell>
          <cell r="G26">
            <v>34.070666666666668</v>
          </cell>
          <cell r="H26">
            <v>34.091000000000001</v>
          </cell>
          <cell r="I26">
            <v>34.080833333333331</v>
          </cell>
          <cell r="J26">
            <v>67.954666666666668</v>
          </cell>
        </row>
        <row r="27">
          <cell r="C27">
            <v>3</v>
          </cell>
          <cell r="D27">
            <v>41.103333333333332</v>
          </cell>
          <cell r="E27">
            <v>38.984666666666669</v>
          </cell>
          <cell r="F27">
            <v>40.043999999999997</v>
          </cell>
          <cell r="G27">
            <v>41.103333333333332</v>
          </cell>
          <cell r="H27">
            <v>41.309333333333335</v>
          </cell>
          <cell r="I27">
            <v>41.206333333333333</v>
          </cell>
          <cell r="J27">
            <v>81.250333333333344</v>
          </cell>
        </row>
        <row r="28">
          <cell r="C28">
            <v>3.125</v>
          </cell>
          <cell r="D28">
            <v>15.132999999999999</v>
          </cell>
          <cell r="E28">
            <v>15.621333333333334</v>
          </cell>
          <cell r="F28">
            <v>15.377166666666668</v>
          </cell>
          <cell r="G28">
            <v>15.132999999999999</v>
          </cell>
          <cell r="H28">
            <v>14.994333333333334</v>
          </cell>
          <cell r="I28">
            <v>15.063666666666666</v>
          </cell>
          <cell r="J28">
            <v>30.440833333333334</v>
          </cell>
        </row>
        <row r="29">
          <cell r="C29">
            <v>3.25</v>
          </cell>
          <cell r="D29">
            <v>2.2706666666666666</v>
          </cell>
          <cell r="E29">
            <v>2.9136666666666668</v>
          </cell>
          <cell r="F29">
            <v>2.5921666666666665</v>
          </cell>
          <cell r="G29">
            <v>2.2706666666666666</v>
          </cell>
          <cell r="H29">
            <v>2.194</v>
          </cell>
          <cell r="I29">
            <v>2.2323333333333331</v>
          </cell>
          <cell r="J29">
            <v>4.8245000000000005</v>
          </cell>
        </row>
        <row r="30">
          <cell r="C30">
            <v>3.375</v>
          </cell>
          <cell r="D30">
            <v>0.16200000000000001</v>
          </cell>
          <cell r="E30">
            <v>0.27366666666666667</v>
          </cell>
          <cell r="F30">
            <v>0.21783333333333332</v>
          </cell>
          <cell r="G30">
            <v>0.16200000000000001</v>
          </cell>
          <cell r="H30">
            <v>0.15</v>
          </cell>
          <cell r="I30">
            <v>0.156</v>
          </cell>
          <cell r="J30">
            <v>0.37383333333333335</v>
          </cell>
        </row>
        <row r="31">
          <cell r="C31">
            <v>3.5</v>
          </cell>
          <cell r="D31">
            <v>5.3333333333333332E-3</v>
          </cell>
          <cell r="E31">
            <v>1.2E-2</v>
          </cell>
          <cell r="F31">
            <v>8.6666666666666663E-3</v>
          </cell>
          <cell r="G31">
            <v>5.3333333333333332E-3</v>
          </cell>
          <cell r="H31">
            <v>5.0000000000000001E-3</v>
          </cell>
          <cell r="I31">
            <v>5.1666666666666666E-3</v>
          </cell>
          <cell r="J31">
            <v>1.3833333333333333E-2</v>
          </cell>
        </row>
        <row r="32">
          <cell r="C32">
            <v>3.625</v>
          </cell>
          <cell r="D32">
            <v>0</v>
          </cell>
          <cell r="E32">
            <v>3.3333333333333332E-4</v>
          </cell>
          <cell r="F32">
            <v>1.6666666666666666E-4</v>
          </cell>
          <cell r="G32">
            <v>0</v>
          </cell>
          <cell r="H32">
            <v>0</v>
          </cell>
          <cell r="I32">
            <v>0</v>
          </cell>
          <cell r="J32">
            <v>1.6666666666666666E-4</v>
          </cell>
        </row>
        <row r="33">
          <cell r="C33">
            <v>3.75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C34">
            <v>3.875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C35">
            <v>4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C36">
            <v>4.125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C37">
            <v>4.25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C38">
            <v>4.375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C39">
            <v>4.5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C40">
            <v>4.625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C41">
            <v>4.75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C42">
            <v>4.875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C43">
            <v>5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C44">
            <v>5.125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C45">
            <v>5.25</v>
          </cell>
          <cell r="D45">
            <v>0</v>
          </cell>
          <cell r="E45">
            <v>3.3333333333333332E-4</v>
          </cell>
          <cell r="F45">
            <v>1.6666666666666666E-4</v>
          </cell>
          <cell r="G45">
            <v>0</v>
          </cell>
          <cell r="H45">
            <v>0</v>
          </cell>
          <cell r="I45">
            <v>0</v>
          </cell>
          <cell r="J45">
            <v>1.6666666666666666E-4</v>
          </cell>
        </row>
        <row r="46">
          <cell r="C46">
            <v>5.375</v>
          </cell>
          <cell r="D46">
            <v>1.7000000000000001E-2</v>
          </cell>
          <cell r="E46">
            <v>5.566666666666667E-2</v>
          </cell>
          <cell r="F46">
            <v>3.6333333333333336E-2</v>
          </cell>
          <cell r="G46">
            <v>1.7000000000000001E-2</v>
          </cell>
          <cell r="H46">
            <v>1.7999999999999999E-2</v>
          </cell>
          <cell r="I46">
            <v>1.7500000000000002E-2</v>
          </cell>
          <cell r="J46">
            <v>5.3833333333333337E-2</v>
          </cell>
        </row>
        <row r="47">
          <cell r="C47">
            <v>5.5</v>
          </cell>
          <cell r="D47">
            <v>0.63</v>
          </cell>
          <cell r="E47">
            <v>1.177</v>
          </cell>
          <cell r="F47">
            <v>0.90349999999999997</v>
          </cell>
          <cell r="G47">
            <v>0.63</v>
          </cell>
          <cell r="H47">
            <v>0.62666666666666671</v>
          </cell>
          <cell r="I47">
            <v>0.62833333333333341</v>
          </cell>
          <cell r="J47">
            <v>1.5318333333333334</v>
          </cell>
        </row>
        <row r="48">
          <cell r="C48">
            <v>5.625</v>
          </cell>
          <cell r="D48">
            <v>6.1916666666666664</v>
          </cell>
          <cell r="E48">
            <v>7.7130000000000001</v>
          </cell>
          <cell r="F48">
            <v>6.9523333333333337</v>
          </cell>
          <cell r="G48">
            <v>6.1916666666666664</v>
          </cell>
          <cell r="H48">
            <v>6.2796666666666665</v>
          </cell>
          <cell r="I48">
            <v>6.2356666666666669</v>
          </cell>
          <cell r="J48">
            <v>13.187999999999999</v>
          </cell>
        </row>
        <row r="49">
          <cell r="C49">
            <v>5.75</v>
          </cell>
          <cell r="D49">
            <v>21.204000000000001</v>
          </cell>
          <cell r="E49">
            <v>20.224</v>
          </cell>
          <cell r="F49">
            <v>20.713999999999999</v>
          </cell>
          <cell r="G49">
            <v>21.204000000000001</v>
          </cell>
          <cell r="H49">
            <v>21.328666666666667</v>
          </cell>
          <cell r="I49">
            <v>21.266333333333336</v>
          </cell>
          <cell r="J49">
            <v>41.980333333333334</v>
          </cell>
        </row>
        <row r="50">
          <cell r="C50">
            <v>5.875</v>
          </cell>
          <cell r="D50">
            <v>31.077000000000002</v>
          </cell>
          <cell r="E50">
            <v>27.367000000000001</v>
          </cell>
          <cell r="F50">
            <v>29.222000000000001</v>
          </cell>
          <cell r="G50">
            <v>31.077000000000002</v>
          </cell>
          <cell r="H50">
            <v>31.119333333333334</v>
          </cell>
          <cell r="I50">
            <v>31.098166666666668</v>
          </cell>
          <cell r="J50">
            <v>60.320166666666665</v>
          </cell>
        </row>
        <row r="51">
          <cell r="C51">
            <v>6</v>
          </cell>
          <cell r="D51">
            <v>23.522333333333332</v>
          </cell>
          <cell r="E51">
            <v>22.451666666666668</v>
          </cell>
          <cell r="F51">
            <v>22.987000000000002</v>
          </cell>
          <cell r="G51">
            <v>23.522333333333332</v>
          </cell>
          <cell r="H51">
            <v>23.397333333333332</v>
          </cell>
          <cell r="I51">
            <v>23.459833333333332</v>
          </cell>
          <cell r="J51">
            <v>46.446833333333331</v>
          </cell>
        </row>
        <row r="52">
          <cell r="C52">
            <v>6.125</v>
          </cell>
          <cell r="D52">
            <v>10.770666666666667</v>
          </cell>
          <cell r="E52">
            <v>12.196</v>
          </cell>
          <cell r="F52">
            <v>11.483333333333334</v>
          </cell>
          <cell r="G52">
            <v>10.770666666666667</v>
          </cell>
          <cell r="H52">
            <v>10.701333333333332</v>
          </cell>
          <cell r="I52">
            <v>10.736000000000001</v>
          </cell>
          <cell r="J52">
            <v>22.219333333333331</v>
          </cell>
        </row>
        <row r="53">
          <cell r="C53">
            <v>6.25</v>
          </cell>
          <cell r="D53">
            <v>3.43</v>
          </cell>
          <cell r="E53">
            <v>4.8049999999999997</v>
          </cell>
          <cell r="F53">
            <v>4.1174999999999997</v>
          </cell>
          <cell r="G53">
            <v>3.43</v>
          </cell>
          <cell r="H53">
            <v>3.403</v>
          </cell>
          <cell r="I53">
            <v>3.4165000000000001</v>
          </cell>
          <cell r="J53">
            <v>7.5340000000000007</v>
          </cell>
        </row>
        <row r="54">
          <cell r="C54">
            <v>6.375</v>
          </cell>
          <cell r="D54">
            <v>0.89766666666666661</v>
          </cell>
          <cell r="E54">
            <v>1.4956666666666667</v>
          </cell>
          <cell r="F54">
            <v>1.1966666666666668</v>
          </cell>
          <cell r="G54">
            <v>0.89766666666666661</v>
          </cell>
          <cell r="H54">
            <v>0.88533333333333331</v>
          </cell>
          <cell r="I54">
            <v>0.89149999999999996</v>
          </cell>
          <cell r="J54">
            <v>2.0881666666666669</v>
          </cell>
        </row>
        <row r="55">
          <cell r="C55">
            <v>6.5</v>
          </cell>
          <cell r="D55">
            <v>0.19700000000000001</v>
          </cell>
          <cell r="E55">
            <v>0.40799999999999997</v>
          </cell>
          <cell r="F55">
            <v>0.30249999999999999</v>
          </cell>
          <cell r="G55">
            <v>0.19700000000000001</v>
          </cell>
          <cell r="H55">
            <v>0.19466666666666665</v>
          </cell>
          <cell r="I55">
            <v>0.19583333333333333</v>
          </cell>
          <cell r="J55">
            <v>0.49833333333333335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AD516A41-EF57-4954-92FF-7BFAFDE1257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Average N of H (positive z)" tableColumnId="2"/>
      <queryTableField id="3" name="Average N of H (negative z)" tableColumnId="3"/>
      <queryTableField id="4" name="Average Density (positive z)" tableColumnId="4"/>
      <queryTableField id="5" name="Average Density (negative z)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2053C88A-B844-4855-B3E2-A26C469A00A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Average N of H (positive z)" tableColumnId="2"/>
      <queryTableField id="3" name="Average N of H (negative z)" tableColumnId="3"/>
      <queryTableField id="4" name="Average Density (positive z)" tableColumnId="4"/>
      <queryTableField id="5" name="Average Density (negative z)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CB399CCE-F4EB-47CF-8FED-3696CD1BEB3D}" autoFormatId="16" applyNumberFormats="0" applyBorderFormats="0" applyFontFormats="0" applyPatternFormats="0" applyAlignmentFormats="0" applyWidthHeightFormats="0">
  <queryTableRefresh nextId="6">
    <queryTableFields count="5">
      <queryTableField id="1" name="d" tableColumnId="1"/>
      <queryTableField id="2" name="Average N of Cl (positive z)" tableColumnId="2"/>
      <queryTableField id="3" name="Average N of Cl (negative z)" tableColumnId="3"/>
      <queryTableField id="4" name="Average N of Na (positive z)" tableColumnId="4"/>
      <queryTableField id="5" name="Average N of Na (negative z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F1ABC5-BCF5-4532-AFA8-300BBB164689}" name="Tabella_Simulazione_Celsius24_Milliatmosfere9_000_5Layers4Mobili_300_300Msteps" displayName="Tabella_Simulazione_Celsius24_Milliatmosfere9_000_5Layers4Mobili_300_300Msteps" ref="A1:E53" tableType="queryTable" totalsRowShown="0">
  <autoFilter ref="A1:E53" xr:uid="{42F1ABC5-BCF5-4532-AFA8-300BBB164689}"/>
  <tableColumns count="5">
    <tableColumn id="1" xr3:uid="{E3A8EF18-47A3-4FF8-86F2-C5679D0FCEB0}" uniqueName="1" name="Column1" queryTableFieldId="1"/>
    <tableColumn id="2" xr3:uid="{6A47CD13-618F-4B23-890C-5F9E9BF107A4}" uniqueName="2" name="Average N of H (positive z)" queryTableFieldId="2"/>
    <tableColumn id="3" xr3:uid="{D471E9D3-4016-4EF8-8D51-C03385E3480E}" uniqueName="3" name="Average N of H (negative z)" queryTableFieldId="3"/>
    <tableColumn id="4" xr3:uid="{158E6658-E922-4906-9A16-BBB0E486B046}" uniqueName="4" name="Average Density (positive z)" queryTableFieldId="4"/>
    <tableColumn id="5" xr3:uid="{CB48C343-4E80-439C-814F-8B5BAE132C5A}" uniqueName="5" name="Average Density (negative z)" queryTableField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77CF29-AB1D-4359-BECF-6771BA89CCF3}" name="Tabella_HNear_Simulazione_Celsius24_Milliatmosfere9_000_5Layers4Mobili_300_300Msteps__2" displayName="Tabella_HNear_Simulazione_Celsius24_Milliatmosfere9_000_5Layers4Mobili_300_300Msteps__2" ref="A1:E68" tableType="queryTable" totalsRowShown="0">
  <autoFilter ref="A1:E68" xr:uid="{1277CF29-AB1D-4359-BECF-6771BA89CCF3}"/>
  <tableColumns count="5">
    <tableColumn id="1" xr3:uid="{6A507F64-59CC-4AD8-912D-7320FCD152B1}" uniqueName="1" name="Column1" queryTableFieldId="1"/>
    <tableColumn id="2" xr3:uid="{46C7632A-EDEB-4591-93AE-D3EF41E1C311}" uniqueName="2" name="Average N of H (positive z)" queryTableFieldId="2"/>
    <tableColumn id="3" xr3:uid="{905C7AAF-9ACC-4681-AED8-53B1A047CF72}" uniqueName="3" name="Average N of H (negative z)" queryTableFieldId="3"/>
    <tableColumn id="4" xr3:uid="{CAFFF210-612B-45E5-A00E-EF31105A52DE}" uniqueName="4" name="Average Density (positive z)" queryTableFieldId="4"/>
    <tableColumn id="5" xr3:uid="{62737CB8-0347-4DAB-88C6-3E6E5123DB90}" uniqueName="5" name="Average Density (negative z)" queryTableField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B0B9AE-8314-42A4-A6FB-3DA231CA4133}" name="Tabella_NaCl_Simulazione_Celsius24_Milliatmosfere9_000_5Layers4Mobili_300_300Msteps" displayName="Tabella_NaCl_Simulazione_Celsius24_Milliatmosfere9_000_5Layers4Mobili_300_300Msteps" ref="A1:E113" tableType="queryTable" totalsRowShown="0">
  <autoFilter ref="A1:E113" xr:uid="{A5B0B9AE-8314-42A4-A6FB-3DA231CA4133}"/>
  <tableColumns count="5">
    <tableColumn id="1" xr3:uid="{A70FFF24-5162-4FB3-B7CF-9BAE2217EEAF}" uniqueName="1" name="d" queryTableFieldId="1"/>
    <tableColumn id="2" xr3:uid="{938F5D76-5326-4879-B95A-EC132F7A68E1}" uniqueName="2" name="Average N of Cl (positive z)" queryTableFieldId="2"/>
    <tableColumn id="3" xr3:uid="{C4AA5DDB-AE1E-44D9-B0AD-6DEB59B394BC}" uniqueName="3" name="Average N of Cl (negative z)" queryTableFieldId="3"/>
    <tableColumn id="4" xr3:uid="{25438770-4194-4DA3-BC23-0D0813790D08}" uniqueName="4" name="Average N of Na (positive z)" queryTableFieldId="4"/>
    <tableColumn id="5" xr3:uid="{9675C848-66F0-4B51-A880-8F70E3D0BAFA}" uniqueName="5" name="Average N of Na (negative z)" queryTableField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workbookViewId="0">
      <selection activeCell="H20" sqref="H20"/>
    </sheetView>
  </sheetViews>
  <sheetFormatPr defaultRowHeight="14.4" x14ac:dyDescent="0.3"/>
  <cols>
    <col min="1" max="1" width="12.6640625" bestFit="1" customWidth="1"/>
    <col min="2" max="2" width="7.33203125" bestFit="1" customWidth="1"/>
    <col min="3" max="3" width="11.5546875" bestFit="1" customWidth="1"/>
    <col min="4" max="6" width="12" bestFit="1" customWidth="1"/>
  </cols>
  <sheetData>
    <row r="1" spans="1:17" ht="21" x14ac:dyDescent="0.4">
      <c r="A1" s="4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3">
      <c r="D2" s="1" t="s">
        <v>3</v>
      </c>
      <c r="E2" t="s">
        <v>4</v>
      </c>
      <c r="F2" t="s">
        <v>5</v>
      </c>
    </row>
    <row r="3" spans="1:17" x14ac:dyDescent="0.3">
      <c r="C3" s="2" t="s">
        <v>0</v>
      </c>
      <c r="D3" s="2" t="s">
        <v>1</v>
      </c>
      <c r="E3" s="2" t="s">
        <v>1</v>
      </c>
      <c r="F3" s="2" t="s">
        <v>1</v>
      </c>
    </row>
    <row r="4" spans="1:17" x14ac:dyDescent="0.3">
      <c r="A4">
        <v>-5.84228786200815</v>
      </c>
      <c r="B4" s="3">
        <v>-7.625</v>
      </c>
      <c r="C4" s="3">
        <f>$A$4-B4</f>
        <v>1.78271213799185</v>
      </c>
      <c r="D4">
        <v>1.016244848662542E-4</v>
      </c>
      <c r="E4">
        <v>2.2865509094912914E-4</v>
      </c>
      <c r="F4">
        <f>(D4+E4)/2</f>
        <v>1.6513978790769167E-4</v>
      </c>
    </row>
    <row r="5" spans="1:17" x14ac:dyDescent="0.3">
      <c r="B5" s="3">
        <v>-7.75</v>
      </c>
      <c r="C5" s="3">
        <f t="shared" ref="C5:C55" si="0">$A$4-B5</f>
        <v>1.90771213799185</v>
      </c>
      <c r="D5">
        <v>4.6747263038463219E-3</v>
      </c>
      <c r="E5">
        <v>5.3098793342580284E-3</v>
      </c>
      <c r="F5">
        <f t="shared" ref="F5:F55" si="1">(D5+E5)/2</f>
        <v>4.9923028190521756E-3</v>
      </c>
    </row>
    <row r="6" spans="1:17" x14ac:dyDescent="0.3">
      <c r="A6">
        <v>6.5600988535773208</v>
      </c>
      <c r="B6" s="3">
        <v>-7.875</v>
      </c>
      <c r="C6" s="3">
        <f t="shared" si="0"/>
        <v>2.03271213799185</v>
      </c>
      <c r="D6">
        <v>6.333746019290877E-2</v>
      </c>
      <c r="E6">
        <v>6.9765208860751771E-2</v>
      </c>
      <c r="F6">
        <f t="shared" si="1"/>
        <v>6.6551334526830264E-2</v>
      </c>
    </row>
    <row r="7" spans="1:17" x14ac:dyDescent="0.3">
      <c r="B7" s="3">
        <v>-8</v>
      </c>
      <c r="C7" s="3">
        <f t="shared" si="0"/>
        <v>2.15771213799185</v>
      </c>
      <c r="D7">
        <v>0.41345921667871266</v>
      </c>
      <c r="E7">
        <v>0.42400275698333506</v>
      </c>
      <c r="F7">
        <f t="shared" si="1"/>
        <v>0.41873098683102383</v>
      </c>
    </row>
    <row r="8" spans="1:17" x14ac:dyDescent="0.3">
      <c r="B8" s="3">
        <v>-8.125</v>
      </c>
      <c r="C8" s="3">
        <f t="shared" si="0"/>
        <v>2.28271213799185</v>
      </c>
      <c r="D8">
        <v>1.3316872496877281</v>
      </c>
      <c r="E8">
        <v>1.3704569906644677</v>
      </c>
      <c r="F8">
        <f t="shared" si="1"/>
        <v>1.3510721201760978</v>
      </c>
    </row>
    <row r="9" spans="1:17" x14ac:dyDescent="0.3">
      <c r="B9" s="3">
        <v>-8.25</v>
      </c>
      <c r="C9" s="3">
        <f t="shared" si="0"/>
        <v>2.40771213799185</v>
      </c>
      <c r="D9">
        <v>2.4651305355225612</v>
      </c>
      <c r="E9">
        <v>2.5023505031022948</v>
      </c>
      <c r="F9">
        <f t="shared" si="1"/>
        <v>2.4837405193124278</v>
      </c>
    </row>
    <row r="10" spans="1:17" x14ac:dyDescent="0.3">
      <c r="B10" s="3">
        <v>-8.375</v>
      </c>
      <c r="C10" s="3">
        <f t="shared" si="0"/>
        <v>2.53271213799185</v>
      </c>
      <c r="D10">
        <v>2.9044277774808114</v>
      </c>
      <c r="E10">
        <v>2.9191887339101799</v>
      </c>
      <c r="F10">
        <f t="shared" si="1"/>
        <v>2.9118082556954956</v>
      </c>
    </row>
    <row r="11" spans="1:17" x14ac:dyDescent="0.3">
      <c r="B11" s="3">
        <v>-8.5</v>
      </c>
      <c r="C11" s="3">
        <f t="shared" si="0"/>
        <v>2.65771213799185</v>
      </c>
      <c r="D11">
        <v>2.4356086226714475</v>
      </c>
      <c r="E11">
        <v>2.4386065449724623</v>
      </c>
      <c r="F11">
        <f t="shared" si="1"/>
        <v>2.4371075838219549</v>
      </c>
    </row>
    <row r="12" spans="1:17" x14ac:dyDescent="0.3">
      <c r="B12" s="3">
        <v>-8.625</v>
      </c>
      <c r="C12" s="3">
        <f t="shared" si="0"/>
        <v>2.78271213799185</v>
      </c>
      <c r="D12">
        <v>1.661230047990397</v>
      </c>
      <c r="E12">
        <v>1.6788618961121557</v>
      </c>
      <c r="F12">
        <f t="shared" si="1"/>
        <v>1.6700459720512764</v>
      </c>
    </row>
    <row r="13" spans="1:17" x14ac:dyDescent="0.3">
      <c r="B13" s="3">
        <v>-8.75</v>
      </c>
      <c r="C13" s="3">
        <f t="shared" si="0"/>
        <v>2.90771213799185</v>
      </c>
      <c r="D13">
        <v>1.2816625970125561</v>
      </c>
      <c r="E13">
        <v>1.2624809754937916</v>
      </c>
      <c r="F13">
        <f t="shared" si="1"/>
        <v>1.2720717862531739</v>
      </c>
    </row>
    <row r="14" spans="1:17" x14ac:dyDescent="0.3">
      <c r="B14" s="3">
        <v>-8.875</v>
      </c>
      <c r="C14" s="3">
        <f t="shared" si="0"/>
        <v>3.03271213799185</v>
      </c>
      <c r="D14">
        <v>1.2532331473712142</v>
      </c>
      <c r="E14">
        <v>1.2269378119113021</v>
      </c>
      <c r="F14">
        <f t="shared" si="1"/>
        <v>1.2400854796412581</v>
      </c>
    </row>
    <row r="15" spans="1:17" x14ac:dyDescent="0.3">
      <c r="B15" s="3">
        <v>-9</v>
      </c>
      <c r="C15" s="3">
        <f t="shared" si="0"/>
        <v>3.15771213799185</v>
      </c>
      <c r="D15">
        <v>1.3473120142359185</v>
      </c>
      <c r="E15">
        <v>1.3158338300485883</v>
      </c>
      <c r="F15">
        <f t="shared" si="1"/>
        <v>1.3315729221422534</v>
      </c>
    </row>
    <row r="16" spans="1:17" x14ac:dyDescent="0.3">
      <c r="B16" s="3">
        <v>-9.125</v>
      </c>
      <c r="C16" s="3">
        <f t="shared" si="0"/>
        <v>3.28271213799185</v>
      </c>
      <c r="D16">
        <v>1.3273936152023817</v>
      </c>
      <c r="E16">
        <v>1.2855243274377288</v>
      </c>
      <c r="F16">
        <f t="shared" si="1"/>
        <v>1.3064589713200552</v>
      </c>
    </row>
    <row r="17" spans="2:6" x14ac:dyDescent="0.3">
      <c r="B17" s="3">
        <v>-9.25</v>
      </c>
      <c r="C17" s="3">
        <f t="shared" si="0"/>
        <v>3.40771213799185</v>
      </c>
      <c r="D17">
        <v>1.1501097013523949</v>
      </c>
      <c r="E17">
        <v>1.1340784388657554</v>
      </c>
      <c r="F17">
        <f t="shared" si="1"/>
        <v>1.1420940701090752</v>
      </c>
    </row>
    <row r="18" spans="2:6" x14ac:dyDescent="0.3">
      <c r="B18" s="3">
        <v>-9.375</v>
      </c>
      <c r="C18" s="3">
        <f t="shared" si="0"/>
        <v>3.53271213799185</v>
      </c>
      <c r="D18">
        <v>0.96992948968448112</v>
      </c>
      <c r="E18">
        <v>0.95504150265182519</v>
      </c>
      <c r="F18">
        <f t="shared" si="1"/>
        <v>0.96248549616815315</v>
      </c>
    </row>
    <row r="19" spans="2:6" x14ac:dyDescent="0.3">
      <c r="B19" s="3">
        <v>-9.5</v>
      </c>
      <c r="C19" s="3">
        <f t="shared" si="0"/>
        <v>3.65771213799185</v>
      </c>
      <c r="D19">
        <v>0.81904253577978048</v>
      </c>
      <c r="E19">
        <v>0.83255859226674167</v>
      </c>
      <c r="F19">
        <f t="shared" si="1"/>
        <v>0.82580056402326107</v>
      </c>
    </row>
    <row r="20" spans="2:6" x14ac:dyDescent="0.3">
      <c r="B20" s="3">
        <v>-9.625</v>
      </c>
      <c r="C20" s="3">
        <f t="shared" si="0"/>
        <v>3.78271213799185</v>
      </c>
      <c r="D20">
        <v>0.74122358649342701</v>
      </c>
      <c r="E20">
        <v>0.75783918976906361</v>
      </c>
      <c r="F20">
        <f t="shared" si="1"/>
        <v>0.74953138813124531</v>
      </c>
    </row>
    <row r="21" spans="2:6" x14ac:dyDescent="0.3">
      <c r="B21" s="3">
        <v>-9.75</v>
      </c>
      <c r="C21" s="3">
        <f t="shared" si="0"/>
        <v>3.90771213799185</v>
      </c>
      <c r="D21">
        <v>0.70148841291020347</v>
      </c>
      <c r="E21">
        <v>0.73245847467371028</v>
      </c>
      <c r="F21">
        <f t="shared" si="1"/>
        <v>0.71697344379195682</v>
      </c>
    </row>
    <row r="22" spans="2:6" x14ac:dyDescent="0.3">
      <c r="B22" s="3">
        <v>-9.875</v>
      </c>
      <c r="C22" s="3">
        <f t="shared" si="0"/>
        <v>4.03271213799185</v>
      </c>
      <c r="D22">
        <v>0.69777911921309232</v>
      </c>
      <c r="E22">
        <v>0.71917107327769825</v>
      </c>
      <c r="F22">
        <f t="shared" si="1"/>
        <v>0.70847509624539529</v>
      </c>
    </row>
    <row r="23" spans="2:6" x14ac:dyDescent="0.3">
      <c r="B23" s="3">
        <v>-10</v>
      </c>
      <c r="C23" s="3">
        <f t="shared" si="0"/>
        <v>4.15771213799185</v>
      </c>
      <c r="D23">
        <v>0.69950673545531106</v>
      </c>
      <c r="E23">
        <v>0.73360175012845596</v>
      </c>
      <c r="F23">
        <f t="shared" si="1"/>
        <v>0.71655424279188351</v>
      </c>
    </row>
    <row r="24" spans="2:6" x14ac:dyDescent="0.3">
      <c r="B24" s="3">
        <v>-10.125</v>
      </c>
      <c r="C24" s="3">
        <f t="shared" si="0"/>
        <v>4.28271213799185</v>
      </c>
      <c r="D24">
        <v>0.72562422806619897</v>
      </c>
      <c r="E24">
        <v>0.75550182661764731</v>
      </c>
      <c r="F24">
        <f t="shared" si="1"/>
        <v>0.74056302734192314</v>
      </c>
    </row>
    <row r="25" spans="2:6" x14ac:dyDescent="0.3">
      <c r="B25" s="3">
        <v>-10.25</v>
      </c>
      <c r="C25" s="3">
        <f t="shared" si="0"/>
        <v>4.40771213799185</v>
      </c>
      <c r="D25">
        <v>0.7623614793461212</v>
      </c>
      <c r="E25">
        <v>0.80283343044335476</v>
      </c>
      <c r="F25">
        <f t="shared" si="1"/>
        <v>0.78259745489473798</v>
      </c>
    </row>
    <row r="26" spans="2:6" x14ac:dyDescent="0.3">
      <c r="B26" s="3">
        <v>-10.375</v>
      </c>
      <c r="C26" s="3">
        <f t="shared" si="0"/>
        <v>4.53271213799185</v>
      </c>
      <c r="D26">
        <v>0.81800088481040922</v>
      </c>
      <c r="E26">
        <v>0.8552208523916679</v>
      </c>
      <c r="F26">
        <f t="shared" si="1"/>
        <v>0.8366108686010385</v>
      </c>
    </row>
    <row r="27" spans="2:6" x14ac:dyDescent="0.3">
      <c r="B27" s="3">
        <v>-10.5</v>
      </c>
      <c r="C27" s="3">
        <f t="shared" si="0"/>
        <v>4.65771213799185</v>
      </c>
      <c r="D27">
        <v>0.86733957221197178</v>
      </c>
      <c r="E27">
        <v>0.90783692943169225</v>
      </c>
      <c r="F27">
        <f t="shared" si="1"/>
        <v>0.88758825082183201</v>
      </c>
    </row>
    <row r="28" spans="2:6" x14ac:dyDescent="0.3">
      <c r="B28" s="3">
        <v>-10.625</v>
      </c>
      <c r="C28" s="3">
        <f t="shared" si="0"/>
        <v>4.78271213799185</v>
      </c>
      <c r="D28">
        <v>0.92015889822122066</v>
      </c>
      <c r="E28">
        <v>0.95476203531818893</v>
      </c>
      <c r="F28">
        <f t="shared" si="1"/>
        <v>0.93746046676970485</v>
      </c>
    </row>
    <row r="29" spans="2:6" x14ac:dyDescent="0.3">
      <c r="B29" s="3">
        <v>-10.75</v>
      </c>
      <c r="C29" s="3">
        <f t="shared" si="0"/>
        <v>4.90771213799185</v>
      </c>
      <c r="D29">
        <v>0.96843052853321154</v>
      </c>
      <c r="E29">
        <v>0.99523398641694671</v>
      </c>
      <c r="F29">
        <f t="shared" si="1"/>
        <v>0.98183225747507907</v>
      </c>
    </row>
    <row r="30" spans="2:6" x14ac:dyDescent="0.3">
      <c r="B30" s="3">
        <v>-10.875</v>
      </c>
      <c r="C30" s="3">
        <f t="shared" si="0"/>
        <v>5.03271213799185</v>
      </c>
      <c r="D30">
        <v>0.99830812708389771</v>
      </c>
      <c r="E30">
        <v>1.0197254872694663</v>
      </c>
      <c r="F30">
        <f t="shared" si="1"/>
        <v>1.0090168071766821</v>
      </c>
    </row>
    <row r="31" spans="2:6" x14ac:dyDescent="0.3">
      <c r="B31" s="3">
        <v>-11</v>
      </c>
      <c r="C31" s="3">
        <f t="shared" si="0"/>
        <v>5.15771213799185</v>
      </c>
      <c r="D31">
        <v>0.9935317762949285</v>
      </c>
      <c r="E31">
        <v>1.0091565408438812</v>
      </c>
      <c r="F31">
        <f t="shared" si="1"/>
        <v>1.0013441585694047</v>
      </c>
    </row>
    <row r="32" spans="2:6" x14ac:dyDescent="0.3">
      <c r="B32" s="3">
        <v>-11.125</v>
      </c>
      <c r="C32" s="3">
        <f t="shared" si="0"/>
        <v>5.28271213799185</v>
      </c>
      <c r="D32">
        <v>0.98227686459649621</v>
      </c>
      <c r="E32">
        <v>0.99000032544607941</v>
      </c>
      <c r="F32">
        <f t="shared" si="1"/>
        <v>0.98613859502128776</v>
      </c>
    </row>
    <row r="33" spans="2:6" x14ac:dyDescent="0.3">
      <c r="B33" s="3">
        <v>-11.25</v>
      </c>
      <c r="C33" s="3">
        <f t="shared" si="0"/>
        <v>5.40771213799185</v>
      </c>
      <c r="D33">
        <v>0.99421774156853804</v>
      </c>
      <c r="E33">
        <v>0.98098115241368899</v>
      </c>
      <c r="F33">
        <f t="shared" si="1"/>
        <v>0.98759944699111357</v>
      </c>
    </row>
    <row r="34" spans="2:6" x14ac:dyDescent="0.3">
      <c r="B34" s="3">
        <v>-11.375</v>
      </c>
      <c r="C34" s="3">
        <f t="shared" si="0"/>
        <v>5.53271213799185</v>
      </c>
      <c r="D34">
        <v>1.0227488156944919</v>
      </c>
      <c r="E34">
        <v>1.0065397103580664</v>
      </c>
      <c r="F34">
        <f t="shared" si="1"/>
        <v>1.0146442630262791</v>
      </c>
    </row>
    <row r="35" spans="2:6" x14ac:dyDescent="0.3">
      <c r="B35" s="3">
        <v>-11.5</v>
      </c>
      <c r="C35" s="3">
        <f t="shared" si="0"/>
        <v>5.65771213799185</v>
      </c>
      <c r="D35">
        <v>1.0408125678794733</v>
      </c>
      <c r="E35">
        <v>1.0445980799402341</v>
      </c>
      <c r="F35">
        <f t="shared" si="1"/>
        <v>1.0427053239098538</v>
      </c>
    </row>
    <row r="36" spans="2:6" x14ac:dyDescent="0.3">
      <c r="B36" s="3">
        <v>-11.625</v>
      </c>
      <c r="C36" s="3">
        <f t="shared" si="0"/>
        <v>5.78271213799185</v>
      </c>
      <c r="D36">
        <v>1.0474435655162357</v>
      </c>
      <c r="E36">
        <v>1.0800142129163866</v>
      </c>
      <c r="F36">
        <f t="shared" si="1"/>
        <v>1.063728889216311</v>
      </c>
    </row>
    <row r="37" spans="2:6" x14ac:dyDescent="0.3">
      <c r="B37" s="3">
        <v>-11.75</v>
      </c>
      <c r="C37" s="3">
        <f t="shared" si="0"/>
        <v>5.90771213799185</v>
      </c>
      <c r="D37">
        <v>1.0401266026058638</v>
      </c>
      <c r="E37">
        <v>1.0931745837060616</v>
      </c>
      <c r="F37">
        <f t="shared" si="1"/>
        <v>1.0666505931559627</v>
      </c>
    </row>
    <row r="38" spans="2:6" x14ac:dyDescent="0.3">
      <c r="B38" s="3">
        <v>-11.875</v>
      </c>
      <c r="C38" s="3">
        <f t="shared" si="0"/>
        <v>6.03271213799185</v>
      </c>
      <c r="D38">
        <v>1.0038212553876393</v>
      </c>
      <c r="E38">
        <v>1.0789471558252905</v>
      </c>
      <c r="F38">
        <f t="shared" si="1"/>
        <v>1.0413842056064651</v>
      </c>
    </row>
    <row r="39" spans="2:6" x14ac:dyDescent="0.3">
      <c r="B39" s="3">
        <v>-12</v>
      </c>
      <c r="C39" s="3">
        <f t="shared" si="0"/>
        <v>6.15771213799185</v>
      </c>
      <c r="D39">
        <v>0.96975164683621917</v>
      </c>
      <c r="E39">
        <v>1.0569454548514872</v>
      </c>
      <c r="F39">
        <f t="shared" si="1"/>
        <v>1.0133485508438531</v>
      </c>
    </row>
    <row r="40" spans="2:6" x14ac:dyDescent="0.3">
      <c r="B40" s="3">
        <v>-12.125</v>
      </c>
      <c r="C40" s="3">
        <f t="shared" si="0"/>
        <v>6.28271213799185</v>
      </c>
      <c r="D40">
        <v>0.93161705889040169</v>
      </c>
      <c r="E40">
        <v>1.034613474302122</v>
      </c>
      <c r="F40">
        <f t="shared" si="1"/>
        <v>0.98311526659626192</v>
      </c>
    </row>
    <row r="41" spans="2:6" x14ac:dyDescent="0.3">
      <c r="B41" s="3">
        <v>-12.25</v>
      </c>
      <c r="C41" s="3">
        <f t="shared" si="0"/>
        <v>6.40771213799185</v>
      </c>
      <c r="D41">
        <v>0.90463575815840447</v>
      </c>
      <c r="E41">
        <v>1.0195984566631293</v>
      </c>
      <c r="F41">
        <f t="shared" si="1"/>
        <v>0.96211710741076684</v>
      </c>
    </row>
    <row r="42" spans="2:6" x14ac:dyDescent="0.3">
      <c r="B42" s="3">
        <v>-12.375</v>
      </c>
      <c r="C42" s="3">
        <f t="shared" si="0"/>
        <v>6.53271213799185</v>
      </c>
      <c r="D42">
        <v>0.88420923670028229</v>
      </c>
      <c r="E42">
        <v>1.0062602430244301</v>
      </c>
      <c r="F42">
        <f t="shared" si="1"/>
        <v>0.94523473986235618</v>
      </c>
    </row>
    <row r="43" spans="2:6" x14ac:dyDescent="0.3">
      <c r="B43" s="3">
        <v>-12.5</v>
      </c>
      <c r="C43" s="3">
        <f t="shared" si="0"/>
        <v>6.65771213799185</v>
      </c>
      <c r="D43">
        <v>0.85328998717946269</v>
      </c>
      <c r="E43">
        <v>0.99104197641545066</v>
      </c>
      <c r="F43">
        <f t="shared" si="1"/>
        <v>0.92216598179745668</v>
      </c>
    </row>
    <row r="44" spans="2:6" x14ac:dyDescent="0.3">
      <c r="B44" s="3">
        <v>-12.625</v>
      </c>
      <c r="C44" s="3">
        <f t="shared" si="0"/>
        <v>6.78271213799185</v>
      </c>
      <c r="D44">
        <v>0.82694383947838779</v>
      </c>
      <c r="E44">
        <v>0.98443638489965057</v>
      </c>
      <c r="F44">
        <f t="shared" si="1"/>
        <v>0.90569011218901918</v>
      </c>
    </row>
    <row r="45" spans="2:6" x14ac:dyDescent="0.3">
      <c r="B45" s="3">
        <v>-12.75</v>
      </c>
      <c r="C45" s="3">
        <f t="shared" si="0"/>
        <v>6.90771213799185</v>
      </c>
      <c r="D45">
        <v>0.8035193957169644</v>
      </c>
      <c r="E45">
        <v>0.97800863623211243</v>
      </c>
      <c r="F45">
        <f t="shared" si="1"/>
        <v>0.89076401597453847</v>
      </c>
    </row>
    <row r="46" spans="2:6" x14ac:dyDescent="0.3">
      <c r="B46" s="3">
        <v>-12.875</v>
      </c>
      <c r="C46" s="3">
        <f t="shared" si="0"/>
        <v>7.03271213799185</v>
      </c>
      <c r="D46">
        <v>0.78751353934976309</v>
      </c>
      <c r="E46">
        <v>0.96665210004830571</v>
      </c>
      <c r="F46">
        <f t="shared" si="1"/>
        <v>0.87708281969903434</v>
      </c>
    </row>
    <row r="47" spans="2:6" x14ac:dyDescent="0.3">
      <c r="B47" s="3">
        <v>-13</v>
      </c>
      <c r="C47" s="3">
        <f t="shared" si="0"/>
        <v>7.15771213799185</v>
      </c>
      <c r="D47">
        <v>0.76665511383070517</v>
      </c>
      <c r="E47">
        <v>0.94564123780194831</v>
      </c>
      <c r="F47">
        <f t="shared" si="1"/>
        <v>0.85614817581632674</v>
      </c>
    </row>
    <row r="48" spans="2:6" x14ac:dyDescent="0.3">
      <c r="B48" s="3">
        <v>-13.125</v>
      </c>
      <c r="C48" s="3">
        <f t="shared" si="0"/>
        <v>7.28271213799185</v>
      </c>
      <c r="D48">
        <v>0.73692995200731848</v>
      </c>
      <c r="E48">
        <v>0.91591607597856151</v>
      </c>
      <c r="F48">
        <f t="shared" si="1"/>
        <v>0.82642301399294005</v>
      </c>
    </row>
    <row r="49" spans="2:6" x14ac:dyDescent="0.3">
      <c r="B49" s="3">
        <v>-13.25</v>
      </c>
      <c r="C49" s="3">
        <f t="shared" si="0"/>
        <v>7.40771213799185</v>
      </c>
      <c r="D49">
        <v>0.70364793321412</v>
      </c>
      <c r="E49">
        <v>0.89419384233839427</v>
      </c>
      <c r="F49">
        <f t="shared" si="1"/>
        <v>0.79892088777625714</v>
      </c>
    </row>
    <row r="50" spans="2:6" x14ac:dyDescent="0.3">
      <c r="B50" s="3">
        <v>-13.375</v>
      </c>
      <c r="C50" s="3">
        <f t="shared" si="0"/>
        <v>7.53271213799185</v>
      </c>
      <c r="D50">
        <v>0.67107728581396942</v>
      </c>
      <c r="E50">
        <v>0.87618090239610036</v>
      </c>
      <c r="F50">
        <f t="shared" si="1"/>
        <v>0.77362909410503489</v>
      </c>
    </row>
    <row r="51" spans="2:6" x14ac:dyDescent="0.3">
      <c r="B51" s="3">
        <v>-13.5</v>
      </c>
      <c r="C51" s="3">
        <f t="shared" si="0"/>
        <v>7.65771213799185</v>
      </c>
      <c r="D51">
        <v>0.64315595859721308</v>
      </c>
      <c r="E51">
        <v>0.85705009312002312</v>
      </c>
      <c r="F51">
        <f t="shared" si="1"/>
        <v>0.7501030258586181</v>
      </c>
    </row>
    <row r="52" spans="2:6" x14ac:dyDescent="0.3">
      <c r="B52" s="3">
        <v>-13.625</v>
      </c>
      <c r="C52" s="3">
        <f t="shared" si="0"/>
        <v>7.78271213799185</v>
      </c>
      <c r="D52">
        <v>0.60855282150100698</v>
      </c>
      <c r="E52">
        <v>0.83565813905541719</v>
      </c>
      <c r="F52">
        <f t="shared" si="1"/>
        <v>0.72210548027821209</v>
      </c>
    </row>
    <row r="53" spans="2:6" x14ac:dyDescent="0.3">
      <c r="B53" s="3">
        <v>-13.75</v>
      </c>
      <c r="C53" s="3">
        <f t="shared" si="0"/>
        <v>7.90771213799185</v>
      </c>
      <c r="D53">
        <v>0.5700625478571415</v>
      </c>
      <c r="E53">
        <v>0.81939822147630426</v>
      </c>
      <c r="F53">
        <f t="shared" si="1"/>
        <v>0.69473038466672288</v>
      </c>
    </row>
    <row r="54" spans="2:6" x14ac:dyDescent="0.3">
      <c r="B54" s="3">
        <v>-13.875</v>
      </c>
      <c r="C54" s="3">
        <f t="shared" si="0"/>
        <v>8.0327121379918509</v>
      </c>
      <c r="D54">
        <v>0.5388638310034477</v>
      </c>
      <c r="E54">
        <v>0.80997255050546502</v>
      </c>
      <c r="F54">
        <f t="shared" si="1"/>
        <v>0.67441819075445641</v>
      </c>
    </row>
    <row r="55" spans="2:6" x14ac:dyDescent="0.3">
      <c r="B55" s="3">
        <v>-14</v>
      </c>
      <c r="C55" s="3">
        <f t="shared" si="0"/>
        <v>8.1577121379918509</v>
      </c>
      <c r="D55">
        <v>0.49704535548071954</v>
      </c>
      <c r="E55">
        <v>0.80125825092843572</v>
      </c>
      <c r="F55">
        <f t="shared" si="1"/>
        <v>0.64915180320457766</v>
      </c>
    </row>
  </sheetData>
  <mergeCells count="1">
    <mergeCell ref="A1:Q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9489-77FF-4781-B2F1-AD16B6D9230E}">
  <dimension ref="A1:Q55"/>
  <sheetViews>
    <sheetView tabSelected="1" workbookViewId="0">
      <selection activeCell="E4" sqref="E4:E55"/>
    </sheetView>
  </sheetViews>
  <sheetFormatPr defaultRowHeight="14.4" x14ac:dyDescent="0.3"/>
  <cols>
    <col min="1" max="1" width="12.6640625" bestFit="1" customWidth="1"/>
    <col min="2" max="2" width="7.33203125" bestFit="1" customWidth="1"/>
    <col min="3" max="3" width="11.5546875" bestFit="1" customWidth="1"/>
    <col min="4" max="6" width="12" bestFit="1" customWidth="1"/>
  </cols>
  <sheetData>
    <row r="1" spans="1:17" ht="21" x14ac:dyDescent="0.4">
      <c r="A1" s="4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3">
      <c r="D2" s="1" t="s">
        <v>3</v>
      </c>
      <c r="E2" t="s">
        <v>4</v>
      </c>
      <c r="F2" t="s">
        <v>5</v>
      </c>
    </row>
    <row r="3" spans="1:17" x14ac:dyDescent="0.3">
      <c r="C3" s="2" t="s">
        <v>0</v>
      </c>
      <c r="D3" s="2" t="s">
        <v>1</v>
      </c>
      <c r="E3" s="2" t="s">
        <v>1</v>
      </c>
      <c r="F3" s="2" t="s">
        <v>1</v>
      </c>
    </row>
    <row r="4" spans="1:17" x14ac:dyDescent="0.3">
      <c r="A4">
        <v>-5.84228786200815</v>
      </c>
      <c r="B4" s="3">
        <v>-7.625</v>
      </c>
      <c r="C4" s="3">
        <f>$A$4-B4</f>
        <v>1.78271213799185</v>
      </c>
      <c r="D4">
        <v>0.56333000474562622</v>
      </c>
      <c r="E4">
        <v>0.6055041718803279</v>
      </c>
      <c r="F4">
        <f>(D4+E4)/2</f>
        <v>0.58441708831297712</v>
      </c>
    </row>
    <row r="5" spans="1:17" x14ac:dyDescent="0.3">
      <c r="B5" s="3">
        <v>-7.75</v>
      </c>
      <c r="C5" s="3">
        <f t="shared" ref="C5:C55" si="0">$A$4-B5</f>
        <v>1.90771213799185</v>
      </c>
      <c r="D5">
        <v>0.63489905825071935</v>
      </c>
      <c r="E5">
        <v>0.66208361176525599</v>
      </c>
      <c r="F5">
        <f t="shared" ref="F5:F55" si="1">(D5+E5)/2</f>
        <v>0.64849133500798772</v>
      </c>
    </row>
    <row r="6" spans="1:17" x14ac:dyDescent="0.3">
      <c r="A6">
        <v>6.5600988535773208</v>
      </c>
      <c r="B6" s="3">
        <v>-7.875</v>
      </c>
      <c r="C6" s="3">
        <f t="shared" si="0"/>
        <v>2.03271213799185</v>
      </c>
      <c r="D6">
        <v>0.87785782952129265</v>
      </c>
      <c r="E6">
        <v>0.89965628458248181</v>
      </c>
      <c r="F6">
        <f t="shared" si="1"/>
        <v>0.88875705705188723</v>
      </c>
    </row>
    <row r="7" spans="1:17" x14ac:dyDescent="0.3">
      <c r="B7" s="3">
        <v>-8</v>
      </c>
      <c r="C7" s="3">
        <f t="shared" si="0"/>
        <v>2.15771213799185</v>
      </c>
      <c r="D7">
        <v>1.0527789986311848</v>
      </c>
      <c r="E7">
        <v>1.0616457361793841</v>
      </c>
      <c r="F7">
        <f t="shared" si="1"/>
        <v>1.0572123674052845</v>
      </c>
    </row>
    <row r="8" spans="1:17" x14ac:dyDescent="0.3">
      <c r="B8" s="3">
        <v>-8.125</v>
      </c>
      <c r="C8" s="3">
        <f t="shared" si="0"/>
        <v>2.28271213799185</v>
      </c>
      <c r="D8">
        <v>1.115608345211978</v>
      </c>
      <c r="E8">
        <v>1.0996787049749555</v>
      </c>
      <c r="F8">
        <f t="shared" si="1"/>
        <v>1.1076435250934669</v>
      </c>
    </row>
    <row r="9" spans="1:17" x14ac:dyDescent="0.3">
      <c r="B9" s="3">
        <v>-8.25</v>
      </c>
      <c r="C9" s="3">
        <f t="shared" si="0"/>
        <v>2.40771213799185</v>
      </c>
      <c r="D9">
        <v>1.0974429659943206</v>
      </c>
      <c r="E9">
        <v>1.0712238452214216</v>
      </c>
      <c r="F9">
        <f t="shared" si="1"/>
        <v>1.0843334056078711</v>
      </c>
    </row>
    <row r="10" spans="1:17" x14ac:dyDescent="0.3">
      <c r="B10" s="3">
        <v>-8.375</v>
      </c>
      <c r="C10" s="3">
        <f t="shared" si="0"/>
        <v>2.53271213799185</v>
      </c>
      <c r="D10">
        <v>1.0749331394392931</v>
      </c>
      <c r="E10">
        <v>1.050975163771809</v>
      </c>
      <c r="F10">
        <f t="shared" si="1"/>
        <v>1.0629541516055512</v>
      </c>
    </row>
    <row r="11" spans="1:17" x14ac:dyDescent="0.3">
      <c r="B11" s="3">
        <v>-8.5</v>
      </c>
      <c r="C11" s="3">
        <f t="shared" si="0"/>
        <v>2.65771213799185</v>
      </c>
      <c r="D11">
        <v>1.1641086374168852</v>
      </c>
      <c r="E11">
        <v>1.1380673595174458</v>
      </c>
      <c r="F11">
        <f t="shared" si="1"/>
        <v>1.1510879984671654</v>
      </c>
    </row>
    <row r="12" spans="1:17" x14ac:dyDescent="0.3">
      <c r="B12" s="3">
        <v>-8.625</v>
      </c>
      <c r="C12" s="3">
        <f t="shared" si="0"/>
        <v>2.78271213799185</v>
      </c>
      <c r="D12">
        <v>1.3776725223170667</v>
      </c>
      <c r="E12">
        <v>1.3812547859110387</v>
      </c>
      <c r="F12">
        <f t="shared" si="1"/>
        <v>1.3794636541140526</v>
      </c>
    </row>
    <row r="13" spans="1:17" x14ac:dyDescent="0.3">
      <c r="B13" s="3">
        <v>-8.75</v>
      </c>
      <c r="C13" s="3">
        <f t="shared" si="0"/>
        <v>2.90771213799185</v>
      </c>
      <c r="D13">
        <v>1.6523381373130064</v>
      </c>
      <c r="E13">
        <v>1.6584102011354123</v>
      </c>
      <c r="F13">
        <f t="shared" si="1"/>
        <v>1.6553741692242094</v>
      </c>
    </row>
    <row r="14" spans="1:17" x14ac:dyDescent="0.3">
      <c r="B14" s="3">
        <v>-8.875</v>
      </c>
      <c r="C14" s="3">
        <f t="shared" si="0"/>
        <v>3.03271213799185</v>
      </c>
      <c r="D14">
        <v>1.8485242328637086</v>
      </c>
      <c r="E14">
        <v>1.8803835133377544</v>
      </c>
      <c r="F14">
        <f t="shared" si="1"/>
        <v>1.8644538731007314</v>
      </c>
    </row>
    <row r="15" spans="1:17" x14ac:dyDescent="0.3">
      <c r="B15" s="3">
        <v>-9</v>
      </c>
      <c r="C15" s="3">
        <f t="shared" si="0"/>
        <v>3.15771213799185</v>
      </c>
      <c r="D15">
        <v>1.9022835928980637</v>
      </c>
      <c r="E15">
        <v>1.9243869214566123</v>
      </c>
      <c r="F15">
        <f t="shared" si="1"/>
        <v>1.9133352571773381</v>
      </c>
    </row>
    <row r="16" spans="1:17" x14ac:dyDescent="0.3">
      <c r="B16" s="3">
        <v>-9.125</v>
      </c>
      <c r="C16" s="3">
        <f t="shared" si="0"/>
        <v>3.28271213799185</v>
      </c>
      <c r="D16">
        <v>1.7996936610366627</v>
      </c>
      <c r="E16">
        <v>1.7971276424338889</v>
      </c>
      <c r="F16">
        <f t="shared" si="1"/>
        <v>1.7984106517352758</v>
      </c>
    </row>
    <row r="17" spans="2:6" x14ac:dyDescent="0.3">
      <c r="B17" s="3">
        <v>-9.25</v>
      </c>
      <c r="C17" s="3">
        <f t="shared" si="0"/>
        <v>3.40771213799185</v>
      </c>
      <c r="D17">
        <v>1.5192862618404568</v>
      </c>
      <c r="E17">
        <v>1.51791433110234</v>
      </c>
      <c r="F17">
        <f t="shared" si="1"/>
        <v>1.5186002964713983</v>
      </c>
    </row>
    <row r="18" spans="2:6" x14ac:dyDescent="0.3">
      <c r="B18" s="3">
        <v>-9.375</v>
      </c>
      <c r="C18" s="3">
        <f t="shared" si="0"/>
        <v>3.53271213799185</v>
      </c>
      <c r="D18">
        <v>1.1856276251054949</v>
      </c>
      <c r="E18">
        <v>1.1912931909314219</v>
      </c>
      <c r="F18">
        <f t="shared" si="1"/>
        <v>1.1884604080184584</v>
      </c>
    </row>
    <row r="19" spans="2:6" x14ac:dyDescent="0.3">
      <c r="B19" s="3">
        <v>-9.5</v>
      </c>
      <c r="C19" s="3">
        <f t="shared" si="0"/>
        <v>3.65771213799185</v>
      </c>
      <c r="D19">
        <v>0.91855844141875764</v>
      </c>
      <c r="E19">
        <v>0.9211244600215317</v>
      </c>
      <c r="F19">
        <f t="shared" si="1"/>
        <v>0.91984145072014467</v>
      </c>
    </row>
    <row r="20" spans="2:6" x14ac:dyDescent="0.3">
      <c r="B20" s="3">
        <v>-9.625</v>
      </c>
      <c r="C20" s="3">
        <f t="shared" si="0"/>
        <v>3.78271213799185</v>
      </c>
      <c r="D20">
        <v>0.75621330407493637</v>
      </c>
      <c r="E20">
        <v>0.74536488879390173</v>
      </c>
      <c r="F20">
        <f t="shared" si="1"/>
        <v>0.75078909643441905</v>
      </c>
    </row>
    <row r="21" spans="2:6" x14ac:dyDescent="0.3">
      <c r="B21" s="3">
        <v>-9.75</v>
      </c>
      <c r="C21" s="3">
        <f t="shared" si="0"/>
        <v>3.90771213799185</v>
      </c>
      <c r="D21">
        <v>0.66607237335570668</v>
      </c>
      <c r="E21">
        <v>0.65796781955090555</v>
      </c>
      <c r="F21">
        <f t="shared" si="1"/>
        <v>0.66202009645330606</v>
      </c>
    </row>
    <row r="22" spans="2:6" x14ac:dyDescent="0.3">
      <c r="B22" s="3">
        <v>-9.875</v>
      </c>
      <c r="C22" s="3">
        <f t="shared" si="0"/>
        <v>4.03271213799185</v>
      </c>
      <c r="D22">
        <v>0.62163706111559036</v>
      </c>
      <c r="E22">
        <v>0.62204355911206921</v>
      </c>
      <c r="F22">
        <f t="shared" si="1"/>
        <v>0.62184031011382979</v>
      </c>
    </row>
    <row r="23" spans="2:6" x14ac:dyDescent="0.3">
      <c r="B23" s="3">
        <v>-10</v>
      </c>
      <c r="C23" s="3">
        <f t="shared" si="0"/>
        <v>4.15771213799185</v>
      </c>
      <c r="D23">
        <v>0.62163706111559036</v>
      </c>
      <c r="E23">
        <v>0.6327141315196444</v>
      </c>
      <c r="F23">
        <f t="shared" si="1"/>
        <v>0.62717559631761732</v>
      </c>
    </row>
    <row r="24" spans="2:6" x14ac:dyDescent="0.3">
      <c r="B24" s="3">
        <v>-10.125</v>
      </c>
      <c r="C24" s="3">
        <f t="shared" si="0"/>
        <v>4.28271213799185</v>
      </c>
      <c r="D24">
        <v>0.64777996351414935</v>
      </c>
      <c r="E24">
        <v>0.66193117501657628</v>
      </c>
      <c r="F24">
        <f t="shared" si="1"/>
        <v>0.65485556926536281</v>
      </c>
    </row>
    <row r="25" spans="2:6" x14ac:dyDescent="0.3">
      <c r="B25" s="3">
        <v>-10.25</v>
      </c>
      <c r="C25" s="3">
        <f t="shared" si="0"/>
        <v>4.40771213799185</v>
      </c>
      <c r="D25">
        <v>0.70936440998072559</v>
      </c>
      <c r="E25">
        <v>0.73273804477827109</v>
      </c>
      <c r="F25">
        <f t="shared" si="1"/>
        <v>0.72105122737949834</v>
      </c>
    </row>
    <row r="26" spans="2:6" x14ac:dyDescent="0.3">
      <c r="B26" s="3">
        <v>-10.375</v>
      </c>
      <c r="C26" s="3">
        <f t="shared" si="0"/>
        <v>4.53271213799185</v>
      </c>
      <c r="D26">
        <v>0.78825042742244167</v>
      </c>
      <c r="E26">
        <v>0.79584685873164396</v>
      </c>
      <c r="F26">
        <f t="shared" si="1"/>
        <v>0.79204864307704281</v>
      </c>
    </row>
    <row r="27" spans="2:6" x14ac:dyDescent="0.3">
      <c r="B27" s="3">
        <v>-10.5</v>
      </c>
      <c r="C27" s="3">
        <f t="shared" si="0"/>
        <v>4.65771213799185</v>
      </c>
      <c r="D27">
        <v>0.86894027972353338</v>
      </c>
      <c r="E27">
        <v>0.87628264978493631</v>
      </c>
      <c r="F27">
        <f t="shared" si="1"/>
        <v>0.8726114647542349</v>
      </c>
    </row>
    <row r="28" spans="2:6" x14ac:dyDescent="0.3">
      <c r="B28" s="3">
        <v>-10.625</v>
      </c>
      <c r="C28" s="3">
        <f t="shared" si="0"/>
        <v>4.78271213799185</v>
      </c>
      <c r="D28">
        <v>0.94063636385252614</v>
      </c>
      <c r="E28">
        <v>0.94876632378210723</v>
      </c>
      <c r="F28">
        <f t="shared" si="1"/>
        <v>0.94470134381731663</v>
      </c>
    </row>
    <row r="29" spans="2:6" x14ac:dyDescent="0.3">
      <c r="B29" s="3">
        <v>-10.75</v>
      </c>
      <c r="C29" s="3">
        <f t="shared" si="0"/>
        <v>4.90771213799185</v>
      </c>
      <c r="D29">
        <v>1.0050917024192358</v>
      </c>
      <c r="E29">
        <v>1.0044057370501775</v>
      </c>
      <c r="F29">
        <f t="shared" si="1"/>
        <v>1.0047487197347067</v>
      </c>
    </row>
    <row r="30" spans="2:6" x14ac:dyDescent="0.3">
      <c r="B30" s="3">
        <v>-10.875</v>
      </c>
      <c r="C30" s="3">
        <f t="shared" si="0"/>
        <v>5.03271213799185</v>
      </c>
      <c r="D30">
        <v>1.0438614488334255</v>
      </c>
      <c r="E30">
        <v>1.0533633395011235</v>
      </c>
      <c r="F30">
        <f t="shared" si="1"/>
        <v>1.0486123941672745</v>
      </c>
    </row>
    <row r="31" spans="2:6" x14ac:dyDescent="0.3">
      <c r="B31" s="3">
        <v>-11</v>
      </c>
      <c r="C31" s="3">
        <f t="shared" si="0"/>
        <v>5.15771213799185</v>
      </c>
      <c r="D31">
        <v>1.0694454164868259</v>
      </c>
      <c r="E31">
        <v>1.0787440581562844</v>
      </c>
      <c r="F31">
        <f t="shared" si="1"/>
        <v>1.074094737321555</v>
      </c>
    </row>
    <row r="32" spans="2:6" x14ac:dyDescent="0.3">
      <c r="B32" s="3">
        <v>-11.125</v>
      </c>
      <c r="C32" s="3">
        <f t="shared" si="0"/>
        <v>5.28271213799185</v>
      </c>
      <c r="D32">
        <v>1.0884237916974415</v>
      </c>
      <c r="E32">
        <v>1.0976970272421198</v>
      </c>
      <c r="F32">
        <f t="shared" si="1"/>
        <v>1.0930604094697807</v>
      </c>
    </row>
    <row r="33" spans="2:6" x14ac:dyDescent="0.3">
      <c r="B33" s="3">
        <v>-11.25</v>
      </c>
      <c r="C33" s="3">
        <f t="shared" si="0"/>
        <v>5.40771213799185</v>
      </c>
      <c r="D33">
        <v>1.083469597365353</v>
      </c>
      <c r="E33">
        <v>1.0782105295359052</v>
      </c>
      <c r="F33">
        <f t="shared" si="1"/>
        <v>1.080840063450629</v>
      </c>
    </row>
    <row r="34" spans="2:6" x14ac:dyDescent="0.3">
      <c r="B34" s="3">
        <v>-11.375</v>
      </c>
      <c r="C34" s="3">
        <f t="shared" si="0"/>
        <v>5.53271213799185</v>
      </c>
      <c r="D34">
        <v>1.0658377467680742</v>
      </c>
      <c r="E34">
        <v>1.0656344977698349</v>
      </c>
      <c r="F34">
        <f t="shared" si="1"/>
        <v>1.0657361222689545</v>
      </c>
    </row>
    <row r="35" spans="2:6" x14ac:dyDescent="0.3">
      <c r="B35" s="3">
        <v>-11.5</v>
      </c>
      <c r="C35" s="3">
        <f t="shared" si="0"/>
        <v>5.65771213799185</v>
      </c>
      <c r="D35">
        <v>1.045766908191921</v>
      </c>
      <c r="E35">
        <v>1.042362487471409</v>
      </c>
      <c r="F35">
        <f t="shared" si="1"/>
        <v>1.044064697831665</v>
      </c>
    </row>
    <row r="36" spans="2:6" x14ac:dyDescent="0.3">
      <c r="B36" s="3">
        <v>-11.625</v>
      </c>
      <c r="C36" s="3">
        <f t="shared" si="0"/>
        <v>5.78271213799185</v>
      </c>
      <c r="D36">
        <v>1.0276015289742633</v>
      </c>
      <c r="E36">
        <v>1.0395678137456155</v>
      </c>
      <c r="F36">
        <f t="shared" si="1"/>
        <v>1.0335846713599395</v>
      </c>
    </row>
    <row r="37" spans="2:6" x14ac:dyDescent="0.3">
      <c r="B37" s="3">
        <v>-11.75</v>
      </c>
      <c r="C37" s="3">
        <f t="shared" si="0"/>
        <v>5.90771213799185</v>
      </c>
      <c r="D37">
        <v>0.9962503709958167</v>
      </c>
      <c r="E37">
        <v>1.0100458967513244</v>
      </c>
      <c r="F37">
        <f t="shared" si="1"/>
        <v>1.0031481338735706</v>
      </c>
    </row>
    <row r="38" spans="2:6" x14ac:dyDescent="0.3">
      <c r="B38" s="3">
        <v>-11.875</v>
      </c>
      <c r="C38" s="3">
        <f t="shared" si="0"/>
        <v>6.03271213799185</v>
      </c>
      <c r="D38">
        <v>0.97277511169915121</v>
      </c>
      <c r="E38">
        <v>1.0060571351608738</v>
      </c>
      <c r="F38">
        <f t="shared" si="1"/>
        <v>0.98941612343001251</v>
      </c>
    </row>
    <row r="39" spans="2:6" x14ac:dyDescent="0.3">
      <c r="B39" s="3">
        <v>-12</v>
      </c>
      <c r="C39" s="3">
        <f t="shared" si="0"/>
        <v>6.15771213799185</v>
      </c>
      <c r="D39">
        <v>0.95781090420376602</v>
      </c>
      <c r="E39">
        <v>0.99459897288512045</v>
      </c>
      <c r="F39">
        <f t="shared" si="1"/>
        <v>0.97620493854444323</v>
      </c>
    </row>
    <row r="40" spans="2:6" x14ac:dyDescent="0.3">
      <c r="B40" s="3">
        <v>-12.125</v>
      </c>
      <c r="C40" s="3">
        <f t="shared" si="0"/>
        <v>6.28271213799185</v>
      </c>
      <c r="D40">
        <v>0.93786709625151266</v>
      </c>
      <c r="E40">
        <v>0.99482762800813995</v>
      </c>
      <c r="F40">
        <f t="shared" si="1"/>
        <v>0.9663473621298263</v>
      </c>
    </row>
    <row r="41" spans="2:6" x14ac:dyDescent="0.3">
      <c r="B41" s="3">
        <v>-12.25</v>
      </c>
      <c r="C41" s="3">
        <f t="shared" si="0"/>
        <v>6.40771213799185</v>
      </c>
      <c r="D41">
        <v>0.93509782865049906</v>
      </c>
      <c r="E41">
        <v>0.98702794770069791</v>
      </c>
      <c r="F41">
        <f t="shared" si="1"/>
        <v>0.96106288817559848</v>
      </c>
    </row>
    <row r="42" spans="2:6" x14ac:dyDescent="0.3">
      <c r="B42" s="3">
        <v>-12.375</v>
      </c>
      <c r="C42" s="3">
        <f t="shared" si="0"/>
        <v>6.53271213799185</v>
      </c>
      <c r="D42">
        <v>0.91538267582126509</v>
      </c>
      <c r="E42">
        <v>0.99152483178674766</v>
      </c>
      <c r="F42">
        <f t="shared" si="1"/>
        <v>0.95345375380400643</v>
      </c>
    </row>
    <row r="43" spans="2:6" x14ac:dyDescent="0.3">
      <c r="B43" s="3">
        <v>-12.5</v>
      </c>
      <c r="C43" s="3">
        <f t="shared" si="0"/>
        <v>6.65771213799185</v>
      </c>
      <c r="D43">
        <v>0.90229852155959567</v>
      </c>
      <c r="E43">
        <v>0.98245484524030868</v>
      </c>
      <c r="F43">
        <f t="shared" si="1"/>
        <v>0.94237668339995218</v>
      </c>
    </row>
    <row r="44" spans="2:6" x14ac:dyDescent="0.3">
      <c r="B44" s="3">
        <v>-12.625</v>
      </c>
      <c r="C44" s="3">
        <f t="shared" si="0"/>
        <v>6.78271213799185</v>
      </c>
      <c r="D44">
        <v>0.8872580956898708</v>
      </c>
      <c r="E44">
        <v>0.97376595056556903</v>
      </c>
      <c r="F44">
        <f t="shared" si="1"/>
        <v>0.93051202312771997</v>
      </c>
    </row>
    <row r="45" spans="2:6" x14ac:dyDescent="0.3">
      <c r="B45" s="3">
        <v>-12.75</v>
      </c>
      <c r="C45" s="3">
        <f t="shared" si="0"/>
        <v>6.90771213799185</v>
      </c>
      <c r="D45">
        <v>0.87282741681486453</v>
      </c>
      <c r="E45">
        <v>0.98199753499426978</v>
      </c>
      <c r="F45">
        <f t="shared" si="1"/>
        <v>0.92741247590456721</v>
      </c>
    </row>
    <row r="46" spans="2:6" x14ac:dyDescent="0.3">
      <c r="B46" s="3">
        <v>-12.875</v>
      </c>
      <c r="C46" s="3">
        <f t="shared" si="0"/>
        <v>7.03271213799185</v>
      </c>
      <c r="D46">
        <v>0.85684696432828178</v>
      </c>
      <c r="E46">
        <v>0.95562597747269118</v>
      </c>
      <c r="F46">
        <f t="shared" si="1"/>
        <v>0.90623647090048642</v>
      </c>
    </row>
    <row r="47" spans="2:6" x14ac:dyDescent="0.3">
      <c r="B47" s="3">
        <v>-13</v>
      </c>
      <c r="C47" s="3">
        <f t="shared" si="0"/>
        <v>7.15771213799185</v>
      </c>
      <c r="D47">
        <v>0.83901186473276324</v>
      </c>
      <c r="E47">
        <v>0.96055476567999987</v>
      </c>
      <c r="F47">
        <f t="shared" si="1"/>
        <v>0.89978331520638155</v>
      </c>
    </row>
    <row r="48" spans="2:6" x14ac:dyDescent="0.3">
      <c r="B48" s="3">
        <v>-13.125</v>
      </c>
      <c r="C48" s="3">
        <f t="shared" si="0"/>
        <v>7.28271213799185</v>
      </c>
      <c r="D48">
        <v>0.80791476800211581</v>
      </c>
      <c r="E48">
        <v>0.94846145028474804</v>
      </c>
      <c r="F48">
        <f t="shared" si="1"/>
        <v>0.87818810914343193</v>
      </c>
    </row>
    <row r="49" spans="2:6" x14ac:dyDescent="0.3">
      <c r="B49" s="3">
        <v>-13.25</v>
      </c>
      <c r="C49" s="3">
        <f t="shared" si="0"/>
        <v>7.40771213799185</v>
      </c>
      <c r="D49">
        <v>0.76647737848603237</v>
      </c>
      <c r="E49">
        <v>0.9481819829121686</v>
      </c>
      <c r="F49">
        <f t="shared" si="1"/>
        <v>0.85732968069910043</v>
      </c>
    </row>
    <row r="50" spans="2:6" x14ac:dyDescent="0.3">
      <c r="B50" s="3">
        <v>-13.375</v>
      </c>
      <c r="C50" s="3">
        <f t="shared" si="0"/>
        <v>7.53271213799185</v>
      </c>
      <c r="D50">
        <v>0.71716409028816741</v>
      </c>
      <c r="E50">
        <v>0.92935604445023257</v>
      </c>
      <c r="F50">
        <f t="shared" si="1"/>
        <v>0.82326006736919999</v>
      </c>
    </row>
    <row r="51" spans="2:6" x14ac:dyDescent="0.3">
      <c r="B51" s="3">
        <v>-13.5</v>
      </c>
      <c r="C51" s="3">
        <f t="shared" si="0"/>
        <v>7.65771213799185</v>
      </c>
      <c r="D51">
        <v>0.68642267930443912</v>
      </c>
      <c r="E51">
        <v>0.9110128223591154</v>
      </c>
      <c r="F51">
        <f t="shared" si="1"/>
        <v>0.79871775083177732</v>
      </c>
    </row>
    <row r="52" spans="2:6" x14ac:dyDescent="0.3">
      <c r="B52" s="3">
        <v>-13.625</v>
      </c>
      <c r="C52" s="3">
        <f t="shared" si="0"/>
        <v>7.78271213799185</v>
      </c>
      <c r="D52">
        <v>0.64907567587792614</v>
      </c>
      <c r="E52">
        <v>0.89068792253516271</v>
      </c>
      <c r="F52">
        <f t="shared" si="1"/>
        <v>0.76988179920654443</v>
      </c>
    </row>
    <row r="53" spans="2:6" x14ac:dyDescent="0.3">
      <c r="B53" s="3">
        <v>-13.75</v>
      </c>
      <c r="C53" s="3">
        <f t="shared" si="0"/>
        <v>7.90771213799185</v>
      </c>
      <c r="D53">
        <v>0.60367493089617219</v>
      </c>
      <c r="E53">
        <v>0.87117601870416828</v>
      </c>
      <c r="F53">
        <f t="shared" si="1"/>
        <v>0.73742547480017029</v>
      </c>
    </row>
    <row r="54" spans="2:6" x14ac:dyDescent="0.3">
      <c r="B54" s="3">
        <v>-13.875</v>
      </c>
      <c r="C54" s="3">
        <f t="shared" si="0"/>
        <v>8.0327121379918509</v>
      </c>
      <c r="D54">
        <v>0.56409218848902443</v>
      </c>
      <c r="E54">
        <v>0.83199977429349958</v>
      </c>
      <c r="F54">
        <f t="shared" si="1"/>
        <v>0.69804598139126206</v>
      </c>
    </row>
    <row r="55" spans="2:6" x14ac:dyDescent="0.3">
      <c r="B55" s="3">
        <v>-14</v>
      </c>
      <c r="C55" s="3">
        <f t="shared" si="0"/>
        <v>8.1577121379918509</v>
      </c>
      <c r="D55">
        <v>0.52362023171457883</v>
      </c>
      <c r="E55">
        <v>0.80705095975959784</v>
      </c>
      <c r="F55">
        <f t="shared" si="1"/>
        <v>0.66533559573708834</v>
      </c>
    </row>
  </sheetData>
  <mergeCells count="1">
    <mergeCell ref="A1:Q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34BF-63C3-47FF-8CBE-9479977FD075}">
  <dimension ref="A1:E53"/>
  <sheetViews>
    <sheetView topLeftCell="A19" workbookViewId="0">
      <selection activeCell="D2" sqref="D2:D53"/>
    </sheetView>
  </sheetViews>
  <sheetFormatPr defaultRowHeight="14.4" x14ac:dyDescent="0.3"/>
  <cols>
    <col min="1" max="1" width="12" bestFit="1" customWidth="1"/>
    <col min="2" max="2" width="26.33203125" bestFit="1" customWidth="1"/>
    <col min="3" max="3" width="27.109375" bestFit="1" customWidth="1"/>
    <col min="4" max="4" width="27.77734375" bestFit="1" customWidth="1"/>
    <col min="5" max="5" width="28.33203125" bestFit="1" customWidth="1"/>
  </cols>
  <sheetData>
    <row r="1" spans="1: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>
        <v>1.78271213799185</v>
      </c>
      <c r="B2">
        <v>7.9443333333333337</v>
      </c>
      <c r="C2">
        <v>7.391</v>
      </c>
      <c r="D2">
        <v>0.6055041718803279</v>
      </c>
      <c r="E2">
        <v>0.56333000474562622</v>
      </c>
    </row>
    <row r="3" spans="1:5" x14ac:dyDescent="0.3">
      <c r="A3">
        <v>1.90771213799185</v>
      </c>
      <c r="B3">
        <v>8.6866666666666674</v>
      </c>
      <c r="C3">
        <v>8.33</v>
      </c>
      <c r="D3">
        <v>0.66208361176525599</v>
      </c>
      <c r="E3">
        <v>0.63489905825071935</v>
      </c>
    </row>
    <row r="4" spans="1:5" x14ac:dyDescent="0.3">
      <c r="A4">
        <v>2.03271213799185</v>
      </c>
      <c r="B4">
        <v>11.803666666666667</v>
      </c>
      <c r="C4">
        <v>11.517666666666667</v>
      </c>
      <c r="D4">
        <v>0.89965628458248181</v>
      </c>
      <c r="E4">
        <v>0.87785782952129265</v>
      </c>
    </row>
    <row r="5" spans="1:5" x14ac:dyDescent="0.3">
      <c r="A5">
        <v>2.15771213799185</v>
      </c>
      <c r="B5">
        <v>13.929</v>
      </c>
      <c r="C5">
        <v>13.812666666666667</v>
      </c>
      <c r="D5">
        <v>1.0616457361793841</v>
      </c>
      <c r="E5">
        <v>1.0527789986311848</v>
      </c>
    </row>
    <row r="6" spans="1:5" x14ac:dyDescent="0.3">
      <c r="A6">
        <v>2.28271213799185</v>
      </c>
      <c r="B6">
        <v>14.428000000000001</v>
      </c>
      <c r="C6">
        <v>14.637</v>
      </c>
      <c r="D6">
        <v>1.0996787049749555</v>
      </c>
      <c r="E6">
        <v>1.115608345211978</v>
      </c>
    </row>
    <row r="7" spans="1:5" x14ac:dyDescent="0.3">
      <c r="A7">
        <v>2.40771213799185</v>
      </c>
      <c r="B7">
        <v>14.054666666666666</v>
      </c>
      <c r="C7">
        <v>14.398666666666667</v>
      </c>
      <c r="D7">
        <v>1.0712238452214216</v>
      </c>
      <c r="E7">
        <v>1.0974429659943206</v>
      </c>
    </row>
    <row r="8" spans="1:5" x14ac:dyDescent="0.3">
      <c r="A8">
        <v>2.53271213799185</v>
      </c>
      <c r="B8">
        <v>13.789</v>
      </c>
      <c r="C8">
        <v>14.103333333333333</v>
      </c>
      <c r="D8">
        <v>1.050975163771809</v>
      </c>
      <c r="E8">
        <v>1.0749331394392931</v>
      </c>
    </row>
    <row r="9" spans="1:5" x14ac:dyDescent="0.3">
      <c r="A9">
        <v>2.65771213799185</v>
      </c>
      <c r="B9">
        <v>14.931666666666667</v>
      </c>
      <c r="C9">
        <v>15.273333333333333</v>
      </c>
      <c r="D9">
        <v>1.1380673595174458</v>
      </c>
      <c r="E9">
        <v>1.1641086374168852</v>
      </c>
    </row>
    <row r="10" spans="1:5" x14ac:dyDescent="0.3">
      <c r="A10">
        <v>2.78271213799185</v>
      </c>
      <c r="B10">
        <v>18.122333333333334</v>
      </c>
      <c r="C10">
        <v>18.075333333333333</v>
      </c>
      <c r="D10">
        <v>1.3812547859110387</v>
      </c>
      <c r="E10">
        <v>1.3776725223170667</v>
      </c>
    </row>
    <row r="11" spans="1:5" x14ac:dyDescent="0.3">
      <c r="A11">
        <v>2.90771213799185</v>
      </c>
      <c r="B11">
        <v>21.758666666666667</v>
      </c>
      <c r="C11">
        <v>21.678999999999998</v>
      </c>
      <c r="D11">
        <v>1.6584102011354123</v>
      </c>
      <c r="E11">
        <v>1.6523381373130064</v>
      </c>
    </row>
    <row r="12" spans="1:5" x14ac:dyDescent="0.3">
      <c r="A12">
        <v>3.03271213799185</v>
      </c>
      <c r="B12">
        <v>24.670999999999999</v>
      </c>
      <c r="C12">
        <v>24.253</v>
      </c>
      <c r="D12">
        <v>1.8803835133377544</v>
      </c>
      <c r="E12">
        <v>1.8485242328637086</v>
      </c>
    </row>
    <row r="13" spans="1:5" x14ac:dyDescent="0.3">
      <c r="A13">
        <v>3.15771213799185</v>
      </c>
      <c r="B13">
        <v>25.248333333333335</v>
      </c>
      <c r="C13">
        <v>24.958333333333332</v>
      </c>
      <c r="D13">
        <v>1.9243869214566123</v>
      </c>
      <c r="E13">
        <v>1.9022835928980637</v>
      </c>
    </row>
    <row r="14" spans="1:5" x14ac:dyDescent="0.3">
      <c r="A14">
        <v>3.28271213799185</v>
      </c>
      <c r="B14">
        <v>23.578666666666667</v>
      </c>
      <c r="C14">
        <v>23.612333333333332</v>
      </c>
      <c r="D14">
        <v>1.7971276424338889</v>
      </c>
      <c r="E14">
        <v>1.7996936610366627</v>
      </c>
    </row>
    <row r="15" spans="1:5" x14ac:dyDescent="0.3">
      <c r="A15">
        <v>3.40771213799185</v>
      </c>
      <c r="B15">
        <v>19.915333333333333</v>
      </c>
      <c r="C15">
        <v>19.933333333333334</v>
      </c>
      <c r="D15">
        <v>1.51791433110234</v>
      </c>
      <c r="E15">
        <v>1.5192862618404568</v>
      </c>
    </row>
    <row r="16" spans="1:5" x14ac:dyDescent="0.3">
      <c r="A16">
        <v>3.53271213799185</v>
      </c>
      <c r="B16">
        <v>15.63</v>
      </c>
      <c r="C16">
        <v>15.555666666666667</v>
      </c>
      <c r="D16">
        <v>1.1912931909314219</v>
      </c>
      <c r="E16">
        <v>1.1856276251054949</v>
      </c>
    </row>
    <row r="17" spans="1:5" x14ac:dyDescent="0.3">
      <c r="A17">
        <v>3.65771213799185</v>
      </c>
      <c r="B17">
        <v>12.085333333333333</v>
      </c>
      <c r="C17">
        <v>12.051666666666666</v>
      </c>
      <c r="D17">
        <v>0.9211244600215317</v>
      </c>
      <c r="E17">
        <v>0.91855844141875764</v>
      </c>
    </row>
    <row r="18" spans="1:5" x14ac:dyDescent="0.3">
      <c r="A18">
        <v>3.78271213799185</v>
      </c>
      <c r="B18">
        <v>9.7793333333333337</v>
      </c>
      <c r="C18">
        <v>9.9216666666666669</v>
      </c>
      <c r="D18">
        <v>0.74536488879390173</v>
      </c>
      <c r="E18">
        <v>0.75621330407493637</v>
      </c>
    </row>
    <row r="19" spans="1:5" x14ac:dyDescent="0.3">
      <c r="A19">
        <v>3.90771213799185</v>
      </c>
      <c r="B19">
        <v>8.6326666666666672</v>
      </c>
      <c r="C19">
        <v>8.7390000000000008</v>
      </c>
      <c r="D19">
        <v>0.65796781955090555</v>
      </c>
      <c r="E19">
        <v>0.66607237335570668</v>
      </c>
    </row>
    <row r="20" spans="1:5" x14ac:dyDescent="0.3">
      <c r="A20">
        <v>4.03271213799185</v>
      </c>
      <c r="B20">
        <v>8.1613333333333333</v>
      </c>
      <c r="C20">
        <v>8.1560000000000006</v>
      </c>
      <c r="D20">
        <v>0.62204355911206921</v>
      </c>
      <c r="E20">
        <v>0.62163706111559036</v>
      </c>
    </row>
    <row r="21" spans="1:5" x14ac:dyDescent="0.3">
      <c r="A21">
        <v>4.15771213799185</v>
      </c>
      <c r="B21">
        <v>8.3013333333333339</v>
      </c>
      <c r="C21">
        <v>8.1560000000000006</v>
      </c>
      <c r="D21">
        <v>0.6327141315196444</v>
      </c>
      <c r="E21">
        <v>0.62163706111559036</v>
      </c>
    </row>
    <row r="22" spans="1:5" x14ac:dyDescent="0.3">
      <c r="A22">
        <v>4.28271213799185</v>
      </c>
      <c r="B22">
        <v>8.6846666666666668</v>
      </c>
      <c r="C22">
        <v>8.4990000000000006</v>
      </c>
      <c r="D22">
        <v>0.66193117501657628</v>
      </c>
      <c r="E22">
        <v>0.64777996351414935</v>
      </c>
    </row>
    <row r="23" spans="1:5" x14ac:dyDescent="0.3">
      <c r="A23">
        <v>4.40771213799185</v>
      </c>
      <c r="B23">
        <v>9.613666666666667</v>
      </c>
      <c r="C23">
        <v>9.3070000000000004</v>
      </c>
      <c r="D23">
        <v>0.73273804477827109</v>
      </c>
      <c r="E23">
        <v>0.70936440998072559</v>
      </c>
    </row>
    <row r="24" spans="1:5" x14ac:dyDescent="0.3">
      <c r="A24">
        <v>4.53271213799185</v>
      </c>
      <c r="B24">
        <v>10.441666666666666</v>
      </c>
      <c r="C24">
        <v>10.342000000000001</v>
      </c>
      <c r="D24">
        <v>0.79584685873164396</v>
      </c>
      <c r="E24">
        <v>0.78825042742244167</v>
      </c>
    </row>
    <row r="25" spans="1:5" x14ac:dyDescent="0.3">
      <c r="A25">
        <v>4.65771213799185</v>
      </c>
      <c r="B25">
        <v>11.497</v>
      </c>
      <c r="C25">
        <v>11.400666666666666</v>
      </c>
      <c r="D25">
        <v>0.87628264978493631</v>
      </c>
      <c r="E25">
        <v>0.86894027972353338</v>
      </c>
    </row>
    <row r="26" spans="1:5" x14ac:dyDescent="0.3">
      <c r="A26">
        <v>4.78271213799185</v>
      </c>
      <c r="B26">
        <v>12.448</v>
      </c>
      <c r="C26">
        <v>12.341333333333333</v>
      </c>
      <c r="D26">
        <v>0.94876632378210723</v>
      </c>
      <c r="E26">
        <v>0.94063636385252614</v>
      </c>
    </row>
    <row r="27" spans="1:5" x14ac:dyDescent="0.3">
      <c r="A27">
        <v>4.90771213799185</v>
      </c>
      <c r="B27">
        <v>13.178000000000001</v>
      </c>
      <c r="C27">
        <v>13.186999999999999</v>
      </c>
      <c r="D27">
        <v>1.0044057370501775</v>
      </c>
      <c r="E27">
        <v>1.0050917024192358</v>
      </c>
    </row>
    <row r="28" spans="1:5" x14ac:dyDescent="0.3">
      <c r="A28">
        <v>5.03271213799185</v>
      </c>
      <c r="B28">
        <v>13.820333333333334</v>
      </c>
      <c r="C28">
        <v>13.695666666666666</v>
      </c>
      <c r="D28">
        <v>1.0533633395011235</v>
      </c>
      <c r="E28">
        <v>1.0438614488334255</v>
      </c>
    </row>
    <row r="29" spans="1:5" x14ac:dyDescent="0.3">
      <c r="A29">
        <v>5.15771213799185</v>
      </c>
      <c r="B29">
        <v>14.153333333333334</v>
      </c>
      <c r="C29">
        <v>14.031333333333333</v>
      </c>
      <c r="D29">
        <v>1.0787440581562844</v>
      </c>
      <c r="E29">
        <v>1.0694454164868259</v>
      </c>
    </row>
    <row r="30" spans="1:5" x14ac:dyDescent="0.3">
      <c r="A30">
        <v>5.28271213799185</v>
      </c>
      <c r="B30">
        <v>14.401999999999999</v>
      </c>
      <c r="C30">
        <v>14.280333333333333</v>
      </c>
      <c r="D30">
        <v>1.0976970272421198</v>
      </c>
      <c r="E30">
        <v>1.0884237916974415</v>
      </c>
    </row>
    <row r="31" spans="1:5" x14ac:dyDescent="0.3">
      <c r="A31">
        <v>5.40771213799185</v>
      </c>
      <c r="B31">
        <v>14.146333333333333</v>
      </c>
      <c r="C31">
        <v>14.215333333333334</v>
      </c>
      <c r="D31">
        <v>1.0782105295359052</v>
      </c>
      <c r="E31">
        <v>1.083469597365353</v>
      </c>
    </row>
    <row r="32" spans="1:5" x14ac:dyDescent="0.3">
      <c r="A32">
        <v>5.53271213799185</v>
      </c>
      <c r="B32">
        <v>13.981333333333334</v>
      </c>
      <c r="C32">
        <v>13.984</v>
      </c>
      <c r="D32">
        <v>1.0656344977698349</v>
      </c>
      <c r="E32">
        <v>1.0658377467680742</v>
      </c>
    </row>
    <row r="33" spans="1:5" x14ac:dyDescent="0.3">
      <c r="A33">
        <v>5.65771213799185</v>
      </c>
      <c r="B33">
        <v>13.676</v>
      </c>
      <c r="C33">
        <v>13.720666666666666</v>
      </c>
      <c r="D33">
        <v>1.042362487471409</v>
      </c>
      <c r="E33">
        <v>1.045766908191921</v>
      </c>
    </row>
    <row r="34" spans="1:5" x14ac:dyDescent="0.3">
      <c r="A34">
        <v>5.78271213799185</v>
      </c>
      <c r="B34">
        <v>13.639333333333333</v>
      </c>
      <c r="C34">
        <v>13.482333333333333</v>
      </c>
      <c r="D34">
        <v>1.0395678137456155</v>
      </c>
      <c r="E34">
        <v>1.0276015289742633</v>
      </c>
    </row>
    <row r="35" spans="1:5" x14ac:dyDescent="0.3">
      <c r="A35">
        <v>5.90771213799185</v>
      </c>
      <c r="B35">
        <v>13.252000000000001</v>
      </c>
      <c r="C35">
        <v>13.071</v>
      </c>
      <c r="D35">
        <v>1.0100458967513244</v>
      </c>
      <c r="E35">
        <v>0.9962503709958167</v>
      </c>
    </row>
    <row r="36" spans="1:5" x14ac:dyDescent="0.3">
      <c r="A36">
        <v>6.03271213799185</v>
      </c>
      <c r="B36">
        <v>13.199666666666667</v>
      </c>
      <c r="C36">
        <v>12.763</v>
      </c>
      <c r="D36">
        <v>1.0060571351608738</v>
      </c>
      <c r="E36">
        <v>0.97277511169915121</v>
      </c>
    </row>
    <row r="37" spans="1:5" x14ac:dyDescent="0.3">
      <c r="A37">
        <v>6.15771213799185</v>
      </c>
      <c r="B37">
        <v>13.049333333333333</v>
      </c>
      <c r="C37">
        <v>12.566666666666666</v>
      </c>
      <c r="D37">
        <v>0.99459897288512045</v>
      </c>
      <c r="E37">
        <v>0.95781090420376602</v>
      </c>
    </row>
    <row r="38" spans="1:5" x14ac:dyDescent="0.3">
      <c r="A38">
        <v>6.28271213799185</v>
      </c>
      <c r="B38">
        <v>13.052333333333333</v>
      </c>
      <c r="C38">
        <v>12.305</v>
      </c>
      <c r="D38">
        <v>0.99482762800813995</v>
      </c>
      <c r="E38">
        <v>0.93786709625151266</v>
      </c>
    </row>
    <row r="39" spans="1:5" x14ac:dyDescent="0.3">
      <c r="A39">
        <v>6.40771213799185</v>
      </c>
      <c r="B39">
        <v>12.95</v>
      </c>
      <c r="C39">
        <v>12.268666666666666</v>
      </c>
      <c r="D39">
        <v>0.98702794770069791</v>
      </c>
      <c r="E39">
        <v>0.93509782865049906</v>
      </c>
    </row>
    <row r="40" spans="1:5" x14ac:dyDescent="0.3">
      <c r="A40">
        <v>6.53271213799185</v>
      </c>
      <c r="B40">
        <v>13.009</v>
      </c>
      <c r="C40">
        <v>12.01</v>
      </c>
      <c r="D40">
        <v>0.99152483178674766</v>
      </c>
      <c r="E40">
        <v>0.91538267582126509</v>
      </c>
    </row>
    <row r="41" spans="1:5" x14ac:dyDescent="0.3">
      <c r="A41">
        <v>6.65771213799185</v>
      </c>
      <c r="B41">
        <v>12.89</v>
      </c>
      <c r="C41">
        <v>11.838333333333333</v>
      </c>
      <c r="D41">
        <v>0.98245484524030868</v>
      </c>
      <c r="E41">
        <v>0.90229852155959567</v>
      </c>
    </row>
    <row r="42" spans="1:5" x14ac:dyDescent="0.3">
      <c r="A42">
        <v>6.78271213799185</v>
      </c>
      <c r="B42">
        <v>12.776</v>
      </c>
      <c r="C42">
        <v>11.641</v>
      </c>
      <c r="D42">
        <v>0.97376595056556903</v>
      </c>
      <c r="E42">
        <v>0.8872580956898708</v>
      </c>
    </row>
    <row r="43" spans="1:5" x14ac:dyDescent="0.3">
      <c r="A43">
        <v>6.90771213799185</v>
      </c>
      <c r="B43">
        <v>12.884</v>
      </c>
      <c r="C43">
        <v>11.451666666666666</v>
      </c>
      <c r="D43">
        <v>0.98199753499426978</v>
      </c>
      <c r="E43">
        <v>0.87282741681486453</v>
      </c>
    </row>
    <row r="44" spans="1:5" x14ac:dyDescent="0.3">
      <c r="A44">
        <v>7.03271213799185</v>
      </c>
      <c r="B44">
        <v>12.538</v>
      </c>
      <c r="C44">
        <v>11.242000000000001</v>
      </c>
      <c r="D44">
        <v>0.95562597747269118</v>
      </c>
      <c r="E44">
        <v>0.85684696432828178</v>
      </c>
    </row>
    <row r="45" spans="1:5" x14ac:dyDescent="0.3">
      <c r="A45">
        <v>7.15771213799185</v>
      </c>
      <c r="B45">
        <v>12.602666666666666</v>
      </c>
      <c r="C45">
        <v>11.007999999999999</v>
      </c>
      <c r="D45">
        <v>0.96055476567999987</v>
      </c>
      <c r="E45">
        <v>0.83901186473276324</v>
      </c>
    </row>
    <row r="46" spans="1:5" x14ac:dyDescent="0.3">
      <c r="A46">
        <v>7.28271213799185</v>
      </c>
      <c r="B46">
        <v>12.444000000000001</v>
      </c>
      <c r="C46">
        <v>10.6</v>
      </c>
      <c r="D46">
        <v>0.94846145028474804</v>
      </c>
      <c r="E46">
        <v>0.80791476800211581</v>
      </c>
    </row>
    <row r="47" spans="1:5" x14ac:dyDescent="0.3">
      <c r="A47">
        <v>7.40771213799185</v>
      </c>
      <c r="B47">
        <v>12.440333333333333</v>
      </c>
      <c r="C47">
        <v>10.056333333333333</v>
      </c>
      <c r="D47">
        <v>0.9481819829121686</v>
      </c>
      <c r="E47">
        <v>0.76647737848603237</v>
      </c>
    </row>
    <row r="48" spans="1:5" x14ac:dyDescent="0.3">
      <c r="A48">
        <v>7.53271213799185</v>
      </c>
      <c r="B48">
        <v>12.193333333333333</v>
      </c>
      <c r="C48">
        <v>9.4093333333333327</v>
      </c>
      <c r="D48">
        <v>0.92935604445023257</v>
      </c>
      <c r="E48">
        <v>0.71716409028816741</v>
      </c>
    </row>
    <row r="49" spans="1:5" x14ac:dyDescent="0.3">
      <c r="A49">
        <v>7.65771213799185</v>
      </c>
      <c r="B49">
        <v>11.952666666666667</v>
      </c>
      <c r="C49">
        <v>9.0060000000000002</v>
      </c>
      <c r="D49">
        <v>0.9110128223591154</v>
      </c>
      <c r="E49">
        <v>0.68642267930443912</v>
      </c>
    </row>
    <row r="50" spans="1:5" x14ac:dyDescent="0.3">
      <c r="A50">
        <v>7.78271213799185</v>
      </c>
      <c r="B50">
        <v>11.686</v>
      </c>
      <c r="C50">
        <v>8.516</v>
      </c>
      <c r="D50">
        <v>0.89068792253516271</v>
      </c>
      <c r="E50">
        <v>0.64907567587792614</v>
      </c>
    </row>
    <row r="51" spans="1:5" x14ac:dyDescent="0.3">
      <c r="A51">
        <v>7.90771213799185</v>
      </c>
      <c r="B51">
        <v>11.43</v>
      </c>
      <c r="C51">
        <v>7.9203333333333337</v>
      </c>
      <c r="D51">
        <v>0.87117601870416828</v>
      </c>
      <c r="E51">
        <v>0.60367493089617219</v>
      </c>
    </row>
    <row r="52" spans="1:5" x14ac:dyDescent="0.3">
      <c r="A52">
        <v>8.0327121379918509</v>
      </c>
      <c r="B52">
        <v>10.916</v>
      </c>
      <c r="C52">
        <v>7.4009999999999998</v>
      </c>
      <c r="D52">
        <v>0.83199977429349958</v>
      </c>
      <c r="E52">
        <v>0.56409218848902443</v>
      </c>
    </row>
    <row r="53" spans="1:5" x14ac:dyDescent="0.3">
      <c r="A53">
        <v>8.1577121379918509</v>
      </c>
      <c r="B53">
        <v>10.588666666666667</v>
      </c>
      <c r="C53">
        <v>6.87</v>
      </c>
      <c r="D53">
        <v>0.80705095975959784</v>
      </c>
      <c r="E53">
        <v>0.52362023171457883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89D44-07B0-4478-BD9B-ED99E1EFF2CE}">
  <dimension ref="A1:Q20"/>
  <sheetViews>
    <sheetView workbookViewId="0">
      <selection activeCell="U22" sqref="U22"/>
    </sheetView>
  </sheetViews>
  <sheetFormatPr defaultRowHeight="14.4" x14ac:dyDescent="0.3"/>
  <cols>
    <col min="3" max="6" width="12" bestFit="1" customWidth="1"/>
  </cols>
  <sheetData>
    <row r="1" spans="1:17" ht="21" x14ac:dyDescent="0.4">
      <c r="A1" s="5" t="s">
        <v>23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3">
      <c r="D2" s="1" t="s">
        <v>3</v>
      </c>
      <c r="E2" t="s">
        <v>4</v>
      </c>
      <c r="F2" t="s">
        <v>5</v>
      </c>
    </row>
    <row r="3" spans="1:17" x14ac:dyDescent="0.3">
      <c r="C3" s="2" t="s">
        <v>0</v>
      </c>
      <c r="D3" s="2" t="s">
        <v>1</v>
      </c>
      <c r="E3" s="2" t="s">
        <v>1</v>
      </c>
      <c r="F3" s="2" t="s">
        <v>1</v>
      </c>
    </row>
    <row r="4" spans="1:17" x14ac:dyDescent="0.3">
      <c r="B4">
        <v>-5.84228786200815</v>
      </c>
      <c r="C4">
        <v>0</v>
      </c>
      <c r="D4">
        <v>0</v>
      </c>
      <c r="E4">
        <v>0</v>
      </c>
      <c r="F4">
        <f xml:space="preserve"> AVERAGE(D4, E4)</f>
        <v>0</v>
      </c>
    </row>
    <row r="5" spans="1:17" x14ac:dyDescent="0.3">
      <c r="C5">
        <v>0.125</v>
      </c>
      <c r="D5">
        <v>0</v>
      </c>
      <c r="E5">
        <v>0</v>
      </c>
      <c r="F5">
        <f t="shared" ref="F5:F20" si="0" xml:space="preserve"> AVERAGE(D5, E5)</f>
        <v>0</v>
      </c>
    </row>
    <row r="6" spans="1:17" x14ac:dyDescent="0.3">
      <c r="C6">
        <v>0.25</v>
      </c>
      <c r="D6">
        <v>0</v>
      </c>
      <c r="E6">
        <v>0</v>
      </c>
      <c r="F6">
        <f t="shared" si="0"/>
        <v>0</v>
      </c>
    </row>
    <row r="7" spans="1:17" x14ac:dyDescent="0.3">
      <c r="C7">
        <v>0.375</v>
      </c>
      <c r="D7">
        <v>0</v>
      </c>
      <c r="E7">
        <v>0</v>
      </c>
      <c r="F7">
        <f t="shared" si="0"/>
        <v>0</v>
      </c>
    </row>
    <row r="8" spans="1:17" x14ac:dyDescent="0.3">
      <c r="C8">
        <v>0.5</v>
      </c>
      <c r="D8">
        <v>0</v>
      </c>
      <c r="E8">
        <v>0</v>
      </c>
      <c r="F8">
        <f t="shared" si="0"/>
        <v>0</v>
      </c>
    </row>
    <row r="9" spans="1:17" x14ac:dyDescent="0.3">
      <c r="C9">
        <v>0.625</v>
      </c>
      <c r="D9">
        <v>0</v>
      </c>
      <c r="E9">
        <v>0</v>
      </c>
      <c r="F9">
        <f t="shared" si="0"/>
        <v>0</v>
      </c>
    </row>
    <row r="10" spans="1:17" x14ac:dyDescent="0.3">
      <c r="C10">
        <v>0.75</v>
      </c>
      <c r="D10">
        <v>0</v>
      </c>
      <c r="E10">
        <v>0</v>
      </c>
      <c r="F10">
        <f t="shared" si="0"/>
        <v>0</v>
      </c>
    </row>
    <row r="11" spans="1:17" x14ac:dyDescent="0.3">
      <c r="C11">
        <v>0.875</v>
      </c>
      <c r="D11">
        <v>0</v>
      </c>
      <c r="E11">
        <v>0</v>
      </c>
      <c r="F11">
        <f t="shared" si="0"/>
        <v>0</v>
      </c>
    </row>
    <row r="12" spans="1:17" x14ac:dyDescent="0.3">
      <c r="C12">
        <v>1</v>
      </c>
      <c r="D12">
        <v>0</v>
      </c>
      <c r="E12">
        <v>0</v>
      </c>
      <c r="F12">
        <f t="shared" si="0"/>
        <v>0</v>
      </c>
    </row>
    <row r="13" spans="1:17" x14ac:dyDescent="0.3">
      <c r="C13">
        <v>1.125</v>
      </c>
      <c r="D13">
        <v>0</v>
      </c>
      <c r="E13">
        <v>2.5406124779940751E-5</v>
      </c>
      <c r="F13">
        <f t="shared" si="0"/>
        <v>1.2703062389970376E-5</v>
      </c>
    </row>
    <row r="14" spans="1:17" x14ac:dyDescent="0.3">
      <c r="C14">
        <v>1.25</v>
      </c>
      <c r="D14">
        <v>2.2865512301946674E-4</v>
      </c>
      <c r="E14">
        <v>3.3027962213922973E-4</v>
      </c>
      <c r="F14">
        <f t="shared" si="0"/>
        <v>2.7946737257934822E-4</v>
      </c>
    </row>
    <row r="15" spans="1:17" x14ac:dyDescent="0.3">
      <c r="C15">
        <v>1.375</v>
      </c>
      <c r="D15">
        <v>2.9979227240330081E-3</v>
      </c>
      <c r="E15">
        <v>3.8363248417710534E-3</v>
      </c>
      <c r="F15">
        <f t="shared" si="0"/>
        <v>3.4171237829020307E-3</v>
      </c>
    </row>
    <row r="16" spans="1:17" x14ac:dyDescent="0.3">
      <c r="C16">
        <v>1.5</v>
      </c>
      <c r="D16">
        <v>2.6447775895918318E-2</v>
      </c>
      <c r="E16">
        <v>2.8124580131394402E-2</v>
      </c>
      <c r="F16">
        <f t="shared" si="0"/>
        <v>2.7286178013656362E-2</v>
      </c>
    </row>
    <row r="17" spans="3:6" x14ac:dyDescent="0.3">
      <c r="C17">
        <v>1.625</v>
      </c>
      <c r="D17">
        <v>0.11186316740607911</v>
      </c>
      <c r="E17">
        <v>0.12304186230925304</v>
      </c>
      <c r="F17">
        <f t="shared" si="0"/>
        <v>0.11745251485766608</v>
      </c>
    </row>
    <row r="18" spans="3:6" x14ac:dyDescent="0.3">
      <c r="C18">
        <v>1.75</v>
      </c>
      <c r="D18">
        <v>0.29943658665638162</v>
      </c>
      <c r="E18">
        <v>0.32258156633090762</v>
      </c>
      <c r="F18">
        <f t="shared" si="0"/>
        <v>0.31100907649364462</v>
      </c>
    </row>
    <row r="19" spans="3:6" x14ac:dyDescent="0.3">
      <c r="C19">
        <v>1.875</v>
      </c>
      <c r="D19">
        <v>0.56122129638889118</v>
      </c>
      <c r="E19">
        <v>0.5875674477856897</v>
      </c>
      <c r="F19">
        <f t="shared" si="0"/>
        <v>0.57439437208729038</v>
      </c>
    </row>
    <row r="20" spans="3:6" x14ac:dyDescent="0.3">
      <c r="C20">
        <v>2</v>
      </c>
      <c r="D20">
        <v>0.82267572649926135</v>
      </c>
      <c r="E20">
        <v>0.84178113233377672</v>
      </c>
      <c r="F20">
        <f t="shared" si="0"/>
        <v>0.83222842941651898</v>
      </c>
    </row>
  </sheetData>
  <mergeCells count="1">
    <mergeCell ref="A1:Q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3C216-8FA3-4973-A7A0-B81278E8E1A7}">
  <dimension ref="A1:Q69"/>
  <sheetViews>
    <sheetView workbookViewId="0">
      <selection activeCell="D4" sqref="D4:D69"/>
    </sheetView>
  </sheetViews>
  <sheetFormatPr defaultRowHeight="14.4" x14ac:dyDescent="0.3"/>
  <cols>
    <col min="3" max="6" width="12" bestFit="1" customWidth="1"/>
  </cols>
  <sheetData>
    <row r="1" spans="1:17" ht="21" x14ac:dyDescent="0.4">
      <c r="A1" s="5" t="s">
        <v>23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3">
      <c r="D2" s="1" t="s">
        <v>3</v>
      </c>
      <c r="E2" t="s">
        <v>4</v>
      </c>
      <c r="F2" t="s">
        <v>5</v>
      </c>
    </row>
    <row r="3" spans="1:17" x14ac:dyDescent="0.3">
      <c r="B3">
        <v>-5.84228786200815</v>
      </c>
      <c r="C3" s="2" t="s">
        <v>0</v>
      </c>
      <c r="D3" s="2" t="s">
        <v>1</v>
      </c>
      <c r="E3" s="2" t="s">
        <v>1</v>
      </c>
      <c r="F3" s="2" t="s">
        <v>1</v>
      </c>
    </row>
    <row r="4" spans="1:17" x14ac:dyDescent="0.3">
      <c r="B4">
        <f>B3-0.125</f>
        <v>-5.96728786200815</v>
      </c>
      <c r="C4">
        <v>0.125</v>
      </c>
      <c r="D4">
        <v>0</v>
      </c>
      <c r="E4">
        <v>0</v>
      </c>
      <c r="F4">
        <f xml:space="preserve"> AVERAGE(D4, E4)</f>
        <v>0</v>
      </c>
    </row>
    <row r="5" spans="1:17" x14ac:dyDescent="0.3">
      <c r="B5">
        <f t="shared" ref="B5:B68" si="0">B4-0.125</f>
        <v>-6.09228786200815</v>
      </c>
      <c r="C5">
        <v>0.25</v>
      </c>
      <c r="D5">
        <v>0</v>
      </c>
      <c r="E5">
        <v>0</v>
      </c>
      <c r="F5">
        <f t="shared" ref="F5:F20" si="1" xml:space="preserve"> AVERAGE(D5, E5)</f>
        <v>0</v>
      </c>
    </row>
    <row r="6" spans="1:17" x14ac:dyDescent="0.3">
      <c r="B6">
        <f t="shared" si="0"/>
        <v>-6.21728786200815</v>
      </c>
      <c r="C6">
        <v>0.375</v>
      </c>
      <c r="D6">
        <v>0</v>
      </c>
      <c r="E6">
        <v>0</v>
      </c>
      <c r="F6">
        <f t="shared" si="1"/>
        <v>0</v>
      </c>
    </row>
    <row r="7" spans="1:17" x14ac:dyDescent="0.3">
      <c r="B7">
        <f t="shared" si="0"/>
        <v>-6.34228786200815</v>
      </c>
      <c r="C7">
        <v>0.5</v>
      </c>
      <c r="D7">
        <v>0</v>
      </c>
      <c r="E7">
        <v>0</v>
      </c>
      <c r="F7">
        <f t="shared" si="1"/>
        <v>0</v>
      </c>
    </row>
    <row r="8" spans="1:17" x14ac:dyDescent="0.3">
      <c r="B8">
        <f t="shared" si="0"/>
        <v>-6.46728786200815</v>
      </c>
      <c r="C8">
        <v>0.625</v>
      </c>
      <c r="D8">
        <v>0</v>
      </c>
      <c r="E8">
        <v>0</v>
      </c>
      <c r="F8">
        <f t="shared" si="1"/>
        <v>0</v>
      </c>
    </row>
    <row r="9" spans="1:17" x14ac:dyDescent="0.3">
      <c r="B9">
        <f t="shared" si="0"/>
        <v>-6.59228786200815</v>
      </c>
      <c r="C9">
        <v>0.75</v>
      </c>
      <c r="D9">
        <v>0</v>
      </c>
      <c r="E9">
        <v>0</v>
      </c>
      <c r="F9">
        <f t="shared" si="1"/>
        <v>0</v>
      </c>
    </row>
    <row r="10" spans="1:17" x14ac:dyDescent="0.3">
      <c r="B10">
        <f t="shared" si="0"/>
        <v>-6.71728786200815</v>
      </c>
      <c r="C10">
        <v>0.875</v>
      </c>
      <c r="D10">
        <v>0</v>
      </c>
      <c r="E10">
        <v>0</v>
      </c>
      <c r="F10">
        <f t="shared" si="1"/>
        <v>0</v>
      </c>
    </row>
    <row r="11" spans="1:17" x14ac:dyDescent="0.3">
      <c r="B11">
        <f t="shared" si="0"/>
        <v>-6.84228786200815</v>
      </c>
      <c r="C11">
        <v>1</v>
      </c>
      <c r="D11">
        <v>0</v>
      </c>
      <c r="E11">
        <v>0</v>
      </c>
      <c r="F11">
        <f t="shared" si="1"/>
        <v>0</v>
      </c>
    </row>
    <row r="12" spans="1:17" x14ac:dyDescent="0.3">
      <c r="B12">
        <f t="shared" si="0"/>
        <v>-6.96728786200815</v>
      </c>
      <c r="C12">
        <v>1.125</v>
      </c>
      <c r="D12">
        <v>0</v>
      </c>
      <c r="E12">
        <v>2.5406124779940751E-5</v>
      </c>
      <c r="F12">
        <f t="shared" si="1"/>
        <v>1.2703062389970376E-5</v>
      </c>
    </row>
    <row r="13" spans="1:17" x14ac:dyDescent="0.3">
      <c r="B13">
        <f t="shared" si="0"/>
        <v>-7.09228786200815</v>
      </c>
      <c r="C13">
        <v>1.25</v>
      </c>
      <c r="D13">
        <v>2.2865512301946674E-4</v>
      </c>
      <c r="E13">
        <v>3.3027962213922973E-4</v>
      </c>
      <c r="F13">
        <f t="shared" si="1"/>
        <v>2.7946737257934822E-4</v>
      </c>
    </row>
    <row r="14" spans="1:17" x14ac:dyDescent="0.3">
      <c r="B14">
        <f t="shared" si="0"/>
        <v>-7.21728786200815</v>
      </c>
      <c r="C14">
        <v>1.375</v>
      </c>
      <c r="D14">
        <v>2.9979227240330081E-3</v>
      </c>
      <c r="E14">
        <v>3.8363248417710534E-3</v>
      </c>
      <c r="F14">
        <f t="shared" si="1"/>
        <v>3.4171237829020307E-3</v>
      </c>
    </row>
    <row r="15" spans="1:17" x14ac:dyDescent="0.3">
      <c r="B15">
        <f t="shared" si="0"/>
        <v>-7.34228786200815</v>
      </c>
      <c r="C15">
        <v>1.5</v>
      </c>
      <c r="D15">
        <v>2.6447775895918318E-2</v>
      </c>
      <c r="E15">
        <v>2.8124580131394402E-2</v>
      </c>
      <c r="F15">
        <f t="shared" si="1"/>
        <v>2.7286178013656362E-2</v>
      </c>
    </row>
    <row r="16" spans="1:17" x14ac:dyDescent="0.3">
      <c r="B16">
        <f t="shared" si="0"/>
        <v>-7.46728786200815</v>
      </c>
      <c r="C16">
        <v>1.625</v>
      </c>
      <c r="D16">
        <v>0.11186316740607911</v>
      </c>
      <c r="E16">
        <v>0.12304186230925304</v>
      </c>
      <c r="F16">
        <f t="shared" si="1"/>
        <v>0.11745251485766608</v>
      </c>
    </row>
    <row r="17" spans="2:12" x14ac:dyDescent="0.3">
      <c r="B17">
        <f t="shared" si="0"/>
        <v>-7.59228786200815</v>
      </c>
      <c r="C17">
        <v>1.75</v>
      </c>
      <c r="D17">
        <v>0.29943658665638162</v>
      </c>
      <c r="E17">
        <v>0.32258156633090762</v>
      </c>
      <c r="F17">
        <f t="shared" si="1"/>
        <v>0.31100907649364462</v>
      </c>
    </row>
    <row r="18" spans="2:12" x14ac:dyDescent="0.3">
      <c r="B18">
        <f t="shared" si="0"/>
        <v>-7.71728786200815</v>
      </c>
      <c r="C18">
        <v>1.875</v>
      </c>
      <c r="D18">
        <v>0.56122129638889118</v>
      </c>
      <c r="E18">
        <v>0.5875674477856897</v>
      </c>
      <c r="F18">
        <f t="shared" si="1"/>
        <v>0.57439437208729038</v>
      </c>
    </row>
    <row r="19" spans="2:12" x14ac:dyDescent="0.3">
      <c r="B19">
        <f t="shared" si="0"/>
        <v>-7.84228786200815</v>
      </c>
      <c r="C19">
        <v>2</v>
      </c>
      <c r="D19">
        <v>0.82267572649926135</v>
      </c>
      <c r="E19">
        <v>0.84178113233377672</v>
      </c>
      <c r="F19">
        <f t="shared" si="1"/>
        <v>0.83222842941651898</v>
      </c>
    </row>
    <row r="20" spans="2:12" x14ac:dyDescent="0.3">
      <c r="B20">
        <f t="shared" si="0"/>
        <v>-7.96728786200815</v>
      </c>
      <c r="C20">
        <v>2.125</v>
      </c>
      <c r="D20">
        <v>1.0151271217073126</v>
      </c>
      <c r="E20">
        <v>1.0318697579372935</v>
      </c>
      <c r="F20">
        <f t="shared" si="1"/>
        <v>1.023498439822303</v>
      </c>
    </row>
    <row r="21" spans="2:12" x14ac:dyDescent="0.3">
      <c r="B21">
        <f t="shared" si="0"/>
        <v>-8.0922878620081491</v>
      </c>
      <c r="C21">
        <v>2.2499999999999991</v>
      </c>
      <c r="D21">
        <v>1.0994754559767159</v>
      </c>
      <c r="E21">
        <v>1.0896940979364387</v>
      </c>
      <c r="F21">
        <f>(D21+E21)/2</f>
        <v>1.0945847769565773</v>
      </c>
    </row>
    <row r="22" spans="2:12" x14ac:dyDescent="0.3">
      <c r="B22">
        <f t="shared" si="0"/>
        <v>-8.2172878620081491</v>
      </c>
      <c r="C22">
        <v>2.3749999999999991</v>
      </c>
      <c r="D22">
        <v>1.1088249098957341</v>
      </c>
      <c r="E22">
        <v>1.087432952831024</v>
      </c>
      <c r="F22">
        <f>(D22+E22)/2</f>
        <v>1.0981289313633791</v>
      </c>
    </row>
    <row r="23" spans="2:12" x14ac:dyDescent="0.3">
      <c r="B23">
        <f t="shared" si="0"/>
        <v>-8.3422878620081491</v>
      </c>
      <c r="C23">
        <v>2.4999999999999991</v>
      </c>
      <c r="D23">
        <v>1.0695470409859456</v>
      </c>
      <c r="E23">
        <v>1.0444203835785841</v>
      </c>
      <c r="F23">
        <f>(D23+E23)/2</f>
        <v>1.056983712282265</v>
      </c>
    </row>
    <row r="24" spans="2:12" x14ac:dyDescent="0.3">
      <c r="B24">
        <f t="shared" si="0"/>
        <v>-8.4672878620081491</v>
      </c>
      <c r="C24">
        <v>2.6249999999999991</v>
      </c>
      <c r="D24">
        <v>1.1337229121800758</v>
      </c>
      <c r="E24">
        <v>1.1055729259239016</v>
      </c>
      <c r="F24">
        <f>(D24+E24)/2</f>
        <v>1.1196479190519888</v>
      </c>
      <c r="L24" s="8"/>
    </row>
    <row r="25" spans="2:12" x14ac:dyDescent="0.3">
      <c r="B25">
        <f t="shared" si="0"/>
        <v>-8.5922878620081491</v>
      </c>
      <c r="C25">
        <v>2.7499999999999991</v>
      </c>
      <c r="D25">
        <v>1.2999043743656682</v>
      </c>
      <c r="E25">
        <v>1.2980497272567326</v>
      </c>
      <c r="F25">
        <f>(D25+E25)/2</f>
        <v>1.2989770508112004</v>
      </c>
      <c r="L25" s="9"/>
    </row>
    <row r="26" spans="2:12" x14ac:dyDescent="0.3">
      <c r="B26">
        <f t="shared" si="0"/>
        <v>-8.7172878620081491</v>
      </c>
      <c r="C26">
        <v>2.8749999999999991</v>
      </c>
      <c r="D26">
        <v>1.5889498559870543</v>
      </c>
      <c r="E26">
        <v>1.5849102821470438</v>
      </c>
      <c r="F26">
        <f>(D26+E26)/2</f>
        <v>1.5869300690670491</v>
      </c>
      <c r="L26" s="8"/>
    </row>
    <row r="27" spans="2:12" x14ac:dyDescent="0.3">
      <c r="B27">
        <f t="shared" si="0"/>
        <v>-8.8422878620081491</v>
      </c>
      <c r="C27">
        <v>2.9999999999999991</v>
      </c>
      <c r="D27">
        <v>1.8036062042527736</v>
      </c>
      <c r="E27">
        <v>1.8406483341819271</v>
      </c>
      <c r="F27">
        <f>(D27+E27)/2</f>
        <v>1.8221272692173502</v>
      </c>
    </row>
    <row r="28" spans="2:12" x14ac:dyDescent="0.3">
      <c r="B28">
        <f t="shared" si="0"/>
        <v>-8.9672878620081491</v>
      </c>
      <c r="C28">
        <v>3.1249999999999991</v>
      </c>
      <c r="D28">
        <v>1.9010386927838463</v>
      </c>
      <c r="E28">
        <v>1.9258858828186285</v>
      </c>
      <c r="F28">
        <f>(D28+E28)/2</f>
        <v>1.9134622878012375</v>
      </c>
    </row>
    <row r="29" spans="2:12" x14ac:dyDescent="0.3">
      <c r="B29">
        <f t="shared" si="0"/>
        <v>-9.0922878620081491</v>
      </c>
      <c r="C29">
        <v>3.2499999999999991</v>
      </c>
      <c r="D29">
        <v>1.8479907042433301</v>
      </c>
      <c r="E29">
        <v>1.8500231942257253</v>
      </c>
      <c r="F29">
        <f>(D29+E29)/2</f>
        <v>1.8490069492345276</v>
      </c>
    </row>
    <row r="30" spans="2:12" x14ac:dyDescent="0.3">
      <c r="B30">
        <f t="shared" si="0"/>
        <v>-9.2172878620081491</v>
      </c>
      <c r="C30">
        <v>3.3749999999999991</v>
      </c>
      <c r="D30">
        <v>1.6086904149410681</v>
      </c>
      <c r="E30">
        <v>1.5988328385264512</v>
      </c>
      <c r="F30">
        <f>(D30+E30)/2</f>
        <v>1.6037616267337595</v>
      </c>
    </row>
    <row r="31" spans="2:12" x14ac:dyDescent="0.3">
      <c r="B31">
        <f t="shared" si="0"/>
        <v>-9.3422878620081491</v>
      </c>
      <c r="C31">
        <v>3.4999999999999991</v>
      </c>
      <c r="D31">
        <v>1.2737868780918893</v>
      </c>
      <c r="E31">
        <v>1.2792237887947966</v>
      </c>
      <c r="F31">
        <f>(D31+E31)/2</f>
        <v>1.2765053334433429</v>
      </c>
    </row>
    <row r="32" spans="2:12" x14ac:dyDescent="0.3">
      <c r="B32">
        <f t="shared" si="0"/>
        <v>-9.4672878620081491</v>
      </c>
      <c r="C32">
        <v>3.6249999999999991</v>
      </c>
      <c r="D32">
        <v>0.97816121015249868</v>
      </c>
      <c r="E32">
        <v>0.9875868824458568</v>
      </c>
      <c r="F32">
        <f>(D32+E32)/2</f>
        <v>0.98287404629917774</v>
      </c>
    </row>
    <row r="33" spans="2:6" x14ac:dyDescent="0.3">
      <c r="B33">
        <f t="shared" si="0"/>
        <v>-9.5922878620081491</v>
      </c>
      <c r="C33">
        <v>3.7499999999999991</v>
      </c>
      <c r="D33">
        <v>0.79040994802873654</v>
      </c>
      <c r="E33">
        <v>0.78598928231702681</v>
      </c>
      <c r="F33">
        <f>(D33+E33)/2</f>
        <v>0.78819961517288162</v>
      </c>
    </row>
    <row r="34" spans="2:6" x14ac:dyDescent="0.3">
      <c r="B34">
        <f t="shared" si="0"/>
        <v>-9.7172878620081491</v>
      </c>
      <c r="C34">
        <v>3.8749999999999991</v>
      </c>
      <c r="D34">
        <v>0.68914113465589277</v>
      </c>
      <c r="E34">
        <v>0.6716363146825135</v>
      </c>
      <c r="F34">
        <f>(D34+E34)/2</f>
        <v>0.68038872466920308</v>
      </c>
    </row>
    <row r="35" spans="2:6" x14ac:dyDescent="0.3">
      <c r="B35">
        <f t="shared" si="0"/>
        <v>-9.8422878620081491</v>
      </c>
      <c r="C35">
        <v>3.9999999999999991</v>
      </c>
      <c r="D35">
        <v>0.62443173484138359</v>
      </c>
      <c r="E35">
        <v>0.63253628864618483</v>
      </c>
      <c r="F35">
        <f>(D35+E35)/2</f>
        <v>0.62848401174378421</v>
      </c>
    </row>
    <row r="36" spans="2:6" x14ac:dyDescent="0.3">
      <c r="B36">
        <f t="shared" si="0"/>
        <v>-9.9672878620081491</v>
      </c>
      <c r="C36">
        <v>4.1249999999999991</v>
      </c>
      <c r="D36">
        <v>0.62224680811030875</v>
      </c>
      <c r="E36">
        <v>0.61922347926149579</v>
      </c>
      <c r="F36">
        <f>(D36+E36)/2</f>
        <v>0.62073514368590232</v>
      </c>
    </row>
    <row r="37" spans="2:6" x14ac:dyDescent="0.3">
      <c r="B37">
        <f t="shared" si="0"/>
        <v>-10.092287862008149</v>
      </c>
      <c r="C37">
        <v>4.2499999999999991</v>
      </c>
      <c r="D37">
        <v>0.63886241371639008</v>
      </c>
      <c r="E37">
        <v>0.65463961720473329</v>
      </c>
      <c r="F37">
        <f>(D37+E37)/2</f>
        <v>0.64675101546056168</v>
      </c>
    </row>
    <row r="38" spans="2:6" x14ac:dyDescent="0.3">
      <c r="B38">
        <f t="shared" si="0"/>
        <v>-10.217287862008149</v>
      </c>
      <c r="C38">
        <v>4.3749999999999991</v>
      </c>
      <c r="D38">
        <v>0.69069090826746904</v>
      </c>
      <c r="E38">
        <v>0.70885628748512675</v>
      </c>
      <c r="F38">
        <f>(D38+E38)/2</f>
        <v>0.69977359787629789</v>
      </c>
    </row>
    <row r="39" spans="2:6" x14ac:dyDescent="0.3">
      <c r="B39">
        <f t="shared" si="0"/>
        <v>-10.342287862008149</v>
      </c>
      <c r="C39">
        <v>4.4999999999999991</v>
      </c>
      <c r="D39">
        <v>0.76629953561257291</v>
      </c>
      <c r="E39">
        <v>0.7834740759638128</v>
      </c>
      <c r="F39">
        <f>(D39+E39)/2</f>
        <v>0.7748868057881928</v>
      </c>
    </row>
    <row r="40" spans="2:6" x14ac:dyDescent="0.3">
      <c r="B40">
        <f t="shared" si="0"/>
        <v>-10.467287862008149</v>
      </c>
      <c r="C40">
        <v>4.6249999999999991</v>
      </c>
      <c r="D40">
        <v>0.84640504704372599</v>
      </c>
      <c r="E40">
        <v>0.84795482065530248</v>
      </c>
      <c r="F40">
        <f>(D40+E40)/2</f>
        <v>0.84717993384951429</v>
      </c>
    </row>
    <row r="41" spans="2:6" x14ac:dyDescent="0.3">
      <c r="B41">
        <f t="shared" si="0"/>
        <v>-10.592287862008149</v>
      </c>
      <c r="C41">
        <v>4.7499999999999991</v>
      </c>
      <c r="D41">
        <v>0.91817734954705854</v>
      </c>
      <c r="E41">
        <v>0.93263343454684478</v>
      </c>
      <c r="F41">
        <f>(D41+E41)/2</f>
        <v>0.9254053920469516</v>
      </c>
    </row>
    <row r="42" spans="2:6" x14ac:dyDescent="0.3">
      <c r="B42">
        <f t="shared" si="0"/>
        <v>-10.717287862008149</v>
      </c>
      <c r="C42">
        <v>4.8749999999999991</v>
      </c>
      <c r="D42">
        <v>0.99337947889568334</v>
      </c>
      <c r="E42">
        <v>0.9911945521646085</v>
      </c>
      <c r="F42">
        <f>(D42+E42)/2</f>
        <v>0.99228701553014598</v>
      </c>
    </row>
    <row r="43" spans="2:6" x14ac:dyDescent="0.3">
      <c r="B43">
        <f t="shared" si="0"/>
        <v>-10.842287862008149</v>
      </c>
      <c r="C43">
        <v>4.9999999999999991</v>
      </c>
      <c r="D43">
        <v>1.035934737902084</v>
      </c>
      <c r="E43">
        <v>1.0437344182095258</v>
      </c>
      <c r="F43">
        <f>(D43+E43)/2</f>
        <v>1.0398345780558049</v>
      </c>
    </row>
    <row r="44" spans="2:6" x14ac:dyDescent="0.3">
      <c r="B44">
        <f t="shared" si="0"/>
        <v>-10.967287862008149</v>
      </c>
      <c r="C44">
        <v>5.1249999999999991</v>
      </c>
      <c r="D44">
        <v>1.0614678933059243</v>
      </c>
      <c r="E44">
        <v>1.074094737321555</v>
      </c>
      <c r="F44">
        <f>(D44+E44)/2</f>
        <v>1.0677813153137397</v>
      </c>
    </row>
    <row r="45" spans="2:6" x14ac:dyDescent="0.3">
      <c r="B45">
        <f t="shared" si="0"/>
        <v>-11.092287862008149</v>
      </c>
      <c r="C45">
        <v>5.2499999999999991</v>
      </c>
      <c r="D45">
        <v>1.0844350301069907</v>
      </c>
      <c r="E45">
        <v>1.0893384121895195</v>
      </c>
      <c r="F45">
        <f>(D45+E45)/2</f>
        <v>1.0868867211482551</v>
      </c>
    </row>
    <row r="46" spans="2:6" x14ac:dyDescent="0.3">
      <c r="B46">
        <f t="shared" si="0"/>
        <v>-11.217287862008149</v>
      </c>
      <c r="C46">
        <v>5.3749999999999991</v>
      </c>
      <c r="D46">
        <v>1.0862134588415866</v>
      </c>
      <c r="E46">
        <v>1.0886270406956808</v>
      </c>
      <c r="F46">
        <f>(D46+E46)/2</f>
        <v>1.0874202497686336</v>
      </c>
    </row>
    <row r="47" spans="2:6" x14ac:dyDescent="0.3">
      <c r="B47">
        <f t="shared" si="0"/>
        <v>-11.342287862008149</v>
      </c>
      <c r="C47">
        <v>5.4999999999999991</v>
      </c>
      <c r="D47">
        <v>1.0722400902126192</v>
      </c>
      <c r="E47">
        <v>1.0687340449929876</v>
      </c>
      <c r="F47">
        <f>(D47+E47)/2</f>
        <v>1.0704870676028033</v>
      </c>
    </row>
    <row r="48" spans="2:6" x14ac:dyDescent="0.3">
      <c r="B48">
        <f t="shared" si="0"/>
        <v>-11.467287862008149</v>
      </c>
      <c r="C48">
        <v>5.6249999999999991</v>
      </c>
      <c r="D48">
        <v>1.0489934860389734</v>
      </c>
      <c r="E48">
        <v>1.0515340985169677</v>
      </c>
      <c r="F48">
        <f>(D48+E48)/2</f>
        <v>1.0502637922779705</v>
      </c>
    </row>
    <row r="49" spans="2:6" x14ac:dyDescent="0.3">
      <c r="B49">
        <f t="shared" si="0"/>
        <v>-11.592287862008149</v>
      </c>
      <c r="C49">
        <v>5.7499999999999991</v>
      </c>
      <c r="D49">
        <v>1.0332670948001903</v>
      </c>
      <c r="E49">
        <v>1.0403299974890137</v>
      </c>
      <c r="F49">
        <f>(D49+E49)/2</f>
        <v>1.0367985461446021</v>
      </c>
    </row>
    <row r="50" spans="2:6" x14ac:dyDescent="0.3">
      <c r="B50">
        <f t="shared" si="0"/>
        <v>-11.717287862008149</v>
      </c>
      <c r="C50">
        <v>5.8749999999999991</v>
      </c>
      <c r="D50">
        <v>1.0049392656705565</v>
      </c>
      <c r="E50">
        <v>1.0160417421993906</v>
      </c>
      <c r="F50">
        <f>(D50+E50)/2</f>
        <v>1.0104905039349736</v>
      </c>
    </row>
    <row r="51" spans="2:6" x14ac:dyDescent="0.3">
      <c r="B51">
        <f t="shared" si="0"/>
        <v>-11.842287862008149</v>
      </c>
      <c r="C51">
        <v>5.9999999999999991</v>
      </c>
      <c r="D51">
        <v>0.98748525794673692</v>
      </c>
      <c r="E51">
        <v>1.0034148981837598</v>
      </c>
      <c r="F51">
        <f>(D51+E51)/2</f>
        <v>0.99545007806524843</v>
      </c>
    </row>
    <row r="52" spans="2:6" x14ac:dyDescent="0.3">
      <c r="B52">
        <f t="shared" si="0"/>
        <v>-11.967287862008149</v>
      </c>
      <c r="C52">
        <v>6.1249999999999991</v>
      </c>
      <c r="D52">
        <v>0.95252643024953854</v>
      </c>
      <c r="E52">
        <v>0.99658065061795575</v>
      </c>
      <c r="F52">
        <f>(D52+E52)/2</f>
        <v>0.97455354043374709</v>
      </c>
    </row>
    <row r="53" spans="2:6" x14ac:dyDescent="0.3">
      <c r="B53">
        <f t="shared" si="0"/>
        <v>-12.092287862008149</v>
      </c>
      <c r="C53">
        <v>6.2499999999999991</v>
      </c>
      <c r="D53">
        <v>0.94338022532875987</v>
      </c>
      <c r="E53">
        <v>0.99950235496764894</v>
      </c>
      <c r="F53">
        <f>(D53+E53)/2</f>
        <v>0.97144129014820435</v>
      </c>
    </row>
    <row r="54" spans="2:6" x14ac:dyDescent="0.3">
      <c r="B54">
        <f t="shared" si="0"/>
        <v>-12.217287862008149</v>
      </c>
      <c r="C54">
        <v>6.3749999999999991</v>
      </c>
      <c r="D54">
        <v>0.93771465950283295</v>
      </c>
      <c r="E54">
        <v>0.98700254157591827</v>
      </c>
      <c r="F54">
        <f>(D54+E54)/2</f>
        <v>0.96235860053937561</v>
      </c>
    </row>
    <row r="55" spans="2:6" x14ac:dyDescent="0.3">
      <c r="B55">
        <f t="shared" si="0"/>
        <v>-12.342287862008149</v>
      </c>
      <c r="C55">
        <v>6.4999999999999991</v>
      </c>
      <c r="D55">
        <v>0.92135311514455132</v>
      </c>
      <c r="E55">
        <v>0.9916518624106474</v>
      </c>
      <c r="F55">
        <f>(D55+E55)/2</f>
        <v>0.95650248877759936</v>
      </c>
    </row>
    <row r="56" spans="2:6" x14ac:dyDescent="0.3">
      <c r="B56">
        <f t="shared" si="0"/>
        <v>-12.467287862008149</v>
      </c>
      <c r="C56">
        <v>6.6249999999999991</v>
      </c>
      <c r="D56">
        <v>0.90425479316765123</v>
      </c>
      <c r="E56">
        <v>0.98380136985364552</v>
      </c>
      <c r="F56">
        <f>(D56+E56)/2</f>
        <v>0.94402808151064832</v>
      </c>
    </row>
    <row r="57" spans="2:6" x14ac:dyDescent="0.3">
      <c r="B57">
        <f t="shared" si="0"/>
        <v>-12.592287862008149</v>
      </c>
      <c r="C57">
        <v>6.7499999999999991</v>
      </c>
      <c r="D57">
        <v>0.89358422076007604</v>
      </c>
      <c r="E57">
        <v>0.97320701582041036</v>
      </c>
      <c r="F57">
        <f>(D57+E57)/2</f>
        <v>0.9333956182902432</v>
      </c>
    </row>
    <row r="58" spans="2:6" x14ac:dyDescent="0.3">
      <c r="B58">
        <f t="shared" si="0"/>
        <v>-12.717287862008149</v>
      </c>
      <c r="C58">
        <v>6.8749999999999991</v>
      </c>
      <c r="D58">
        <v>0.87821351526821179</v>
      </c>
      <c r="E58">
        <v>0.98311540448458723</v>
      </c>
      <c r="F58">
        <f>(D58+E58)/2</f>
        <v>0.93066445987639956</v>
      </c>
    </row>
    <row r="59" spans="2:6" x14ac:dyDescent="0.3">
      <c r="B59">
        <f t="shared" si="0"/>
        <v>-12.842287862008149</v>
      </c>
      <c r="C59">
        <v>6.9999999999999991</v>
      </c>
      <c r="D59">
        <v>0.85567828258840428</v>
      </c>
      <c r="E59">
        <v>0.9618250719189968</v>
      </c>
      <c r="F59">
        <f>(D59+E59)/2</f>
        <v>0.90875167725370054</v>
      </c>
    </row>
    <row r="60" spans="2:6" x14ac:dyDescent="0.3">
      <c r="B60">
        <f t="shared" si="0"/>
        <v>-12.967287862008149</v>
      </c>
      <c r="C60">
        <v>7.1249999999999991</v>
      </c>
      <c r="D60">
        <v>0.84749751040926358</v>
      </c>
      <c r="E60">
        <v>0.96210453929157624</v>
      </c>
      <c r="F60">
        <f>(D60+E60)/2</f>
        <v>0.90480102485041991</v>
      </c>
    </row>
    <row r="61" spans="2:6" x14ac:dyDescent="0.3">
      <c r="B61">
        <f t="shared" si="0"/>
        <v>-13.092287862008149</v>
      </c>
      <c r="C61">
        <v>7.2499999999999991</v>
      </c>
      <c r="D61">
        <v>0.81769612604239306</v>
      </c>
      <c r="E61">
        <v>0.94978256877330502</v>
      </c>
      <c r="F61">
        <f>(D61+E61)/2</f>
        <v>0.88373934740784899</v>
      </c>
    </row>
    <row r="62" spans="2:6" x14ac:dyDescent="0.3">
      <c r="B62">
        <f t="shared" si="0"/>
        <v>-13.217287862008149</v>
      </c>
      <c r="C62">
        <v>7.3749999999999991</v>
      </c>
      <c r="D62">
        <v>0.77793554076178573</v>
      </c>
      <c r="E62">
        <v>0.94757223591745021</v>
      </c>
      <c r="F62">
        <f>(D62+E62)/2</f>
        <v>0.86275388833961797</v>
      </c>
    </row>
    <row r="63" spans="2:6" x14ac:dyDescent="0.3">
      <c r="B63">
        <f t="shared" si="0"/>
        <v>-13.342287862008149</v>
      </c>
      <c r="C63">
        <v>7.4999999999999991</v>
      </c>
      <c r="D63">
        <v>0.72732654020014376</v>
      </c>
      <c r="E63">
        <v>0.93578379401955758</v>
      </c>
      <c r="F63">
        <f>(D63+E63)/2</f>
        <v>0.83155516710985067</v>
      </c>
    </row>
    <row r="64" spans="2:6" x14ac:dyDescent="0.3">
      <c r="B64">
        <f t="shared" si="0"/>
        <v>-13.467287862008149</v>
      </c>
      <c r="C64">
        <v>7.6249999999999991</v>
      </c>
      <c r="D64">
        <v>0.69904952332006964</v>
      </c>
      <c r="E64">
        <v>0.91949846803561552</v>
      </c>
      <c r="F64">
        <f>(D64+E64)/2</f>
        <v>0.80927399567784253</v>
      </c>
    </row>
    <row r="65" spans="2:6" x14ac:dyDescent="0.3">
      <c r="B65">
        <f t="shared" si="0"/>
        <v>-13.592287862008149</v>
      </c>
      <c r="C65">
        <v>7.7499999999999991</v>
      </c>
      <c r="D65">
        <v>0.65789160117656553</v>
      </c>
      <c r="E65">
        <v>0.88995114491654437</v>
      </c>
      <c r="F65">
        <f>(D65+E65)/2</f>
        <v>0.77392137304655495</v>
      </c>
    </row>
    <row r="66" spans="2:6" x14ac:dyDescent="0.3">
      <c r="B66">
        <f t="shared" si="0"/>
        <v>-13.717287862008149</v>
      </c>
      <c r="C66">
        <v>7.8749999999999991</v>
      </c>
      <c r="D66">
        <v>0.6193759160101755</v>
      </c>
      <c r="E66">
        <v>0.88166874823828378</v>
      </c>
      <c r="F66">
        <f>(D66+E66)/2</f>
        <v>0.75052233212422959</v>
      </c>
    </row>
    <row r="67" spans="2:6" x14ac:dyDescent="0.3">
      <c r="B67">
        <f t="shared" si="0"/>
        <v>-13.842287862008149</v>
      </c>
      <c r="C67">
        <v>7.9999999999999991</v>
      </c>
      <c r="D67">
        <v>0.57189186879646625</v>
      </c>
      <c r="E67">
        <v>0.84114597921427825</v>
      </c>
      <c r="F67">
        <f>(D67+E67)/2</f>
        <v>0.7065189240053722</v>
      </c>
    </row>
    <row r="68" spans="2:6" x14ac:dyDescent="0.3">
      <c r="B68">
        <f t="shared" si="0"/>
        <v>-13.967287862008149</v>
      </c>
      <c r="C68">
        <v>8.125</v>
      </c>
      <c r="D68">
        <v>0.53385890000089486</v>
      </c>
      <c r="E68">
        <v>0.81520632581395869</v>
      </c>
      <c r="F68">
        <f>(D68+E68)/2</f>
        <v>0.67453261290742672</v>
      </c>
    </row>
    <row r="69" spans="2:6" x14ac:dyDescent="0.3">
      <c r="B69">
        <f t="shared" ref="B69" si="2">B68-0.125</f>
        <v>-14.092287862008149</v>
      </c>
      <c r="C69">
        <v>8.25</v>
      </c>
      <c r="D69">
        <v>0.13889528417193606</v>
      </c>
      <c r="E69">
        <v>0.21595206062949635</v>
      </c>
      <c r="F69">
        <f>(D69+E69)/2</f>
        <v>0.17742367240071621</v>
      </c>
    </row>
  </sheetData>
  <mergeCells count="1">
    <mergeCell ref="A1:Q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B7BD-8178-42EA-82FE-807FEF55A809}">
  <dimension ref="A1:E68"/>
  <sheetViews>
    <sheetView topLeftCell="A28" workbookViewId="0">
      <selection activeCell="E3" sqref="E3:E68"/>
    </sheetView>
  </sheetViews>
  <sheetFormatPr defaultRowHeight="14.4" x14ac:dyDescent="0.3"/>
  <cols>
    <col min="1" max="1" width="10.77734375" bestFit="1" customWidth="1"/>
    <col min="2" max="2" width="25.6640625" bestFit="1" customWidth="1"/>
    <col min="3" max="3" width="26.33203125" bestFit="1" customWidth="1"/>
    <col min="4" max="4" width="26.6640625" bestFit="1" customWidth="1"/>
    <col min="5" max="5" width="27.33203125" bestFit="1" customWidth="1"/>
  </cols>
  <sheetData>
    <row r="1" spans="1: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0.125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0.25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0.375</v>
      </c>
      <c r="B5">
        <v>0</v>
      </c>
      <c r="C5">
        <v>0</v>
      </c>
      <c r="D5">
        <v>0</v>
      </c>
      <c r="E5">
        <v>0</v>
      </c>
    </row>
    <row r="6" spans="1:5" x14ac:dyDescent="0.3">
      <c r="A6">
        <v>0.5</v>
      </c>
      <c r="B6">
        <v>0</v>
      </c>
      <c r="C6">
        <v>0</v>
      </c>
      <c r="D6">
        <v>0</v>
      </c>
      <c r="E6">
        <v>0</v>
      </c>
    </row>
    <row r="7" spans="1:5" x14ac:dyDescent="0.3">
      <c r="A7">
        <v>0.625</v>
      </c>
      <c r="B7">
        <v>0</v>
      </c>
      <c r="C7">
        <v>0</v>
      </c>
      <c r="D7">
        <v>0</v>
      </c>
      <c r="E7">
        <v>0</v>
      </c>
    </row>
    <row r="8" spans="1:5" x14ac:dyDescent="0.3">
      <c r="A8">
        <v>0.75</v>
      </c>
      <c r="B8">
        <v>0</v>
      </c>
      <c r="C8">
        <v>0</v>
      </c>
      <c r="D8">
        <v>0</v>
      </c>
      <c r="E8">
        <v>0</v>
      </c>
    </row>
    <row r="9" spans="1:5" x14ac:dyDescent="0.3">
      <c r="A9">
        <v>0.875</v>
      </c>
      <c r="B9">
        <v>0</v>
      </c>
      <c r="C9">
        <v>0</v>
      </c>
      <c r="D9">
        <v>0</v>
      </c>
      <c r="E9">
        <v>0</v>
      </c>
    </row>
    <row r="10" spans="1:5" x14ac:dyDescent="0.3">
      <c r="A10">
        <v>1</v>
      </c>
      <c r="B10">
        <v>0</v>
      </c>
      <c r="C10">
        <v>0</v>
      </c>
      <c r="D10">
        <v>0</v>
      </c>
      <c r="E10">
        <v>0</v>
      </c>
    </row>
    <row r="11" spans="1:5" x14ac:dyDescent="0.3">
      <c r="A11">
        <v>1.125</v>
      </c>
      <c r="B11">
        <v>3.3333333333333332E-4</v>
      </c>
      <c r="C11">
        <v>0</v>
      </c>
      <c r="D11">
        <v>2.5406124779940751E-5</v>
      </c>
      <c r="E11">
        <v>0</v>
      </c>
    </row>
    <row r="12" spans="1:5" x14ac:dyDescent="0.3">
      <c r="A12">
        <v>1.25</v>
      </c>
      <c r="B12">
        <v>4.3333333333333331E-3</v>
      </c>
      <c r="C12">
        <v>3.0000000000000001E-3</v>
      </c>
      <c r="D12">
        <v>3.3027962213922973E-4</v>
      </c>
      <c r="E12">
        <v>2.2865512301946674E-4</v>
      </c>
    </row>
    <row r="13" spans="1:5" x14ac:dyDescent="0.3">
      <c r="A13">
        <v>1.375</v>
      </c>
      <c r="B13">
        <v>5.0333333333333334E-2</v>
      </c>
      <c r="C13">
        <v>3.9333333333333331E-2</v>
      </c>
      <c r="D13">
        <v>3.8363248417710534E-3</v>
      </c>
      <c r="E13">
        <v>2.9979227240330081E-3</v>
      </c>
    </row>
    <row r="14" spans="1:5" x14ac:dyDescent="0.3">
      <c r="A14">
        <v>1.5</v>
      </c>
      <c r="B14">
        <v>0.36899999999999999</v>
      </c>
      <c r="C14">
        <v>0.34699999999999998</v>
      </c>
      <c r="D14">
        <v>2.8124580131394402E-2</v>
      </c>
      <c r="E14">
        <v>2.6447775895918318E-2</v>
      </c>
    </row>
    <row r="15" spans="1:5" x14ac:dyDescent="0.3">
      <c r="A15">
        <v>1.625</v>
      </c>
      <c r="B15">
        <v>1.6143333333333334</v>
      </c>
      <c r="C15">
        <v>1.4676666666666667</v>
      </c>
      <c r="D15">
        <v>0.12304186230925304</v>
      </c>
      <c r="E15">
        <v>0.11186316740607911</v>
      </c>
    </row>
    <row r="16" spans="1:5" x14ac:dyDescent="0.3">
      <c r="A16">
        <v>1.75</v>
      </c>
      <c r="B16">
        <v>4.2323333333333331</v>
      </c>
      <c r="C16">
        <v>3.9286666666666665</v>
      </c>
      <c r="D16">
        <v>0.32258156633090762</v>
      </c>
      <c r="E16">
        <v>0.29943658665638162</v>
      </c>
    </row>
    <row r="17" spans="1:5" x14ac:dyDescent="0.3">
      <c r="A17">
        <v>1.875</v>
      </c>
      <c r="B17">
        <v>7.7089999999999996</v>
      </c>
      <c r="C17">
        <v>7.3633333333333333</v>
      </c>
      <c r="D17">
        <v>0.5875674477856897</v>
      </c>
      <c r="E17">
        <v>0.56122129638889118</v>
      </c>
    </row>
    <row r="18" spans="1:5" x14ac:dyDescent="0.3">
      <c r="A18">
        <v>2</v>
      </c>
      <c r="B18">
        <v>11.044333333333332</v>
      </c>
      <c r="C18">
        <v>10.793666666666667</v>
      </c>
      <c r="D18">
        <v>0.84178113233377672</v>
      </c>
      <c r="E18">
        <v>0.82267572649926135</v>
      </c>
    </row>
    <row r="19" spans="1:5" x14ac:dyDescent="0.3">
      <c r="A19">
        <v>2.125</v>
      </c>
      <c r="B19">
        <v>13.538333333333334</v>
      </c>
      <c r="C19">
        <v>13.318666666666667</v>
      </c>
      <c r="D19">
        <v>1.0318697579372935</v>
      </c>
      <c r="E19">
        <v>1.0151271217073126</v>
      </c>
    </row>
    <row r="20" spans="1:5" x14ac:dyDescent="0.3">
      <c r="A20">
        <v>2.2499999999999991</v>
      </c>
      <c r="B20">
        <v>14.297000000000001</v>
      </c>
      <c r="C20">
        <v>14.425333333333333</v>
      </c>
      <c r="D20">
        <v>1.0896940979364387</v>
      </c>
      <c r="E20">
        <v>1.0994754559767159</v>
      </c>
    </row>
    <row r="21" spans="1:5" x14ac:dyDescent="0.3">
      <c r="A21">
        <v>2.3749999999999991</v>
      </c>
      <c r="B21">
        <v>14.267333333333333</v>
      </c>
      <c r="C21">
        <v>14.548</v>
      </c>
      <c r="D21">
        <v>1.087432952831024</v>
      </c>
      <c r="E21">
        <v>1.1088249098957341</v>
      </c>
    </row>
    <row r="22" spans="1:5" x14ac:dyDescent="0.3">
      <c r="A22">
        <v>2.4999999999999991</v>
      </c>
      <c r="B22">
        <v>13.702999999999999</v>
      </c>
      <c r="C22">
        <v>14.032666666666668</v>
      </c>
      <c r="D22">
        <v>1.0444203835785841</v>
      </c>
      <c r="E22">
        <v>1.0695470409859456</v>
      </c>
    </row>
    <row r="23" spans="1:5" x14ac:dyDescent="0.3">
      <c r="A23">
        <v>2.6249999999999991</v>
      </c>
      <c r="B23">
        <v>14.505333333333333</v>
      </c>
      <c r="C23">
        <v>14.874666666666666</v>
      </c>
      <c r="D23">
        <v>1.1055729259239016</v>
      </c>
      <c r="E23">
        <v>1.1337229121800758</v>
      </c>
    </row>
    <row r="24" spans="1:5" x14ac:dyDescent="0.3">
      <c r="A24">
        <v>2.7499999999999991</v>
      </c>
      <c r="B24">
        <v>17.030666666666665</v>
      </c>
      <c r="C24">
        <v>17.055</v>
      </c>
      <c r="D24">
        <v>1.2980497272567326</v>
      </c>
      <c r="E24">
        <v>1.2999043743656682</v>
      </c>
    </row>
    <row r="25" spans="1:5" x14ac:dyDescent="0.3">
      <c r="A25">
        <v>2.8749999999999991</v>
      </c>
      <c r="B25">
        <v>20.794333333333334</v>
      </c>
      <c r="C25">
        <v>20.847333333333335</v>
      </c>
      <c r="D25">
        <v>1.5849102821470438</v>
      </c>
      <c r="E25">
        <v>1.5889498559870543</v>
      </c>
    </row>
    <row r="26" spans="1:5" x14ac:dyDescent="0.3">
      <c r="A26">
        <v>2.9999999999999991</v>
      </c>
      <c r="B26">
        <v>24.149666666666668</v>
      </c>
      <c r="C26">
        <v>23.663666666666668</v>
      </c>
      <c r="D26">
        <v>1.8406483341819271</v>
      </c>
      <c r="E26">
        <v>1.8036062042527736</v>
      </c>
    </row>
    <row r="27" spans="1:5" x14ac:dyDescent="0.3">
      <c r="A27">
        <v>3.1249999999999991</v>
      </c>
      <c r="B27">
        <v>25.268000000000001</v>
      </c>
      <c r="C27">
        <v>24.942</v>
      </c>
      <c r="D27">
        <v>1.9258858828186285</v>
      </c>
      <c r="E27">
        <v>1.9010386927838463</v>
      </c>
    </row>
    <row r="28" spans="1:5" x14ac:dyDescent="0.3">
      <c r="A28">
        <v>3.2499999999999991</v>
      </c>
      <c r="B28">
        <v>24.272666666666666</v>
      </c>
      <c r="C28">
        <v>24.245999999999999</v>
      </c>
      <c r="D28">
        <v>1.8500231942257253</v>
      </c>
      <c r="E28">
        <v>1.8479907042433301</v>
      </c>
    </row>
    <row r="29" spans="1:5" x14ac:dyDescent="0.3">
      <c r="A29">
        <v>3.3749999999999991</v>
      </c>
      <c r="B29">
        <v>20.977</v>
      </c>
      <c r="C29">
        <v>21.106333333333332</v>
      </c>
      <c r="D29">
        <v>1.5988328385264512</v>
      </c>
      <c r="E29">
        <v>1.6086904149410681</v>
      </c>
    </row>
    <row r="30" spans="1:5" x14ac:dyDescent="0.3">
      <c r="A30">
        <v>3.4999999999999991</v>
      </c>
      <c r="B30">
        <v>16.783666666666665</v>
      </c>
      <c r="C30">
        <v>16.712333333333333</v>
      </c>
      <c r="D30">
        <v>1.2792237887947966</v>
      </c>
      <c r="E30">
        <v>1.2737868780918893</v>
      </c>
    </row>
    <row r="31" spans="1:5" x14ac:dyDescent="0.3">
      <c r="A31">
        <v>3.6249999999999991</v>
      </c>
      <c r="B31">
        <v>12.957333333333333</v>
      </c>
      <c r="C31">
        <v>12.833666666666666</v>
      </c>
      <c r="D31">
        <v>0.9875868824458568</v>
      </c>
      <c r="E31">
        <v>0.97816121015249868</v>
      </c>
    </row>
    <row r="32" spans="1:5" x14ac:dyDescent="0.3">
      <c r="A32">
        <v>3.7499999999999991</v>
      </c>
      <c r="B32">
        <v>10.312333333333333</v>
      </c>
      <c r="C32">
        <v>10.370333333333333</v>
      </c>
      <c r="D32">
        <v>0.78598928231702681</v>
      </c>
      <c r="E32">
        <v>0.79040994802873654</v>
      </c>
    </row>
    <row r="33" spans="1:5" x14ac:dyDescent="0.3">
      <c r="A33">
        <v>3.8749999999999991</v>
      </c>
      <c r="B33">
        <v>8.8119999999999994</v>
      </c>
      <c r="C33">
        <v>9.0416666666666661</v>
      </c>
      <c r="D33">
        <v>0.6716363146825135</v>
      </c>
      <c r="E33">
        <v>0.68914113465589277</v>
      </c>
    </row>
    <row r="34" spans="1:5" x14ac:dyDescent="0.3">
      <c r="A34">
        <v>3.9999999999999991</v>
      </c>
      <c r="B34">
        <v>8.2989999999999995</v>
      </c>
      <c r="C34">
        <v>8.1926666666666659</v>
      </c>
      <c r="D34">
        <v>0.63253628864618483</v>
      </c>
      <c r="E34">
        <v>0.62443173484138359</v>
      </c>
    </row>
    <row r="35" spans="1:5" x14ac:dyDescent="0.3">
      <c r="A35">
        <v>4.1249999999999991</v>
      </c>
      <c r="B35">
        <v>8.1243333333333325</v>
      </c>
      <c r="C35">
        <v>8.1639999999999997</v>
      </c>
      <c r="D35">
        <v>0.61922347926149579</v>
      </c>
      <c r="E35">
        <v>0.62224680811030875</v>
      </c>
    </row>
    <row r="36" spans="1:5" x14ac:dyDescent="0.3">
      <c r="A36">
        <v>4.2499999999999991</v>
      </c>
      <c r="B36">
        <v>8.5890000000000004</v>
      </c>
      <c r="C36">
        <v>8.3819999999999997</v>
      </c>
      <c r="D36">
        <v>0.65463961720473329</v>
      </c>
      <c r="E36">
        <v>0.63886241371639008</v>
      </c>
    </row>
    <row r="37" spans="1:5" x14ac:dyDescent="0.3">
      <c r="A37">
        <v>4.3749999999999991</v>
      </c>
      <c r="B37">
        <v>9.3003333333333327</v>
      </c>
      <c r="C37">
        <v>9.0619999999999994</v>
      </c>
      <c r="D37">
        <v>0.70885628748512675</v>
      </c>
      <c r="E37">
        <v>0.69069090826746904</v>
      </c>
    </row>
    <row r="38" spans="1:5" x14ac:dyDescent="0.3">
      <c r="A38">
        <v>4.4999999999999991</v>
      </c>
      <c r="B38">
        <v>10.279333333333334</v>
      </c>
      <c r="C38">
        <v>10.054</v>
      </c>
      <c r="D38">
        <v>0.7834740759638128</v>
      </c>
      <c r="E38">
        <v>0.76629953561257291</v>
      </c>
    </row>
    <row r="39" spans="1:5" x14ac:dyDescent="0.3">
      <c r="A39">
        <v>4.6249999999999991</v>
      </c>
      <c r="B39">
        <v>11.125333333333334</v>
      </c>
      <c r="C39">
        <v>11.105</v>
      </c>
      <c r="D39">
        <v>0.84795482065530248</v>
      </c>
      <c r="E39">
        <v>0.84640504704372599</v>
      </c>
    </row>
    <row r="40" spans="1:5" x14ac:dyDescent="0.3">
      <c r="A40">
        <v>4.7499999999999991</v>
      </c>
      <c r="B40">
        <v>12.236333333333333</v>
      </c>
      <c r="C40">
        <v>12.046666666666667</v>
      </c>
      <c r="D40">
        <v>0.93263343454684478</v>
      </c>
      <c r="E40">
        <v>0.91817734954705854</v>
      </c>
    </row>
    <row r="41" spans="1:5" x14ac:dyDescent="0.3">
      <c r="A41">
        <v>4.8749999999999991</v>
      </c>
      <c r="B41">
        <v>13.004666666666667</v>
      </c>
      <c r="C41">
        <v>13.033333333333333</v>
      </c>
      <c r="D41">
        <v>0.9911945521646085</v>
      </c>
      <c r="E41">
        <v>0.99337947889568334</v>
      </c>
    </row>
    <row r="42" spans="1:5" x14ac:dyDescent="0.3">
      <c r="A42">
        <v>4.9999999999999991</v>
      </c>
      <c r="B42">
        <v>13.694000000000001</v>
      </c>
      <c r="C42">
        <v>13.591666666666667</v>
      </c>
      <c r="D42">
        <v>1.0437344182095258</v>
      </c>
      <c r="E42">
        <v>1.035934737902084</v>
      </c>
    </row>
    <row r="43" spans="1:5" x14ac:dyDescent="0.3">
      <c r="A43">
        <v>5.1249999999999991</v>
      </c>
      <c r="B43">
        <v>14.092333333333332</v>
      </c>
      <c r="C43">
        <v>13.926666666666666</v>
      </c>
      <c r="D43">
        <v>1.074094737321555</v>
      </c>
      <c r="E43">
        <v>1.0614678933059243</v>
      </c>
    </row>
    <row r="44" spans="1:5" x14ac:dyDescent="0.3">
      <c r="A44">
        <v>5.2499999999999991</v>
      </c>
      <c r="B44">
        <v>14.292333333333334</v>
      </c>
      <c r="C44">
        <v>14.228</v>
      </c>
      <c r="D44">
        <v>1.0893384121895195</v>
      </c>
      <c r="E44">
        <v>1.0844350301069907</v>
      </c>
    </row>
    <row r="45" spans="1:5" x14ac:dyDescent="0.3">
      <c r="A45">
        <v>5.3749999999999991</v>
      </c>
      <c r="B45">
        <v>14.282999999999999</v>
      </c>
      <c r="C45">
        <v>14.251333333333333</v>
      </c>
      <c r="D45">
        <v>1.0886270406956808</v>
      </c>
      <c r="E45">
        <v>1.0862134588415866</v>
      </c>
    </row>
    <row r="46" spans="1:5" x14ac:dyDescent="0.3">
      <c r="A46">
        <v>5.4999999999999991</v>
      </c>
      <c r="B46">
        <v>14.022</v>
      </c>
      <c r="C46">
        <v>14.068</v>
      </c>
      <c r="D46">
        <v>1.0687340449929876</v>
      </c>
      <c r="E46">
        <v>1.0722400902126192</v>
      </c>
    </row>
    <row r="47" spans="1:5" x14ac:dyDescent="0.3">
      <c r="A47">
        <v>5.6249999999999991</v>
      </c>
      <c r="B47">
        <v>13.796333333333333</v>
      </c>
      <c r="C47">
        <v>13.763</v>
      </c>
      <c r="D47">
        <v>1.0515340985169677</v>
      </c>
      <c r="E47">
        <v>1.0489934860389734</v>
      </c>
    </row>
    <row r="48" spans="1:5" x14ac:dyDescent="0.3">
      <c r="A48">
        <v>5.7499999999999991</v>
      </c>
      <c r="B48">
        <v>13.649333333333333</v>
      </c>
      <c r="C48">
        <v>13.556666666666667</v>
      </c>
      <c r="D48">
        <v>1.0403299974890137</v>
      </c>
      <c r="E48">
        <v>1.0332670948001903</v>
      </c>
    </row>
    <row r="49" spans="1:5" x14ac:dyDescent="0.3">
      <c r="A49">
        <v>5.8749999999999991</v>
      </c>
      <c r="B49">
        <v>13.330666666666668</v>
      </c>
      <c r="C49">
        <v>13.185</v>
      </c>
      <c r="D49">
        <v>1.0160417421993906</v>
      </c>
      <c r="E49">
        <v>1.0049392656705565</v>
      </c>
    </row>
    <row r="50" spans="1:5" x14ac:dyDescent="0.3">
      <c r="A50">
        <v>5.9999999999999991</v>
      </c>
      <c r="B50">
        <v>13.164999999999999</v>
      </c>
      <c r="C50">
        <v>12.956</v>
      </c>
      <c r="D50">
        <v>1.0034148981837598</v>
      </c>
      <c r="E50">
        <v>0.98748525794673692</v>
      </c>
    </row>
    <row r="51" spans="1:5" x14ac:dyDescent="0.3">
      <c r="A51">
        <v>6.1249999999999991</v>
      </c>
      <c r="B51">
        <v>13.075333333333333</v>
      </c>
      <c r="C51">
        <v>12.497333333333334</v>
      </c>
      <c r="D51">
        <v>0.99658065061795575</v>
      </c>
      <c r="E51">
        <v>0.95252643024953854</v>
      </c>
    </row>
    <row r="52" spans="1:5" x14ac:dyDescent="0.3">
      <c r="A52">
        <v>6.2499999999999991</v>
      </c>
      <c r="B52">
        <v>13.113666666666667</v>
      </c>
      <c r="C52">
        <v>12.377333333333333</v>
      </c>
      <c r="D52">
        <v>0.99950235496764894</v>
      </c>
      <c r="E52">
        <v>0.94338022532875987</v>
      </c>
    </row>
    <row r="53" spans="1:5" x14ac:dyDescent="0.3">
      <c r="A53">
        <v>6.3749999999999991</v>
      </c>
      <c r="B53">
        <v>12.949666666666667</v>
      </c>
      <c r="C53">
        <v>12.303000000000001</v>
      </c>
      <c r="D53">
        <v>0.98700254157591827</v>
      </c>
      <c r="E53">
        <v>0.93771465950283295</v>
      </c>
    </row>
    <row r="54" spans="1:5" x14ac:dyDescent="0.3">
      <c r="A54">
        <v>6.4999999999999991</v>
      </c>
      <c r="B54">
        <v>13.010666666666667</v>
      </c>
      <c r="C54">
        <v>12.088333333333333</v>
      </c>
      <c r="D54">
        <v>0.9916518624106474</v>
      </c>
      <c r="E54">
        <v>0.92135311514455132</v>
      </c>
    </row>
    <row r="55" spans="1:5" x14ac:dyDescent="0.3">
      <c r="A55">
        <v>6.6249999999999991</v>
      </c>
      <c r="B55">
        <v>12.907666666666668</v>
      </c>
      <c r="C55">
        <v>11.864000000000001</v>
      </c>
      <c r="D55">
        <v>0.98380136985364552</v>
      </c>
      <c r="E55">
        <v>0.90425479316765123</v>
      </c>
    </row>
    <row r="56" spans="1:5" x14ac:dyDescent="0.3">
      <c r="A56">
        <v>6.7499999999999991</v>
      </c>
      <c r="B56">
        <v>12.768666666666666</v>
      </c>
      <c r="C56">
        <v>11.724</v>
      </c>
      <c r="D56">
        <v>0.97320701582041036</v>
      </c>
      <c r="E56">
        <v>0.89358422076007604</v>
      </c>
    </row>
    <row r="57" spans="1:5" x14ac:dyDescent="0.3">
      <c r="A57">
        <v>6.8749999999999991</v>
      </c>
      <c r="B57">
        <v>12.898666666666667</v>
      </c>
      <c r="C57">
        <v>11.522333333333334</v>
      </c>
      <c r="D57">
        <v>0.98311540448458723</v>
      </c>
      <c r="E57">
        <v>0.87821351526821179</v>
      </c>
    </row>
    <row r="58" spans="1:5" x14ac:dyDescent="0.3">
      <c r="A58">
        <v>6.9999999999999991</v>
      </c>
      <c r="B58">
        <v>12.619333333333334</v>
      </c>
      <c r="C58">
        <v>11.226666666666667</v>
      </c>
      <c r="D58">
        <v>0.9618250719189968</v>
      </c>
      <c r="E58">
        <v>0.85567828258840428</v>
      </c>
    </row>
    <row r="59" spans="1:5" x14ac:dyDescent="0.3">
      <c r="A59">
        <v>7.1249999999999991</v>
      </c>
      <c r="B59">
        <v>12.622999999999999</v>
      </c>
      <c r="C59">
        <v>11.119333333333334</v>
      </c>
      <c r="D59">
        <v>0.96210453929157624</v>
      </c>
      <c r="E59">
        <v>0.84749751040926358</v>
      </c>
    </row>
    <row r="60" spans="1:5" x14ac:dyDescent="0.3">
      <c r="A60">
        <v>7.2499999999999991</v>
      </c>
      <c r="B60">
        <v>12.461333333333334</v>
      </c>
      <c r="C60">
        <v>10.728333333333333</v>
      </c>
      <c r="D60">
        <v>0.94978256877330502</v>
      </c>
      <c r="E60">
        <v>0.81769612604239306</v>
      </c>
    </row>
    <row r="61" spans="1:5" x14ac:dyDescent="0.3">
      <c r="A61">
        <v>7.3749999999999991</v>
      </c>
      <c r="B61">
        <v>12.432333333333334</v>
      </c>
      <c r="C61">
        <v>10.206666666666667</v>
      </c>
      <c r="D61">
        <v>0.94757223591745021</v>
      </c>
      <c r="E61">
        <v>0.77793554076178573</v>
      </c>
    </row>
    <row r="62" spans="1:5" x14ac:dyDescent="0.3">
      <c r="A62">
        <v>7.4999999999999991</v>
      </c>
      <c r="B62">
        <v>12.277666666666667</v>
      </c>
      <c r="C62">
        <v>9.5426666666666673</v>
      </c>
      <c r="D62">
        <v>0.93578379401955758</v>
      </c>
      <c r="E62">
        <v>0.72732654020014376</v>
      </c>
    </row>
    <row r="63" spans="1:5" x14ac:dyDescent="0.3">
      <c r="A63">
        <v>7.6249999999999991</v>
      </c>
      <c r="B63">
        <v>12.064</v>
      </c>
      <c r="C63">
        <v>9.1716666666666669</v>
      </c>
      <c r="D63">
        <v>0.91949846803561552</v>
      </c>
      <c r="E63">
        <v>0.69904952332006964</v>
      </c>
    </row>
    <row r="64" spans="1:5" x14ac:dyDescent="0.3">
      <c r="A64">
        <v>7.7499999999999991</v>
      </c>
      <c r="B64">
        <v>11.676333333333334</v>
      </c>
      <c r="C64">
        <v>8.6316666666666659</v>
      </c>
      <c r="D64">
        <v>0.88995114491654437</v>
      </c>
      <c r="E64">
        <v>0.65789160117656553</v>
      </c>
    </row>
    <row r="65" spans="1:5" x14ac:dyDescent="0.3">
      <c r="A65">
        <v>7.8749999999999991</v>
      </c>
      <c r="B65">
        <v>11.567666666666666</v>
      </c>
      <c r="C65">
        <v>8.1263333333333332</v>
      </c>
      <c r="D65">
        <v>0.88166874823828378</v>
      </c>
      <c r="E65">
        <v>0.6193759160101755</v>
      </c>
    </row>
    <row r="66" spans="1:5" x14ac:dyDescent="0.3">
      <c r="A66">
        <v>7.9999999999999991</v>
      </c>
      <c r="B66">
        <v>11.036</v>
      </c>
      <c r="C66">
        <v>7.503333333333333</v>
      </c>
      <c r="D66">
        <v>0.84114597921427825</v>
      </c>
      <c r="E66">
        <v>0.57189186879646625</v>
      </c>
    </row>
    <row r="67" spans="1:5" x14ac:dyDescent="0.3">
      <c r="A67">
        <v>8.125</v>
      </c>
      <c r="B67">
        <v>10.695666666666666</v>
      </c>
      <c r="C67">
        <v>7.0043333333333333</v>
      </c>
      <c r="D67">
        <v>0.81520632581395869</v>
      </c>
      <c r="E67">
        <v>0.53385890000089486</v>
      </c>
    </row>
    <row r="68" spans="1:5" x14ac:dyDescent="0.3">
      <c r="A68">
        <v>8.25</v>
      </c>
      <c r="B68">
        <v>2.8333333333333335</v>
      </c>
      <c r="C68">
        <v>1.8223333333333334</v>
      </c>
      <c r="D68">
        <v>0.21595206062949635</v>
      </c>
      <c r="E68">
        <v>0.13889528417193606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A86D-DAA0-4240-A92E-B132F603566A}">
  <dimension ref="A1:Q115"/>
  <sheetViews>
    <sheetView zoomScale="85" zoomScaleNormal="85" workbookViewId="0">
      <selection activeCell="Y35" sqref="Y35"/>
    </sheetView>
  </sheetViews>
  <sheetFormatPr defaultRowHeight="14.4" x14ac:dyDescent="0.3"/>
  <cols>
    <col min="3" max="6" width="12" bestFit="1" customWidth="1"/>
  </cols>
  <sheetData>
    <row r="1" spans="1:17" ht="21" x14ac:dyDescent="0.4">
      <c r="A1" s="5" t="s">
        <v>23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3">
      <c r="D2" s="1" t="s">
        <v>3</v>
      </c>
      <c r="E2" t="s">
        <v>4</v>
      </c>
      <c r="F2" t="s">
        <v>5</v>
      </c>
      <c r="G2" s="1" t="s">
        <v>3</v>
      </c>
      <c r="H2" t="s">
        <v>4</v>
      </c>
      <c r="I2" t="s">
        <v>5</v>
      </c>
    </row>
    <row r="3" spans="1:17" ht="45" customHeight="1" x14ac:dyDescent="0.3">
      <c r="C3" s="6" t="s">
        <v>11</v>
      </c>
      <c r="D3" s="6" t="s">
        <v>12</v>
      </c>
      <c r="E3" s="6" t="s">
        <v>12</v>
      </c>
      <c r="F3" s="6" t="s">
        <v>13</v>
      </c>
      <c r="G3" s="6" t="s">
        <v>14</v>
      </c>
      <c r="H3" s="6" t="s">
        <v>15</v>
      </c>
      <c r="I3" s="6" t="s">
        <v>16</v>
      </c>
      <c r="J3" s="7" t="s">
        <v>17</v>
      </c>
    </row>
    <row r="4" spans="1:17" x14ac:dyDescent="0.3">
      <c r="A4">
        <v>-5.84228786200815</v>
      </c>
      <c r="C4">
        <v>0.125</v>
      </c>
      <c r="D4">
        <v>0</v>
      </c>
      <c r="E4">
        <v>0</v>
      </c>
      <c r="F4">
        <f>(D4+E4)/2</f>
        <v>0</v>
      </c>
      <c r="G4">
        <v>0</v>
      </c>
      <c r="H4">
        <v>0</v>
      </c>
      <c r="I4">
        <f>(G4+H4)/2</f>
        <v>0</v>
      </c>
      <c r="J4">
        <f>AVERAGE(D4+G4, E4 + H4)</f>
        <v>0</v>
      </c>
    </row>
    <row r="5" spans="1:17" x14ac:dyDescent="0.3">
      <c r="C5">
        <v>0.25</v>
      </c>
      <c r="D5">
        <v>0</v>
      </c>
      <c r="E5">
        <v>0</v>
      </c>
      <c r="F5">
        <f>(D5+E5)/2</f>
        <v>0</v>
      </c>
      <c r="G5">
        <v>0</v>
      </c>
      <c r="H5">
        <v>0</v>
      </c>
      <c r="I5">
        <f>(G5+H5)/2</f>
        <v>0</v>
      </c>
      <c r="J5">
        <f>AVERAGE(D5+G5, E5 + H5)</f>
        <v>0</v>
      </c>
    </row>
    <row r="6" spans="1:17" x14ac:dyDescent="0.3">
      <c r="C6">
        <v>0.375</v>
      </c>
      <c r="D6">
        <v>0</v>
      </c>
      <c r="E6">
        <v>0</v>
      </c>
      <c r="F6">
        <f>(D6+E6)/2</f>
        <v>0</v>
      </c>
      <c r="G6">
        <v>0</v>
      </c>
      <c r="H6">
        <v>0</v>
      </c>
      <c r="I6">
        <f>(G6+H6)/2</f>
        <v>0</v>
      </c>
      <c r="J6">
        <f>AVERAGE(D6+G6, E6 + H6)</f>
        <v>0</v>
      </c>
    </row>
    <row r="7" spans="1:17" x14ac:dyDescent="0.3">
      <c r="C7">
        <v>0.5</v>
      </c>
      <c r="D7">
        <v>0</v>
      </c>
      <c r="E7">
        <v>0</v>
      </c>
      <c r="F7">
        <f>(D7+E7)/2</f>
        <v>0</v>
      </c>
      <c r="G7">
        <v>0</v>
      </c>
      <c r="H7">
        <v>0</v>
      </c>
      <c r="I7">
        <f>(G7+H7)/2</f>
        <v>0</v>
      </c>
      <c r="J7">
        <f>AVERAGE(D7+G7, E7 + H7)</f>
        <v>0</v>
      </c>
    </row>
    <row r="8" spans="1:17" x14ac:dyDescent="0.3">
      <c r="C8">
        <v>0.625</v>
      </c>
      <c r="D8">
        <v>0</v>
      </c>
      <c r="E8">
        <v>0</v>
      </c>
      <c r="F8">
        <f>(D8+E8)/2</f>
        <v>0</v>
      </c>
      <c r="G8">
        <v>0</v>
      </c>
      <c r="H8">
        <v>0</v>
      </c>
      <c r="I8">
        <f>(G8+H8)/2</f>
        <v>0</v>
      </c>
      <c r="J8">
        <f>AVERAGE(D8+G8, E8 + H8)</f>
        <v>0</v>
      </c>
    </row>
    <row r="9" spans="1:17" x14ac:dyDescent="0.3">
      <c r="C9">
        <v>0.75</v>
      </c>
      <c r="D9">
        <v>0</v>
      </c>
      <c r="E9">
        <v>0</v>
      </c>
      <c r="F9">
        <f>(D9+E9)/2</f>
        <v>0</v>
      </c>
      <c r="G9">
        <v>0</v>
      </c>
      <c r="H9">
        <v>0</v>
      </c>
      <c r="I9">
        <f>(G9+H9)/2</f>
        <v>0</v>
      </c>
      <c r="J9">
        <f>AVERAGE(D9+G9, E9 + H9)</f>
        <v>0</v>
      </c>
    </row>
    <row r="10" spans="1:17" x14ac:dyDescent="0.3">
      <c r="C10">
        <v>0.875</v>
      </c>
      <c r="D10">
        <v>0</v>
      </c>
      <c r="E10">
        <v>0</v>
      </c>
      <c r="F10">
        <f>(D10+E10)/2</f>
        <v>0</v>
      </c>
      <c r="G10">
        <v>0</v>
      </c>
      <c r="H10">
        <v>0</v>
      </c>
      <c r="I10">
        <f>(G10+H10)/2</f>
        <v>0</v>
      </c>
      <c r="J10">
        <f>AVERAGE(D10+G10, E10 + H10)</f>
        <v>0</v>
      </c>
    </row>
    <row r="11" spans="1:17" x14ac:dyDescent="0.3">
      <c r="C11">
        <v>1</v>
      </c>
      <c r="D11">
        <v>0</v>
      </c>
      <c r="E11">
        <v>0</v>
      </c>
      <c r="F11">
        <f>(D11+E11)/2</f>
        <v>0</v>
      </c>
      <c r="G11">
        <v>0</v>
      </c>
      <c r="H11">
        <v>0</v>
      </c>
      <c r="I11">
        <f>(G11+H11)/2</f>
        <v>0</v>
      </c>
      <c r="J11">
        <f>AVERAGE(D11+G11, E11 + H11)</f>
        <v>0</v>
      </c>
    </row>
    <row r="12" spans="1:17" x14ac:dyDescent="0.3">
      <c r="C12">
        <v>1.125</v>
      </c>
      <c r="D12">
        <v>0</v>
      </c>
      <c r="E12">
        <v>0</v>
      </c>
      <c r="F12">
        <f>(D12+E12)/2</f>
        <v>0</v>
      </c>
      <c r="G12">
        <v>0</v>
      </c>
      <c r="H12">
        <v>0</v>
      </c>
      <c r="I12">
        <f>(G12+H12)/2</f>
        <v>0</v>
      </c>
      <c r="J12">
        <f>AVERAGE(D12+G12, E12 + H12)</f>
        <v>0</v>
      </c>
    </row>
    <row r="13" spans="1:17" x14ac:dyDescent="0.3">
      <c r="C13">
        <v>1.25</v>
      </c>
      <c r="D13">
        <v>0</v>
      </c>
      <c r="E13">
        <v>0</v>
      </c>
      <c r="F13">
        <f>(D13+E13)/2</f>
        <v>0</v>
      </c>
      <c r="G13">
        <v>0</v>
      </c>
      <c r="H13">
        <v>0</v>
      </c>
      <c r="I13">
        <f>(G13+H13)/2</f>
        <v>0</v>
      </c>
      <c r="J13">
        <f>AVERAGE(D13+G13, E13 + H13)</f>
        <v>0</v>
      </c>
    </row>
    <row r="14" spans="1:17" x14ac:dyDescent="0.3">
      <c r="C14">
        <v>1.375</v>
      </c>
      <c r="D14">
        <v>0</v>
      </c>
      <c r="E14">
        <v>0</v>
      </c>
      <c r="F14">
        <f>(D14+E14)/2</f>
        <v>0</v>
      </c>
      <c r="G14">
        <v>0</v>
      </c>
      <c r="H14">
        <v>0</v>
      </c>
      <c r="I14">
        <f>(G14+H14)/2</f>
        <v>0</v>
      </c>
      <c r="J14">
        <f>AVERAGE(D14+G14, E14 + H14)</f>
        <v>0</v>
      </c>
    </row>
    <row r="15" spans="1:17" x14ac:dyDescent="0.3">
      <c r="C15">
        <v>1.5</v>
      </c>
      <c r="D15">
        <v>0</v>
      </c>
      <c r="E15">
        <v>0</v>
      </c>
      <c r="F15">
        <f>(D15+E15)/2</f>
        <v>0</v>
      </c>
      <c r="G15">
        <v>0</v>
      </c>
      <c r="H15">
        <v>0</v>
      </c>
      <c r="I15">
        <f>(G15+H15)/2</f>
        <v>0</v>
      </c>
      <c r="J15">
        <f>AVERAGE(D15+G15, E15 + H15)</f>
        <v>0</v>
      </c>
    </row>
    <row r="16" spans="1:17" x14ac:dyDescent="0.3">
      <c r="C16">
        <v>1.625</v>
      </c>
      <c r="D16">
        <v>0</v>
      </c>
      <c r="E16">
        <v>0</v>
      </c>
      <c r="F16">
        <f>(D16+E16)/2</f>
        <v>0</v>
      </c>
      <c r="G16">
        <v>0</v>
      </c>
      <c r="H16">
        <v>0</v>
      </c>
      <c r="I16">
        <f>(G16+H16)/2</f>
        <v>0</v>
      </c>
      <c r="J16">
        <f>AVERAGE(D16+G16, E16 + H16)</f>
        <v>0</v>
      </c>
    </row>
    <row r="17" spans="3:10" x14ac:dyDescent="0.3">
      <c r="C17">
        <v>1.75</v>
      </c>
      <c r="D17">
        <v>0</v>
      </c>
      <c r="E17">
        <v>0</v>
      </c>
      <c r="F17">
        <f>(D17+E17)/2</f>
        <v>0</v>
      </c>
      <c r="G17">
        <v>0</v>
      </c>
      <c r="H17">
        <v>0</v>
      </c>
      <c r="I17">
        <f>(G17+H17)/2</f>
        <v>0</v>
      </c>
      <c r="J17">
        <f>AVERAGE(D17+G17, E17 + H17)</f>
        <v>0</v>
      </c>
    </row>
    <row r="18" spans="3:10" x14ac:dyDescent="0.3">
      <c r="C18">
        <v>1.875</v>
      </c>
      <c r="D18">
        <v>0</v>
      </c>
      <c r="E18">
        <v>0</v>
      </c>
      <c r="F18">
        <f>(D18+E18)/2</f>
        <v>0</v>
      </c>
      <c r="G18">
        <v>0</v>
      </c>
      <c r="H18">
        <v>0</v>
      </c>
      <c r="I18">
        <f>(G18+H18)/2</f>
        <v>0</v>
      </c>
      <c r="J18">
        <f>AVERAGE(D18+G18, E18 + H18)</f>
        <v>0</v>
      </c>
    </row>
    <row r="19" spans="3:10" x14ac:dyDescent="0.3">
      <c r="C19">
        <v>2</v>
      </c>
      <c r="D19">
        <v>0</v>
      </c>
      <c r="E19">
        <v>0</v>
      </c>
      <c r="F19">
        <f>(D19+E19)/2</f>
        <v>0</v>
      </c>
      <c r="G19">
        <v>0</v>
      </c>
      <c r="H19">
        <v>0</v>
      </c>
      <c r="I19">
        <f>(G19+H19)/2</f>
        <v>0</v>
      </c>
      <c r="J19">
        <f>AVERAGE(D19+G19, E19 + H19)</f>
        <v>0</v>
      </c>
    </row>
    <row r="20" spans="3:10" x14ac:dyDescent="0.3">
      <c r="C20">
        <v>2.125</v>
      </c>
      <c r="D20">
        <v>0</v>
      </c>
      <c r="E20">
        <v>0</v>
      </c>
      <c r="F20">
        <f>(D20+E20)/2</f>
        <v>0</v>
      </c>
      <c r="G20">
        <v>0</v>
      </c>
      <c r="H20">
        <v>0</v>
      </c>
      <c r="I20">
        <f>(G20+H20)/2</f>
        <v>0</v>
      </c>
      <c r="J20">
        <f>AVERAGE(D20+G20, E20 + H20)</f>
        <v>0</v>
      </c>
    </row>
    <row r="21" spans="3:10" x14ac:dyDescent="0.3">
      <c r="C21">
        <v>2.25</v>
      </c>
      <c r="D21">
        <v>0</v>
      </c>
      <c r="E21">
        <v>0</v>
      </c>
      <c r="F21">
        <f>(D21+E21)/2</f>
        <v>0</v>
      </c>
      <c r="G21">
        <v>0</v>
      </c>
      <c r="H21">
        <v>0</v>
      </c>
      <c r="I21">
        <f>(G21+H21)/2</f>
        <v>0</v>
      </c>
      <c r="J21">
        <f>AVERAGE(D21+G21, E21 + H21)</f>
        <v>0</v>
      </c>
    </row>
    <row r="22" spans="3:10" x14ac:dyDescent="0.3">
      <c r="C22">
        <v>2.375</v>
      </c>
      <c r="D22">
        <v>0</v>
      </c>
      <c r="E22">
        <v>0</v>
      </c>
      <c r="F22">
        <f>(D22+E22)/2</f>
        <v>0</v>
      </c>
      <c r="G22">
        <v>0</v>
      </c>
      <c r="H22">
        <v>0</v>
      </c>
      <c r="I22">
        <f>(G22+H22)/2</f>
        <v>0</v>
      </c>
      <c r="J22">
        <f>AVERAGE(D22+G22, E22 + H22)</f>
        <v>0</v>
      </c>
    </row>
    <row r="23" spans="3:10" x14ac:dyDescent="0.3">
      <c r="C23">
        <v>2.5</v>
      </c>
      <c r="D23">
        <v>0</v>
      </c>
      <c r="E23">
        <v>0</v>
      </c>
      <c r="F23">
        <f>(D23+E23)/2</f>
        <v>0</v>
      </c>
      <c r="G23">
        <v>0</v>
      </c>
      <c r="H23">
        <v>0</v>
      </c>
      <c r="I23">
        <f>(G23+H23)/2</f>
        <v>0</v>
      </c>
      <c r="J23">
        <f>AVERAGE(D23+G23, E23 + H23)</f>
        <v>0</v>
      </c>
    </row>
    <row r="24" spans="3:10" x14ac:dyDescent="0.3">
      <c r="C24">
        <v>2.625</v>
      </c>
      <c r="D24">
        <v>0.112</v>
      </c>
      <c r="E24">
        <v>0.10266666666666667</v>
      </c>
      <c r="F24">
        <f>(D24+E24)/2</f>
        <v>0.10733333333333334</v>
      </c>
      <c r="G24">
        <v>5.2999999999999999E-2</v>
      </c>
      <c r="H24">
        <v>5.1333333333333335E-2</v>
      </c>
      <c r="I24">
        <f>(G24+H24)/2</f>
        <v>5.2166666666666667E-2</v>
      </c>
      <c r="J24">
        <f>AVERAGE(D24+G24, E24 + H24)</f>
        <v>0.1595</v>
      </c>
    </row>
    <row r="25" spans="3:10" x14ac:dyDescent="0.3">
      <c r="C25">
        <v>2.75</v>
      </c>
      <c r="D25">
        <v>6.2843333333333335</v>
      </c>
      <c r="E25">
        <v>6.3613333333333335</v>
      </c>
      <c r="F25">
        <f>(D25+E25)/2</f>
        <v>6.3228333333333335</v>
      </c>
      <c r="G25">
        <v>5.1616666666666671</v>
      </c>
      <c r="H25">
        <v>5.1916666666666664</v>
      </c>
      <c r="I25">
        <f>(G25+H25)/2</f>
        <v>5.1766666666666667</v>
      </c>
      <c r="J25">
        <f>AVERAGE(D25+G25, E25 + H25)</f>
        <v>11.499500000000001</v>
      </c>
    </row>
    <row r="26" spans="3:10" x14ac:dyDescent="0.3">
      <c r="C26">
        <v>2.875</v>
      </c>
      <c r="D26">
        <v>33.423999999999999</v>
      </c>
      <c r="E26">
        <v>33.588000000000001</v>
      </c>
      <c r="F26">
        <f>(D26+E26)/2</f>
        <v>33.506</v>
      </c>
      <c r="G26">
        <v>34.07266666666667</v>
      </c>
      <c r="H26">
        <v>34.17</v>
      </c>
      <c r="I26">
        <f>(G26+H26)/2</f>
        <v>34.12133333333334</v>
      </c>
      <c r="J26">
        <f>AVERAGE(D26+G26, E26 + H26)</f>
        <v>67.62733333333334</v>
      </c>
    </row>
    <row r="27" spans="3:10" x14ac:dyDescent="0.3">
      <c r="C27">
        <v>3</v>
      </c>
      <c r="D27">
        <v>39.033000000000001</v>
      </c>
      <c r="E27">
        <v>39.030333333333331</v>
      </c>
      <c r="F27">
        <f>(D27+E27)/2</f>
        <v>39.031666666666666</v>
      </c>
      <c r="G27">
        <v>41.152999999999999</v>
      </c>
      <c r="H27">
        <v>41.231999999999999</v>
      </c>
      <c r="I27">
        <f>(G27+H27)/2</f>
        <v>41.192499999999995</v>
      </c>
      <c r="J27">
        <f>AVERAGE(D27+G27, E27 + H27)</f>
        <v>80.224166666666662</v>
      </c>
    </row>
    <row r="28" spans="3:10" x14ac:dyDescent="0.3">
      <c r="C28">
        <v>3.125</v>
      </c>
      <c r="D28">
        <v>15.908333333333333</v>
      </c>
      <c r="E28">
        <v>15.740666666666666</v>
      </c>
      <c r="F28">
        <f>(D28+E28)/2</f>
        <v>15.8245</v>
      </c>
      <c r="G28">
        <v>15.101333333333333</v>
      </c>
      <c r="H28">
        <v>15.003</v>
      </c>
      <c r="I28">
        <f>(G28+H28)/2</f>
        <v>15.052166666666666</v>
      </c>
      <c r="J28">
        <f>AVERAGE(D28+G28, E28 + H28)</f>
        <v>30.876666666666665</v>
      </c>
    </row>
    <row r="29" spans="3:10" x14ac:dyDescent="0.3">
      <c r="C29">
        <v>3.25</v>
      </c>
      <c r="D29">
        <v>2.9249999999999998</v>
      </c>
      <c r="E29">
        <v>2.8759999999999999</v>
      </c>
      <c r="F29">
        <f>(D29+E29)/2</f>
        <v>2.9005000000000001</v>
      </c>
      <c r="G29">
        <v>2.2726666666666668</v>
      </c>
      <c r="H29">
        <v>2.1843333333333335</v>
      </c>
      <c r="I29">
        <f>(G29+H29)/2</f>
        <v>2.2285000000000004</v>
      </c>
      <c r="J29">
        <f>AVERAGE(D29+G29, E29 + H29)</f>
        <v>5.1289999999999996</v>
      </c>
    </row>
    <row r="30" spans="3:10" x14ac:dyDescent="0.3">
      <c r="C30">
        <v>3.375</v>
      </c>
      <c r="D30">
        <v>0.29466666666666669</v>
      </c>
      <c r="E30">
        <v>0.28433333333333333</v>
      </c>
      <c r="F30">
        <f>(D30+E30)/2</f>
        <v>0.28949999999999998</v>
      </c>
      <c r="G30">
        <v>0.17599999999999999</v>
      </c>
      <c r="H30">
        <v>0.16233333333333333</v>
      </c>
      <c r="I30">
        <f>(G30+H30)/2</f>
        <v>0.16916666666666666</v>
      </c>
      <c r="J30">
        <f>AVERAGE(D30+G30, E30 + H30)</f>
        <v>0.45866666666666667</v>
      </c>
    </row>
    <row r="31" spans="3:10" x14ac:dyDescent="0.3">
      <c r="C31">
        <v>3.5</v>
      </c>
      <c r="D31">
        <v>1.7666666666666667E-2</v>
      </c>
      <c r="E31">
        <v>1.5666666666666666E-2</v>
      </c>
      <c r="F31">
        <f>(D31+E31)/2</f>
        <v>1.6666666666666666E-2</v>
      </c>
      <c r="G31">
        <v>8.6666666666666663E-3</v>
      </c>
      <c r="H31">
        <v>5.0000000000000001E-3</v>
      </c>
      <c r="I31">
        <f>(G31+H31)/2</f>
        <v>6.8333333333333336E-3</v>
      </c>
      <c r="J31">
        <f>AVERAGE(D31+G31, E31 + H31)</f>
        <v>2.35E-2</v>
      </c>
    </row>
    <row r="32" spans="3:10" x14ac:dyDescent="0.3">
      <c r="C32">
        <v>3.625</v>
      </c>
      <c r="D32">
        <v>1E-3</v>
      </c>
      <c r="E32">
        <v>1E-3</v>
      </c>
      <c r="F32">
        <f>(D32+E32)/2</f>
        <v>1E-3</v>
      </c>
      <c r="G32">
        <v>1E-3</v>
      </c>
      <c r="H32">
        <v>3.3333333333333332E-4</v>
      </c>
      <c r="I32">
        <f>(G32+H32)/2</f>
        <v>6.6666666666666664E-4</v>
      </c>
      <c r="J32">
        <f>AVERAGE(D32+G32, E32 + H32)</f>
        <v>1.6666666666666666E-3</v>
      </c>
    </row>
    <row r="33" spans="3:10" x14ac:dyDescent="0.3">
      <c r="C33">
        <v>3.75</v>
      </c>
      <c r="D33">
        <v>0</v>
      </c>
      <c r="E33">
        <v>0</v>
      </c>
      <c r="F33">
        <f>(D33+E33)/2</f>
        <v>0</v>
      </c>
      <c r="G33">
        <v>0</v>
      </c>
      <c r="H33">
        <v>0</v>
      </c>
      <c r="I33">
        <f>(G33+H33)/2</f>
        <v>0</v>
      </c>
      <c r="J33">
        <f>AVERAGE(D33+G33, E33 + H33)</f>
        <v>0</v>
      </c>
    </row>
    <row r="34" spans="3:10" x14ac:dyDescent="0.3">
      <c r="C34">
        <v>3.875</v>
      </c>
      <c r="D34">
        <v>0</v>
      </c>
      <c r="E34">
        <v>0</v>
      </c>
      <c r="F34">
        <f>(D34+E34)/2</f>
        <v>0</v>
      </c>
      <c r="G34">
        <v>0</v>
      </c>
      <c r="H34">
        <v>0</v>
      </c>
      <c r="I34">
        <f>(G34+H34)/2</f>
        <v>0</v>
      </c>
      <c r="J34">
        <f>AVERAGE(D34+G34, E34 + H34)</f>
        <v>0</v>
      </c>
    </row>
    <row r="35" spans="3:10" x14ac:dyDescent="0.3">
      <c r="C35">
        <v>4</v>
      </c>
      <c r="D35">
        <v>0</v>
      </c>
      <c r="E35">
        <v>0</v>
      </c>
      <c r="F35">
        <f>(D35+E35)/2</f>
        <v>0</v>
      </c>
      <c r="G35">
        <v>0</v>
      </c>
      <c r="H35">
        <v>0</v>
      </c>
      <c r="I35">
        <f>(G35+H35)/2</f>
        <v>0</v>
      </c>
      <c r="J35">
        <f>AVERAGE(D35+G35, E35 + H35)</f>
        <v>0</v>
      </c>
    </row>
    <row r="36" spans="3:10" x14ac:dyDescent="0.3">
      <c r="C36">
        <v>4.125</v>
      </c>
      <c r="D36">
        <v>0</v>
      </c>
      <c r="E36">
        <v>0</v>
      </c>
      <c r="F36">
        <f>(D36+E36)/2</f>
        <v>0</v>
      </c>
      <c r="G36">
        <v>0</v>
      </c>
      <c r="H36">
        <v>0</v>
      </c>
      <c r="I36">
        <f>(G36+H36)/2</f>
        <v>0</v>
      </c>
      <c r="J36">
        <f>AVERAGE(D36+G36, E36 + H36)</f>
        <v>0</v>
      </c>
    </row>
    <row r="37" spans="3:10" x14ac:dyDescent="0.3">
      <c r="C37">
        <v>4.25</v>
      </c>
      <c r="D37">
        <v>0</v>
      </c>
      <c r="E37">
        <v>0</v>
      </c>
      <c r="F37">
        <f>(D37+E37)/2</f>
        <v>0</v>
      </c>
      <c r="G37">
        <v>0</v>
      </c>
      <c r="H37">
        <v>0</v>
      </c>
      <c r="I37">
        <f>(G37+H37)/2</f>
        <v>0</v>
      </c>
      <c r="J37">
        <f>AVERAGE(D37+G37, E37 + H37)</f>
        <v>0</v>
      </c>
    </row>
    <row r="38" spans="3:10" x14ac:dyDescent="0.3">
      <c r="C38">
        <v>4.375</v>
      </c>
      <c r="D38">
        <v>0</v>
      </c>
      <c r="E38">
        <v>0</v>
      </c>
      <c r="F38">
        <f>(D38+E38)/2</f>
        <v>0</v>
      </c>
      <c r="G38">
        <v>0</v>
      </c>
      <c r="H38">
        <v>0</v>
      </c>
      <c r="I38">
        <f>(G38+H38)/2</f>
        <v>0</v>
      </c>
      <c r="J38">
        <f>AVERAGE(D38+G38, E38 + H38)</f>
        <v>0</v>
      </c>
    </row>
    <row r="39" spans="3:10" x14ac:dyDescent="0.3">
      <c r="C39">
        <v>4.5</v>
      </c>
      <c r="D39">
        <v>0</v>
      </c>
      <c r="E39">
        <v>0</v>
      </c>
      <c r="F39">
        <f>(D39+E39)/2</f>
        <v>0</v>
      </c>
      <c r="G39">
        <v>0</v>
      </c>
      <c r="H39">
        <v>0</v>
      </c>
      <c r="I39">
        <f>(G39+H39)/2</f>
        <v>0</v>
      </c>
      <c r="J39">
        <f>AVERAGE(D39+G39, E39 + H39)</f>
        <v>0</v>
      </c>
    </row>
    <row r="40" spans="3:10" x14ac:dyDescent="0.3">
      <c r="C40">
        <v>4.625</v>
      </c>
      <c r="D40">
        <v>0</v>
      </c>
      <c r="E40">
        <v>0</v>
      </c>
      <c r="F40">
        <f>(D40+E40)/2</f>
        <v>0</v>
      </c>
      <c r="G40">
        <v>0</v>
      </c>
      <c r="H40">
        <v>0</v>
      </c>
      <c r="I40">
        <f>(G40+H40)/2</f>
        <v>0</v>
      </c>
      <c r="J40">
        <f>AVERAGE(D40+G40, E40 + H40)</f>
        <v>0</v>
      </c>
    </row>
    <row r="41" spans="3:10" x14ac:dyDescent="0.3">
      <c r="C41">
        <v>4.75</v>
      </c>
      <c r="D41">
        <v>0</v>
      </c>
      <c r="E41">
        <v>0</v>
      </c>
      <c r="F41">
        <f>(D41+E41)/2</f>
        <v>0</v>
      </c>
      <c r="G41">
        <v>0</v>
      </c>
      <c r="H41">
        <v>0</v>
      </c>
      <c r="I41">
        <f>(G41+H41)/2</f>
        <v>0</v>
      </c>
      <c r="J41">
        <f>AVERAGE(D41+G41, E41 + H41)</f>
        <v>0</v>
      </c>
    </row>
    <row r="42" spans="3:10" x14ac:dyDescent="0.3">
      <c r="C42">
        <v>4.875</v>
      </c>
      <c r="D42">
        <v>0</v>
      </c>
      <c r="E42">
        <v>0</v>
      </c>
      <c r="F42">
        <f>(D42+E42)/2</f>
        <v>0</v>
      </c>
      <c r="G42">
        <v>0</v>
      </c>
      <c r="H42">
        <v>0</v>
      </c>
      <c r="I42">
        <f>(G42+H42)/2</f>
        <v>0</v>
      </c>
      <c r="J42">
        <f>AVERAGE(D42+G42, E42 + H42)</f>
        <v>0</v>
      </c>
    </row>
    <row r="43" spans="3:10" x14ac:dyDescent="0.3">
      <c r="C43">
        <v>5</v>
      </c>
      <c r="D43">
        <v>0</v>
      </c>
      <c r="E43">
        <v>0</v>
      </c>
      <c r="F43">
        <f>(D43+E43)/2</f>
        <v>0</v>
      </c>
      <c r="G43">
        <v>0</v>
      </c>
      <c r="H43">
        <v>0</v>
      </c>
      <c r="I43">
        <f>(G43+H43)/2</f>
        <v>0</v>
      </c>
      <c r="J43">
        <f>AVERAGE(D43+G43, E43 + H43)</f>
        <v>0</v>
      </c>
    </row>
    <row r="44" spans="3:10" x14ac:dyDescent="0.3">
      <c r="C44">
        <v>5.125</v>
      </c>
      <c r="D44">
        <v>0</v>
      </c>
      <c r="E44">
        <v>0</v>
      </c>
      <c r="F44">
        <f>(D44+E44)/2</f>
        <v>0</v>
      </c>
      <c r="G44">
        <v>0</v>
      </c>
      <c r="H44">
        <v>0</v>
      </c>
      <c r="I44">
        <f>(G44+H44)/2</f>
        <v>0</v>
      </c>
      <c r="J44">
        <f>AVERAGE(D44+G44, E44 + H44)</f>
        <v>0</v>
      </c>
    </row>
    <row r="45" spans="3:10" x14ac:dyDescent="0.3">
      <c r="C45">
        <v>5.25</v>
      </c>
      <c r="D45">
        <v>0</v>
      </c>
      <c r="E45">
        <v>0</v>
      </c>
      <c r="F45">
        <f>(D45+E45)/2</f>
        <v>0</v>
      </c>
      <c r="G45">
        <v>0</v>
      </c>
      <c r="H45">
        <v>0</v>
      </c>
      <c r="I45">
        <f>(G45+H45)/2</f>
        <v>0</v>
      </c>
      <c r="J45">
        <f>AVERAGE(D45+G45, E45 + H45)</f>
        <v>0</v>
      </c>
    </row>
    <row r="46" spans="3:10" x14ac:dyDescent="0.3">
      <c r="C46">
        <v>5.375</v>
      </c>
      <c r="D46">
        <v>4.3666666666666666E-2</v>
      </c>
      <c r="E46">
        <v>4.4999999999999998E-2</v>
      </c>
      <c r="F46">
        <f>(D46+E46)/2</f>
        <v>4.4333333333333336E-2</v>
      </c>
      <c r="G46">
        <v>1.3666666666666667E-2</v>
      </c>
      <c r="H46">
        <v>1.3333333333333334E-2</v>
      </c>
      <c r="I46">
        <f>(G46+H46)/2</f>
        <v>1.3500000000000002E-2</v>
      </c>
      <c r="J46">
        <f>AVERAGE(D46+G46, E46 + H46)</f>
        <v>5.7833333333333334E-2</v>
      </c>
    </row>
    <row r="47" spans="3:10" x14ac:dyDescent="0.3">
      <c r="C47">
        <v>5.5</v>
      </c>
      <c r="D47">
        <v>1.139</v>
      </c>
      <c r="E47">
        <v>1.103</v>
      </c>
      <c r="F47">
        <f>(D47+E47)/2</f>
        <v>1.121</v>
      </c>
      <c r="G47">
        <v>0.57533333333333336</v>
      </c>
      <c r="H47">
        <v>0.61499999999999999</v>
      </c>
      <c r="I47">
        <f>(G47+H47)/2</f>
        <v>0.59516666666666662</v>
      </c>
      <c r="J47">
        <f>AVERAGE(D47+G47, E47 + H47)</f>
        <v>1.7161666666666666</v>
      </c>
    </row>
    <row r="48" spans="3:10" x14ac:dyDescent="0.3">
      <c r="C48">
        <v>5.625</v>
      </c>
      <c r="D48">
        <v>7.6083333333333334</v>
      </c>
      <c r="E48">
        <v>7.5693333333333337</v>
      </c>
      <c r="F48">
        <f>(D48+E48)/2</f>
        <v>7.5888333333333335</v>
      </c>
      <c r="G48">
        <v>5.996666666666667</v>
      </c>
      <c r="H48">
        <v>6.1879999999999997</v>
      </c>
      <c r="I48">
        <f>(G48+H48)/2</f>
        <v>6.0923333333333334</v>
      </c>
      <c r="J48">
        <f>AVERAGE(D48+G48, E48 + H48)</f>
        <v>13.681166666666666</v>
      </c>
    </row>
    <row r="49" spans="3:10" x14ac:dyDescent="0.3">
      <c r="C49">
        <v>5.75</v>
      </c>
      <c r="D49">
        <v>20.163666666666668</v>
      </c>
      <c r="E49">
        <v>20.295999999999999</v>
      </c>
      <c r="F49">
        <f>(D49+E49)/2</f>
        <v>20.229833333333332</v>
      </c>
      <c r="G49">
        <v>21.220333333333333</v>
      </c>
      <c r="H49">
        <v>21.312999999999999</v>
      </c>
      <c r="I49">
        <f>(G49+H49)/2</f>
        <v>21.266666666666666</v>
      </c>
      <c r="J49">
        <f>AVERAGE(D49+G49, E49 + H49)</f>
        <v>41.496499999999997</v>
      </c>
    </row>
    <row r="50" spans="3:10" x14ac:dyDescent="0.3">
      <c r="C50">
        <v>5.875</v>
      </c>
      <c r="D50">
        <v>27.413</v>
      </c>
      <c r="E50">
        <v>27.82</v>
      </c>
      <c r="F50">
        <f>(D50+E50)/2</f>
        <v>27.616500000000002</v>
      </c>
      <c r="G50">
        <v>31.148333333333333</v>
      </c>
      <c r="H50">
        <v>31.195</v>
      </c>
      <c r="I50">
        <f>(G50+H50)/2</f>
        <v>31.171666666666667</v>
      </c>
      <c r="J50">
        <f>AVERAGE(D50+G50, E50 + H50)</f>
        <v>58.788166666666669</v>
      </c>
    </row>
    <row r="51" spans="3:10" x14ac:dyDescent="0.3">
      <c r="C51">
        <v>6</v>
      </c>
      <c r="D51">
        <v>22.493666666666666</v>
      </c>
      <c r="E51">
        <v>22.480333333333334</v>
      </c>
      <c r="F51">
        <f>(D51+E51)/2</f>
        <v>22.487000000000002</v>
      </c>
      <c r="G51">
        <v>23.405999999999999</v>
      </c>
      <c r="H51">
        <v>23.294333333333334</v>
      </c>
      <c r="I51">
        <f>(G51+H51)/2</f>
        <v>23.350166666666667</v>
      </c>
      <c r="J51">
        <f>AVERAGE(D51+G51, E51 + H51)</f>
        <v>45.837166666666661</v>
      </c>
    </row>
    <row r="52" spans="3:10" x14ac:dyDescent="0.3">
      <c r="C52">
        <v>6.125</v>
      </c>
      <c r="D52">
        <v>12.171666666666667</v>
      </c>
      <c r="E52">
        <v>11.93</v>
      </c>
      <c r="F52">
        <f>(D52+E52)/2</f>
        <v>12.050833333333333</v>
      </c>
      <c r="G52">
        <v>10.828666666666667</v>
      </c>
      <c r="H52">
        <v>10.658666666666667</v>
      </c>
      <c r="I52">
        <f>(G52+H52)/2</f>
        <v>10.743666666666666</v>
      </c>
      <c r="J52">
        <f>AVERAGE(D52+G52, E52 + H52)</f>
        <v>22.794499999999999</v>
      </c>
    </row>
    <row r="53" spans="3:10" x14ac:dyDescent="0.3">
      <c r="C53">
        <v>6.25</v>
      </c>
      <c r="D53">
        <v>4.8819999999999997</v>
      </c>
      <c r="E53">
        <v>4.7329999999999997</v>
      </c>
      <c r="F53">
        <f>(D53+E53)/2</f>
        <v>4.8074999999999992</v>
      </c>
      <c r="G53">
        <v>3.5383333333333336</v>
      </c>
      <c r="H53">
        <v>3.4806666666666666</v>
      </c>
      <c r="I53">
        <f>(G53+H53)/2</f>
        <v>3.5095000000000001</v>
      </c>
      <c r="J53">
        <f>AVERAGE(D53+G53, E53 + H53)</f>
        <v>8.3170000000000002</v>
      </c>
    </row>
    <row r="54" spans="3:10" x14ac:dyDescent="0.3">
      <c r="C54">
        <v>6.375</v>
      </c>
      <c r="D54">
        <v>1.5423333333333333</v>
      </c>
      <c r="E54">
        <v>1.5053333333333334</v>
      </c>
      <c r="F54">
        <f>(D54+E54)/2</f>
        <v>1.5238333333333334</v>
      </c>
      <c r="G54">
        <v>0.96633333333333338</v>
      </c>
      <c r="H54">
        <v>0.93899999999999995</v>
      </c>
      <c r="I54">
        <f>(G54+H54)/2</f>
        <v>0.95266666666666666</v>
      </c>
      <c r="J54">
        <f>AVERAGE(D54+G54, E54 + H54)</f>
        <v>2.4764999999999997</v>
      </c>
    </row>
    <row r="55" spans="3:10" x14ac:dyDescent="0.3">
      <c r="C55">
        <v>6.5</v>
      </c>
      <c r="D55">
        <v>0.42533333333333334</v>
      </c>
      <c r="E55">
        <v>0.39633333333333332</v>
      </c>
      <c r="F55">
        <f>(D55+E55)/2</f>
        <v>0.41083333333333333</v>
      </c>
      <c r="G55">
        <v>0.23833333333333334</v>
      </c>
      <c r="H55">
        <v>0.23066666666666666</v>
      </c>
      <c r="I55">
        <f>(G55+H55)/2</f>
        <v>0.23449999999999999</v>
      </c>
      <c r="J55">
        <f>AVERAGE(D55+G55, E55 + H55)</f>
        <v>0.64533333333333331</v>
      </c>
    </row>
    <row r="56" spans="3:10" x14ac:dyDescent="0.3">
      <c r="C56">
        <v>6.625</v>
      </c>
      <c r="D56">
        <v>9.0999999999999998E-2</v>
      </c>
      <c r="E56">
        <v>9.2666666666666661E-2</v>
      </c>
      <c r="F56">
        <f>(D56+E56)/2</f>
        <v>9.1833333333333322E-2</v>
      </c>
      <c r="G56">
        <v>5.1666666666666666E-2</v>
      </c>
      <c r="H56">
        <v>5.7666666666666665E-2</v>
      </c>
      <c r="I56">
        <f>(G56+H56)/2</f>
        <v>5.4666666666666669E-2</v>
      </c>
      <c r="J56">
        <f>AVERAGE(D56+G56, E56 + H56)</f>
        <v>0.14649999999999999</v>
      </c>
    </row>
    <row r="57" spans="3:10" x14ac:dyDescent="0.3">
      <c r="C57">
        <v>6.75</v>
      </c>
      <c r="D57">
        <v>2.0666666666666667E-2</v>
      </c>
      <c r="E57">
        <v>2.2666666666666668E-2</v>
      </c>
      <c r="F57">
        <f>(D57+E57)/2</f>
        <v>2.1666666666666667E-2</v>
      </c>
      <c r="G57">
        <v>1.1666666666666667E-2</v>
      </c>
      <c r="H57">
        <v>1.2666666666666666E-2</v>
      </c>
      <c r="I57">
        <f>(G57+H57)/2</f>
        <v>1.2166666666666666E-2</v>
      </c>
      <c r="J57">
        <f>AVERAGE(D57+G57, E57 + H57)</f>
        <v>3.3833333333333333E-2</v>
      </c>
    </row>
    <row r="58" spans="3:10" x14ac:dyDescent="0.3">
      <c r="C58">
        <v>6.875</v>
      </c>
      <c r="D58">
        <v>4.6666666666666671E-3</v>
      </c>
      <c r="E58">
        <v>5.6666666666666671E-3</v>
      </c>
      <c r="F58">
        <f>(D58+E58)/2</f>
        <v>5.1666666666666666E-3</v>
      </c>
      <c r="G58">
        <v>3.6666666666666666E-3</v>
      </c>
      <c r="H58">
        <v>1.3333333333333333E-3</v>
      </c>
      <c r="I58">
        <f>(G58+H58)/2</f>
        <v>2.5000000000000001E-3</v>
      </c>
      <c r="J58">
        <f>AVERAGE(D58+G58, E58 + H58)</f>
        <v>7.6666666666666671E-3</v>
      </c>
    </row>
    <row r="59" spans="3:10" x14ac:dyDescent="0.3">
      <c r="C59">
        <v>7</v>
      </c>
      <c r="D59">
        <v>3.3333333333333332E-4</v>
      </c>
      <c r="E59">
        <v>6.6666666666666664E-4</v>
      </c>
      <c r="F59">
        <f>(D59+E59)/2</f>
        <v>5.0000000000000001E-4</v>
      </c>
      <c r="G59">
        <v>1E-3</v>
      </c>
      <c r="H59">
        <v>6.6666666666666664E-4</v>
      </c>
      <c r="I59">
        <f>(G59+H59)/2</f>
        <v>8.3333333333333328E-4</v>
      </c>
      <c r="J59">
        <f>AVERAGE(D59+G59, E59 + H59)</f>
        <v>1.3333333333333333E-3</v>
      </c>
    </row>
    <row r="60" spans="3:10" x14ac:dyDescent="0.3">
      <c r="C60">
        <v>7.125</v>
      </c>
      <c r="D60">
        <v>6.6666666666666664E-4</v>
      </c>
      <c r="E60">
        <v>0</v>
      </c>
      <c r="F60">
        <f>(D60+E60)/2</f>
        <v>3.3333333333333332E-4</v>
      </c>
      <c r="G60">
        <v>0</v>
      </c>
      <c r="H60">
        <v>0</v>
      </c>
      <c r="I60">
        <f>(G60+H60)/2</f>
        <v>0</v>
      </c>
      <c r="J60">
        <f>AVERAGE(D60+G60, E60 + H60)</f>
        <v>3.3333333333333332E-4</v>
      </c>
    </row>
    <row r="61" spans="3:10" x14ac:dyDescent="0.3">
      <c r="C61">
        <v>7.25</v>
      </c>
      <c r="D61">
        <v>0</v>
      </c>
      <c r="E61">
        <v>0</v>
      </c>
      <c r="F61">
        <f>(D61+E61)/2</f>
        <v>0</v>
      </c>
      <c r="G61">
        <v>0</v>
      </c>
      <c r="H61">
        <v>0</v>
      </c>
      <c r="I61">
        <f>(G61+H61)/2</f>
        <v>0</v>
      </c>
      <c r="J61">
        <f>AVERAGE(D61+G61, E61 + H61)</f>
        <v>0</v>
      </c>
    </row>
    <row r="62" spans="3:10" x14ac:dyDescent="0.3">
      <c r="C62">
        <v>7.375</v>
      </c>
      <c r="D62">
        <v>0</v>
      </c>
      <c r="E62">
        <v>0</v>
      </c>
      <c r="F62">
        <f>(D62+E62)/2</f>
        <v>0</v>
      </c>
      <c r="G62">
        <v>0</v>
      </c>
      <c r="H62">
        <v>0</v>
      </c>
      <c r="I62">
        <f>(G62+H62)/2</f>
        <v>0</v>
      </c>
      <c r="J62">
        <f>AVERAGE(D62+G62, E62 + H62)</f>
        <v>0</v>
      </c>
    </row>
    <row r="63" spans="3:10" x14ac:dyDescent="0.3">
      <c r="C63">
        <v>7.5</v>
      </c>
      <c r="D63">
        <v>0</v>
      </c>
      <c r="E63">
        <v>0</v>
      </c>
      <c r="F63">
        <f>(D63+E63)/2</f>
        <v>0</v>
      </c>
      <c r="G63">
        <v>0</v>
      </c>
      <c r="H63">
        <v>0</v>
      </c>
      <c r="I63">
        <f>(G63+H63)/2</f>
        <v>0</v>
      </c>
      <c r="J63">
        <f>AVERAGE(D63+G63, E63 + H63)</f>
        <v>0</v>
      </c>
    </row>
    <row r="64" spans="3:10" x14ac:dyDescent="0.3">
      <c r="C64">
        <v>7.625</v>
      </c>
      <c r="D64">
        <v>0</v>
      </c>
      <c r="E64">
        <v>0</v>
      </c>
      <c r="F64">
        <f>(D64+E64)/2</f>
        <v>0</v>
      </c>
      <c r="G64">
        <v>0</v>
      </c>
      <c r="H64">
        <v>0</v>
      </c>
      <c r="I64">
        <f>(G64+H64)/2</f>
        <v>0</v>
      </c>
      <c r="J64">
        <f>AVERAGE(D64+G64, E64 + H64)</f>
        <v>0</v>
      </c>
    </row>
    <row r="65" spans="3:10" x14ac:dyDescent="0.3">
      <c r="C65">
        <v>7.75</v>
      </c>
      <c r="D65">
        <v>0</v>
      </c>
      <c r="E65">
        <v>0</v>
      </c>
      <c r="F65">
        <f>(D65+E65)/2</f>
        <v>0</v>
      </c>
      <c r="G65">
        <v>0</v>
      </c>
      <c r="H65">
        <v>0</v>
      </c>
      <c r="I65">
        <f>(G65+H65)/2</f>
        <v>0</v>
      </c>
      <c r="J65">
        <f>AVERAGE(D65+G65, E65 + H65)</f>
        <v>0</v>
      </c>
    </row>
    <row r="66" spans="3:10" x14ac:dyDescent="0.3">
      <c r="C66">
        <v>7.875</v>
      </c>
      <c r="D66">
        <v>0</v>
      </c>
      <c r="E66">
        <v>0</v>
      </c>
      <c r="F66">
        <f>(D66+E66)/2</f>
        <v>0</v>
      </c>
      <c r="G66">
        <v>0</v>
      </c>
      <c r="H66">
        <v>0</v>
      </c>
      <c r="I66">
        <f>(G66+H66)/2</f>
        <v>0</v>
      </c>
      <c r="J66">
        <f>AVERAGE(D66+G66, E66 + H66)</f>
        <v>0</v>
      </c>
    </row>
    <row r="67" spans="3:10" x14ac:dyDescent="0.3">
      <c r="C67">
        <v>8</v>
      </c>
      <c r="D67">
        <v>0</v>
      </c>
      <c r="E67">
        <v>0</v>
      </c>
      <c r="F67">
        <f>(D67+E67)/2</f>
        <v>0</v>
      </c>
      <c r="G67">
        <v>0</v>
      </c>
      <c r="H67">
        <v>0</v>
      </c>
      <c r="I67">
        <f>(G67+H67)/2</f>
        <v>0</v>
      </c>
      <c r="J67">
        <f>AVERAGE(D67+G67, E67 + H67)</f>
        <v>0</v>
      </c>
    </row>
    <row r="68" spans="3:10" x14ac:dyDescent="0.3">
      <c r="C68">
        <v>8.125</v>
      </c>
      <c r="D68">
        <v>0</v>
      </c>
      <c r="E68">
        <v>0</v>
      </c>
      <c r="F68">
        <f>(D68+E68)/2</f>
        <v>0</v>
      </c>
      <c r="G68">
        <v>0</v>
      </c>
      <c r="H68">
        <v>0</v>
      </c>
      <c r="I68">
        <f>(G68+H68)/2</f>
        <v>0</v>
      </c>
      <c r="J68">
        <f>AVERAGE(D68+G68, E68 + H68)</f>
        <v>0</v>
      </c>
    </row>
    <row r="69" spans="3:10" x14ac:dyDescent="0.3">
      <c r="C69">
        <v>8.25</v>
      </c>
      <c r="D69">
        <v>0</v>
      </c>
      <c r="E69">
        <v>0</v>
      </c>
      <c r="F69">
        <f>(D69+E69)/2</f>
        <v>0</v>
      </c>
      <c r="G69">
        <v>0</v>
      </c>
      <c r="H69">
        <v>0</v>
      </c>
      <c r="I69">
        <f>(G69+H69)/2</f>
        <v>0</v>
      </c>
      <c r="J69">
        <f>AVERAGE(D69+G69, E69 + H69)</f>
        <v>0</v>
      </c>
    </row>
    <row r="70" spans="3:10" x14ac:dyDescent="0.3">
      <c r="C70">
        <v>8.375</v>
      </c>
      <c r="D70">
        <v>0</v>
      </c>
      <c r="E70">
        <v>0</v>
      </c>
      <c r="F70">
        <f>(D70+E70)/2</f>
        <v>0</v>
      </c>
      <c r="G70">
        <v>0</v>
      </c>
      <c r="H70">
        <v>0</v>
      </c>
      <c r="I70">
        <f>(G70+H70)/2</f>
        <v>0</v>
      </c>
      <c r="J70">
        <f>AVERAGE(D70+G70, E70 + H70)</f>
        <v>0</v>
      </c>
    </row>
    <row r="71" spans="3:10" x14ac:dyDescent="0.3">
      <c r="C71">
        <v>8.5</v>
      </c>
      <c r="D71">
        <v>0</v>
      </c>
      <c r="E71">
        <v>0</v>
      </c>
      <c r="F71">
        <f>(D71+E71)/2</f>
        <v>0</v>
      </c>
      <c r="G71">
        <v>0</v>
      </c>
      <c r="H71">
        <v>0</v>
      </c>
      <c r="I71">
        <f>(G71+H71)/2</f>
        <v>0</v>
      </c>
      <c r="J71">
        <f>AVERAGE(D71+G71, E71 + H71)</f>
        <v>0</v>
      </c>
    </row>
    <row r="72" spans="3:10" x14ac:dyDescent="0.3">
      <c r="C72">
        <v>8.625</v>
      </c>
      <c r="D72">
        <v>0</v>
      </c>
      <c r="E72">
        <v>0</v>
      </c>
      <c r="F72">
        <f>(D72+E72)/2</f>
        <v>0</v>
      </c>
      <c r="G72">
        <v>0</v>
      </c>
      <c r="H72">
        <v>0</v>
      </c>
      <c r="I72">
        <f>(G72+H72)/2</f>
        <v>0</v>
      </c>
      <c r="J72">
        <f>AVERAGE(D72+G72, E72 + H72)</f>
        <v>0</v>
      </c>
    </row>
    <row r="73" spans="3:10" x14ac:dyDescent="0.3">
      <c r="C73">
        <v>8.75</v>
      </c>
      <c r="D73">
        <v>0</v>
      </c>
      <c r="E73">
        <v>0</v>
      </c>
      <c r="F73">
        <f>(D73+E73)/2</f>
        <v>0</v>
      </c>
      <c r="G73">
        <v>0</v>
      </c>
      <c r="H73">
        <v>0</v>
      </c>
      <c r="I73">
        <f>(G73+H73)/2</f>
        <v>0</v>
      </c>
      <c r="J73">
        <f>AVERAGE(D73+G73, E73 + H73)</f>
        <v>0</v>
      </c>
    </row>
    <row r="74" spans="3:10" x14ac:dyDescent="0.3">
      <c r="C74">
        <v>8.875</v>
      </c>
      <c r="D74">
        <v>0</v>
      </c>
      <c r="E74">
        <v>0</v>
      </c>
      <c r="F74">
        <f>(D74+E74)/2</f>
        <v>0</v>
      </c>
      <c r="G74">
        <v>0</v>
      </c>
      <c r="H74">
        <v>0</v>
      </c>
      <c r="I74">
        <f>(G74+H74)/2</f>
        <v>0</v>
      </c>
      <c r="J74">
        <f>AVERAGE(D74+G74, E74 + H74)</f>
        <v>0</v>
      </c>
    </row>
    <row r="75" spans="3:10" x14ac:dyDescent="0.3">
      <c r="C75">
        <v>9</v>
      </c>
      <c r="D75">
        <v>0</v>
      </c>
      <c r="E75">
        <v>0</v>
      </c>
      <c r="F75">
        <f>(D75+E75)/2</f>
        <v>0</v>
      </c>
      <c r="G75">
        <v>0</v>
      </c>
      <c r="H75">
        <v>0</v>
      </c>
      <c r="I75">
        <f>(G75+H75)/2</f>
        <v>0</v>
      </c>
      <c r="J75">
        <f>AVERAGE(D75+G75, E75 + H75)</f>
        <v>0</v>
      </c>
    </row>
    <row r="76" spans="3:10" x14ac:dyDescent="0.3">
      <c r="C76">
        <v>9.125</v>
      </c>
      <c r="D76">
        <v>0</v>
      </c>
      <c r="E76">
        <v>0</v>
      </c>
      <c r="F76">
        <f>(D76+E76)/2</f>
        <v>0</v>
      </c>
      <c r="G76">
        <v>0</v>
      </c>
      <c r="H76">
        <v>0</v>
      </c>
      <c r="I76">
        <f>(G76+H76)/2</f>
        <v>0</v>
      </c>
      <c r="J76">
        <f>AVERAGE(D76+G76, E76 + H76)</f>
        <v>0</v>
      </c>
    </row>
    <row r="77" spans="3:10" x14ac:dyDescent="0.3">
      <c r="C77">
        <v>9.25</v>
      </c>
      <c r="D77">
        <v>0</v>
      </c>
      <c r="E77">
        <v>0</v>
      </c>
      <c r="F77">
        <f>(D77+E77)/2</f>
        <v>0</v>
      </c>
      <c r="G77">
        <v>0</v>
      </c>
      <c r="H77">
        <v>0</v>
      </c>
      <c r="I77">
        <f>(G77+H77)/2</f>
        <v>0</v>
      </c>
      <c r="J77">
        <f>AVERAGE(D77+G77, E77 + H77)</f>
        <v>0</v>
      </c>
    </row>
    <row r="78" spans="3:10" x14ac:dyDescent="0.3">
      <c r="C78">
        <v>9.375</v>
      </c>
      <c r="D78">
        <v>0</v>
      </c>
      <c r="E78">
        <v>0</v>
      </c>
      <c r="F78">
        <f>(D78+E78)/2</f>
        <v>0</v>
      </c>
      <c r="G78">
        <v>0</v>
      </c>
      <c r="H78">
        <v>0</v>
      </c>
      <c r="I78">
        <f>(G78+H78)/2</f>
        <v>0</v>
      </c>
      <c r="J78">
        <f>AVERAGE(D78+G78, E78 + H78)</f>
        <v>0</v>
      </c>
    </row>
    <row r="79" spans="3:10" x14ac:dyDescent="0.3">
      <c r="C79">
        <v>9.5</v>
      </c>
      <c r="D79">
        <v>0</v>
      </c>
      <c r="E79">
        <v>0</v>
      </c>
      <c r="F79">
        <f>(D79+E79)/2</f>
        <v>0</v>
      </c>
      <c r="G79">
        <v>0</v>
      </c>
      <c r="H79">
        <v>0</v>
      </c>
      <c r="I79">
        <f>(G79+H79)/2</f>
        <v>0</v>
      </c>
      <c r="J79">
        <f>AVERAGE(D79+G79, E79 + H79)</f>
        <v>0</v>
      </c>
    </row>
    <row r="80" spans="3:10" x14ac:dyDescent="0.3">
      <c r="C80">
        <v>9.625</v>
      </c>
      <c r="D80">
        <v>0</v>
      </c>
      <c r="E80">
        <v>0</v>
      </c>
      <c r="F80">
        <f>(D80+E80)/2</f>
        <v>0</v>
      </c>
      <c r="G80">
        <v>0</v>
      </c>
      <c r="H80">
        <v>0</v>
      </c>
      <c r="I80">
        <f>(G80+H80)/2</f>
        <v>0</v>
      </c>
      <c r="J80">
        <f>AVERAGE(D80+G80, E80 + H80)</f>
        <v>0</v>
      </c>
    </row>
    <row r="81" spans="3:10" x14ac:dyDescent="0.3">
      <c r="C81">
        <v>9.75</v>
      </c>
      <c r="D81">
        <v>0</v>
      </c>
      <c r="E81">
        <v>0</v>
      </c>
      <c r="F81">
        <f>(D81+E81)/2</f>
        <v>0</v>
      </c>
      <c r="G81">
        <v>0</v>
      </c>
      <c r="H81">
        <v>0</v>
      </c>
      <c r="I81">
        <f>(G81+H81)/2</f>
        <v>0</v>
      </c>
      <c r="J81">
        <f>AVERAGE(D81+G81, E81 + H81)</f>
        <v>0</v>
      </c>
    </row>
    <row r="82" spans="3:10" x14ac:dyDescent="0.3">
      <c r="C82">
        <v>9.875</v>
      </c>
      <c r="D82">
        <v>0</v>
      </c>
      <c r="E82">
        <v>0</v>
      </c>
      <c r="F82">
        <f>(D82+E82)/2</f>
        <v>0</v>
      </c>
      <c r="G82">
        <v>0</v>
      </c>
      <c r="H82">
        <v>0</v>
      </c>
      <c r="I82">
        <f>(G82+H82)/2</f>
        <v>0</v>
      </c>
      <c r="J82">
        <f>AVERAGE(D82+G82, E82 + H82)</f>
        <v>0</v>
      </c>
    </row>
    <row r="83" spans="3:10" x14ac:dyDescent="0.3">
      <c r="C83">
        <v>10</v>
      </c>
      <c r="D83">
        <v>0</v>
      </c>
      <c r="E83">
        <v>0</v>
      </c>
      <c r="F83">
        <f>(D83+E83)/2</f>
        <v>0</v>
      </c>
      <c r="G83">
        <v>0</v>
      </c>
      <c r="H83">
        <v>0</v>
      </c>
      <c r="I83">
        <f>(G83+H83)/2</f>
        <v>0</v>
      </c>
      <c r="J83">
        <f>AVERAGE(D83+G83, E83 + H83)</f>
        <v>0</v>
      </c>
    </row>
    <row r="84" spans="3:10" x14ac:dyDescent="0.3">
      <c r="C84">
        <v>10.125</v>
      </c>
      <c r="D84">
        <v>0</v>
      </c>
      <c r="E84">
        <v>0</v>
      </c>
      <c r="F84">
        <f>(D84+E84)/2</f>
        <v>0</v>
      </c>
      <c r="G84">
        <v>0</v>
      </c>
      <c r="H84">
        <v>0</v>
      </c>
      <c r="I84">
        <f>(G84+H84)/2</f>
        <v>0</v>
      </c>
      <c r="J84">
        <f>AVERAGE(D84+G84, E84 + H84)</f>
        <v>0</v>
      </c>
    </row>
    <row r="85" spans="3:10" x14ac:dyDescent="0.3">
      <c r="C85">
        <v>10.25</v>
      </c>
      <c r="D85">
        <v>0</v>
      </c>
      <c r="E85">
        <v>0</v>
      </c>
      <c r="F85">
        <f>(D85+E85)/2</f>
        <v>0</v>
      </c>
      <c r="G85">
        <v>0</v>
      </c>
      <c r="H85">
        <v>0</v>
      </c>
      <c r="I85">
        <f>(G85+H85)/2</f>
        <v>0</v>
      </c>
      <c r="J85">
        <f>AVERAGE(D85+G85, E85 + H85)</f>
        <v>0</v>
      </c>
    </row>
    <row r="86" spans="3:10" x14ac:dyDescent="0.3">
      <c r="C86">
        <v>10.375</v>
      </c>
      <c r="D86">
        <v>0</v>
      </c>
      <c r="E86">
        <v>0</v>
      </c>
      <c r="F86">
        <f>(D86+E86)/2</f>
        <v>0</v>
      </c>
      <c r="G86">
        <v>0</v>
      </c>
      <c r="H86">
        <v>0</v>
      </c>
      <c r="I86">
        <f>(G86+H86)/2</f>
        <v>0</v>
      </c>
      <c r="J86">
        <f>AVERAGE(D86+G86, E86 + H86)</f>
        <v>0</v>
      </c>
    </row>
    <row r="87" spans="3:10" x14ac:dyDescent="0.3">
      <c r="C87">
        <v>10.5</v>
      </c>
      <c r="D87">
        <v>0</v>
      </c>
      <c r="E87">
        <v>0</v>
      </c>
      <c r="F87">
        <f>(D87+E87)/2</f>
        <v>0</v>
      </c>
      <c r="G87">
        <v>0</v>
      </c>
      <c r="H87">
        <v>0</v>
      </c>
      <c r="I87">
        <f>(G87+H87)/2</f>
        <v>0</v>
      </c>
      <c r="J87">
        <f>AVERAGE(D87+G87, E87 + H87)</f>
        <v>0</v>
      </c>
    </row>
    <row r="88" spans="3:10" x14ac:dyDescent="0.3">
      <c r="C88">
        <v>10.625</v>
      </c>
      <c r="D88">
        <v>0</v>
      </c>
      <c r="E88">
        <v>0</v>
      </c>
      <c r="F88">
        <f>(D88+E88)/2</f>
        <v>0</v>
      </c>
      <c r="G88">
        <v>0</v>
      </c>
      <c r="H88">
        <v>0</v>
      </c>
      <c r="I88">
        <f>(G88+H88)/2</f>
        <v>0</v>
      </c>
      <c r="J88">
        <f>AVERAGE(D88+G88, E88 + H88)</f>
        <v>0</v>
      </c>
    </row>
    <row r="89" spans="3:10" x14ac:dyDescent="0.3">
      <c r="C89">
        <v>10.75</v>
      </c>
      <c r="D89">
        <v>0</v>
      </c>
      <c r="E89">
        <v>0</v>
      </c>
      <c r="F89">
        <f>(D89+E89)/2</f>
        <v>0</v>
      </c>
      <c r="G89">
        <v>0</v>
      </c>
      <c r="H89">
        <v>0</v>
      </c>
      <c r="I89">
        <f>(G89+H89)/2</f>
        <v>0</v>
      </c>
      <c r="J89">
        <f>AVERAGE(D89+G89, E89 + H89)</f>
        <v>0</v>
      </c>
    </row>
    <row r="90" spans="3:10" x14ac:dyDescent="0.3">
      <c r="C90">
        <v>10.875</v>
      </c>
      <c r="D90">
        <v>0</v>
      </c>
      <c r="E90">
        <v>0</v>
      </c>
      <c r="F90">
        <f>(D90+E90)/2</f>
        <v>0</v>
      </c>
      <c r="G90">
        <v>0</v>
      </c>
      <c r="H90">
        <v>0</v>
      </c>
      <c r="I90">
        <f>(G90+H90)/2</f>
        <v>0</v>
      </c>
      <c r="J90">
        <f>AVERAGE(D90+G90, E90 + H90)</f>
        <v>0</v>
      </c>
    </row>
    <row r="91" spans="3:10" x14ac:dyDescent="0.3">
      <c r="C91">
        <v>11</v>
      </c>
      <c r="D91">
        <v>0</v>
      </c>
      <c r="E91">
        <v>0</v>
      </c>
      <c r="F91">
        <f>(D91+E91)/2</f>
        <v>0</v>
      </c>
      <c r="G91">
        <v>0</v>
      </c>
      <c r="H91">
        <v>0</v>
      </c>
      <c r="I91">
        <f>(G91+H91)/2</f>
        <v>0</v>
      </c>
      <c r="J91">
        <f>AVERAGE(D91+G91, E91 + H91)</f>
        <v>0</v>
      </c>
    </row>
    <row r="92" spans="3:10" x14ac:dyDescent="0.3">
      <c r="C92">
        <v>11.125</v>
      </c>
      <c r="D92">
        <v>0</v>
      </c>
      <c r="E92">
        <v>0</v>
      </c>
      <c r="F92">
        <f>(D92+E92)/2</f>
        <v>0</v>
      </c>
      <c r="G92">
        <v>0</v>
      </c>
      <c r="H92">
        <v>0</v>
      </c>
      <c r="I92">
        <f>(G92+H92)/2</f>
        <v>0</v>
      </c>
      <c r="J92">
        <f>AVERAGE(D92+G92, E92 + H92)</f>
        <v>0</v>
      </c>
    </row>
    <row r="93" spans="3:10" x14ac:dyDescent="0.3">
      <c r="C93">
        <v>11.25</v>
      </c>
      <c r="D93">
        <v>0</v>
      </c>
      <c r="E93">
        <v>0</v>
      </c>
      <c r="F93">
        <f>(D93+E93)/2</f>
        <v>0</v>
      </c>
      <c r="G93">
        <v>0</v>
      </c>
      <c r="H93">
        <v>0</v>
      </c>
      <c r="I93">
        <f>(G93+H93)/2</f>
        <v>0</v>
      </c>
      <c r="J93">
        <f>AVERAGE(D93+G93, E93 + H93)</f>
        <v>0</v>
      </c>
    </row>
    <row r="94" spans="3:10" x14ac:dyDescent="0.3">
      <c r="C94">
        <v>11.375</v>
      </c>
      <c r="D94">
        <v>0</v>
      </c>
      <c r="E94">
        <v>0</v>
      </c>
      <c r="F94">
        <f>(D94+E94)/2</f>
        <v>0</v>
      </c>
      <c r="G94">
        <v>0</v>
      </c>
      <c r="H94">
        <v>0</v>
      </c>
      <c r="I94">
        <f>(G94+H94)/2</f>
        <v>0</v>
      </c>
      <c r="J94">
        <f>AVERAGE(D94+G94, E94 + H94)</f>
        <v>0</v>
      </c>
    </row>
    <row r="95" spans="3:10" x14ac:dyDescent="0.3">
      <c r="C95">
        <v>11.5</v>
      </c>
      <c r="D95">
        <v>0</v>
      </c>
      <c r="E95">
        <v>0</v>
      </c>
      <c r="F95">
        <f>(D95+E95)/2</f>
        <v>0</v>
      </c>
      <c r="G95">
        <v>0</v>
      </c>
      <c r="H95">
        <v>0</v>
      </c>
      <c r="I95">
        <f>(G95+H95)/2</f>
        <v>0</v>
      </c>
      <c r="J95">
        <f>AVERAGE(D95+G95, E95 + H95)</f>
        <v>0</v>
      </c>
    </row>
    <row r="96" spans="3:10" x14ac:dyDescent="0.3">
      <c r="C96">
        <v>11.625</v>
      </c>
      <c r="D96">
        <v>0</v>
      </c>
      <c r="E96">
        <v>0</v>
      </c>
      <c r="F96">
        <f>(D96+E96)/2</f>
        <v>0</v>
      </c>
      <c r="G96">
        <v>0</v>
      </c>
      <c r="H96">
        <v>0</v>
      </c>
      <c r="I96">
        <f>(G96+H96)/2</f>
        <v>0</v>
      </c>
      <c r="J96">
        <f>AVERAGE(D96+G96, E96 + H96)</f>
        <v>0</v>
      </c>
    </row>
    <row r="97" spans="3:10" x14ac:dyDescent="0.3">
      <c r="C97">
        <v>11.75</v>
      </c>
      <c r="D97">
        <v>0</v>
      </c>
      <c r="E97">
        <v>0</v>
      </c>
      <c r="F97">
        <f>(D97+E97)/2</f>
        <v>0</v>
      </c>
      <c r="G97">
        <v>0</v>
      </c>
      <c r="H97">
        <v>0</v>
      </c>
      <c r="I97">
        <f>(G97+H97)/2</f>
        <v>0</v>
      </c>
      <c r="J97">
        <f>AVERAGE(D97+G97, E97 + H97)</f>
        <v>0</v>
      </c>
    </row>
    <row r="98" spans="3:10" x14ac:dyDescent="0.3">
      <c r="C98">
        <v>11.875</v>
      </c>
      <c r="D98">
        <v>0</v>
      </c>
      <c r="E98">
        <v>0</v>
      </c>
      <c r="F98">
        <f>(D98+E98)/2</f>
        <v>0</v>
      </c>
      <c r="G98">
        <v>0</v>
      </c>
      <c r="H98">
        <v>0</v>
      </c>
      <c r="I98">
        <f>(G98+H98)/2</f>
        <v>0</v>
      </c>
      <c r="J98">
        <f>AVERAGE(D98+G98, E98 + H98)</f>
        <v>0</v>
      </c>
    </row>
    <row r="99" spans="3:10" x14ac:dyDescent="0.3">
      <c r="C99">
        <v>12</v>
      </c>
      <c r="D99">
        <v>0</v>
      </c>
      <c r="E99">
        <v>0</v>
      </c>
      <c r="F99">
        <f>(D99+E99)/2</f>
        <v>0</v>
      </c>
      <c r="G99">
        <v>0</v>
      </c>
      <c r="H99">
        <v>0</v>
      </c>
      <c r="I99">
        <f>(G99+H99)/2</f>
        <v>0</v>
      </c>
      <c r="J99">
        <f>AVERAGE(D99+G99, E99 + H99)</f>
        <v>0</v>
      </c>
    </row>
    <row r="100" spans="3:10" x14ac:dyDescent="0.3">
      <c r="C100">
        <v>12.125</v>
      </c>
      <c r="D100">
        <v>0</v>
      </c>
      <c r="E100">
        <v>0</v>
      </c>
      <c r="F100">
        <f>(D100+E100)/2</f>
        <v>0</v>
      </c>
      <c r="G100">
        <v>0</v>
      </c>
      <c r="H100">
        <v>0</v>
      </c>
      <c r="I100">
        <f>(G100+H100)/2</f>
        <v>0</v>
      </c>
      <c r="J100">
        <f>AVERAGE(D100+G100, E100 + H100)</f>
        <v>0</v>
      </c>
    </row>
    <row r="101" spans="3:10" x14ac:dyDescent="0.3">
      <c r="C101">
        <v>12.25</v>
      </c>
      <c r="D101">
        <v>0</v>
      </c>
      <c r="E101">
        <v>0</v>
      </c>
      <c r="F101">
        <f>(D101+E101)/2</f>
        <v>0</v>
      </c>
      <c r="G101">
        <v>0</v>
      </c>
      <c r="H101">
        <v>0</v>
      </c>
      <c r="I101">
        <f>(G101+H101)/2</f>
        <v>0</v>
      </c>
      <c r="J101">
        <f>AVERAGE(D101+G101, E101 + H101)</f>
        <v>0</v>
      </c>
    </row>
    <row r="102" spans="3:10" x14ac:dyDescent="0.3">
      <c r="C102">
        <v>12.375</v>
      </c>
      <c r="D102">
        <v>0</v>
      </c>
      <c r="E102">
        <v>0</v>
      </c>
      <c r="F102">
        <f>(D102+E102)/2</f>
        <v>0</v>
      </c>
      <c r="G102">
        <v>0</v>
      </c>
      <c r="H102">
        <v>0</v>
      </c>
      <c r="I102">
        <f>(G102+H102)/2</f>
        <v>0</v>
      </c>
      <c r="J102">
        <f>AVERAGE(D102+G102, E102 + H102)</f>
        <v>0</v>
      </c>
    </row>
    <row r="103" spans="3:10" x14ac:dyDescent="0.3">
      <c r="C103">
        <v>12.5</v>
      </c>
      <c r="D103">
        <v>0</v>
      </c>
      <c r="E103">
        <v>0</v>
      </c>
      <c r="F103">
        <f>(D103+E103)/2</f>
        <v>0</v>
      </c>
      <c r="G103">
        <v>0</v>
      </c>
      <c r="H103">
        <v>0</v>
      </c>
      <c r="I103">
        <f>(G103+H103)/2</f>
        <v>0</v>
      </c>
      <c r="J103">
        <f>AVERAGE(D103+G103, E103 + H103)</f>
        <v>0</v>
      </c>
    </row>
    <row r="104" spans="3:10" x14ac:dyDescent="0.3">
      <c r="C104">
        <v>12.625</v>
      </c>
      <c r="D104">
        <v>0</v>
      </c>
      <c r="E104">
        <v>0</v>
      </c>
      <c r="F104">
        <f>(D104+E104)/2</f>
        <v>0</v>
      </c>
      <c r="G104">
        <v>0</v>
      </c>
      <c r="H104">
        <v>0</v>
      </c>
      <c r="I104">
        <f>(G104+H104)/2</f>
        <v>0</v>
      </c>
      <c r="J104">
        <f>AVERAGE(D104+G104, E104 + H104)</f>
        <v>0</v>
      </c>
    </row>
    <row r="105" spans="3:10" x14ac:dyDescent="0.3">
      <c r="C105">
        <v>12.75</v>
      </c>
      <c r="D105">
        <v>0</v>
      </c>
      <c r="E105">
        <v>0</v>
      </c>
      <c r="F105">
        <f>(D105+E105)/2</f>
        <v>0</v>
      </c>
      <c r="G105">
        <v>0</v>
      </c>
      <c r="H105">
        <v>0</v>
      </c>
      <c r="I105">
        <f>(G105+H105)/2</f>
        <v>0</v>
      </c>
      <c r="J105">
        <f>AVERAGE(D105+G105, E105 + H105)</f>
        <v>0</v>
      </c>
    </row>
    <row r="106" spans="3:10" x14ac:dyDescent="0.3">
      <c r="C106">
        <v>12.875</v>
      </c>
      <c r="D106">
        <v>0</v>
      </c>
      <c r="E106">
        <v>0</v>
      </c>
      <c r="F106">
        <f>(D106+E106)/2</f>
        <v>0</v>
      </c>
      <c r="G106">
        <v>0</v>
      </c>
      <c r="H106">
        <v>0</v>
      </c>
      <c r="I106">
        <f>(G106+H106)/2</f>
        <v>0</v>
      </c>
      <c r="J106">
        <f>AVERAGE(D106+G106, E106 + H106)</f>
        <v>0</v>
      </c>
    </row>
    <row r="107" spans="3:10" x14ac:dyDescent="0.3">
      <c r="C107">
        <v>13</v>
      </c>
      <c r="D107">
        <v>0</v>
      </c>
      <c r="E107">
        <v>0</v>
      </c>
      <c r="F107">
        <f>(D107+E107)/2</f>
        <v>0</v>
      </c>
      <c r="G107">
        <v>0</v>
      </c>
      <c r="H107">
        <v>0</v>
      </c>
      <c r="I107">
        <f>(G107+H107)/2</f>
        <v>0</v>
      </c>
      <c r="J107">
        <f>AVERAGE(D107+G107, E107 + H107)</f>
        <v>0</v>
      </c>
    </row>
    <row r="108" spans="3:10" x14ac:dyDescent="0.3">
      <c r="C108">
        <v>13.125</v>
      </c>
      <c r="D108">
        <v>0</v>
      </c>
      <c r="E108">
        <v>0</v>
      </c>
      <c r="F108">
        <f>(D108+E108)/2</f>
        <v>0</v>
      </c>
      <c r="G108">
        <v>0</v>
      </c>
      <c r="H108">
        <v>0</v>
      </c>
      <c r="I108">
        <f>(G108+H108)/2</f>
        <v>0</v>
      </c>
      <c r="J108">
        <f>AVERAGE(D108+G108, E108 + H108)</f>
        <v>0</v>
      </c>
    </row>
    <row r="109" spans="3:10" x14ac:dyDescent="0.3">
      <c r="C109">
        <v>13.25</v>
      </c>
      <c r="D109">
        <v>0</v>
      </c>
      <c r="E109">
        <v>0</v>
      </c>
      <c r="F109">
        <f>(D109+E109)/2</f>
        <v>0</v>
      </c>
      <c r="G109">
        <v>0</v>
      </c>
      <c r="H109">
        <v>0</v>
      </c>
      <c r="I109">
        <f>(G109+H109)/2</f>
        <v>0</v>
      </c>
      <c r="J109">
        <f>AVERAGE(D109+G109, E109 + H109)</f>
        <v>0</v>
      </c>
    </row>
    <row r="110" spans="3:10" x14ac:dyDescent="0.3">
      <c r="C110">
        <v>13.375</v>
      </c>
      <c r="D110">
        <v>0</v>
      </c>
      <c r="E110">
        <v>0</v>
      </c>
      <c r="F110">
        <f>(D110+E110)/2</f>
        <v>0</v>
      </c>
      <c r="G110">
        <v>0</v>
      </c>
      <c r="H110">
        <v>0</v>
      </c>
      <c r="I110">
        <f>(G110+H110)/2</f>
        <v>0</v>
      </c>
      <c r="J110">
        <f>AVERAGE(D110+G110, E110 + H110)</f>
        <v>0</v>
      </c>
    </row>
    <row r="111" spans="3:10" x14ac:dyDescent="0.3">
      <c r="C111">
        <v>13.5</v>
      </c>
      <c r="D111">
        <v>0</v>
      </c>
      <c r="E111">
        <v>0</v>
      </c>
      <c r="F111">
        <f>(D111+E111)/2</f>
        <v>0</v>
      </c>
      <c r="G111">
        <v>0</v>
      </c>
      <c r="H111">
        <v>0</v>
      </c>
      <c r="I111">
        <f>(G111+H111)/2</f>
        <v>0</v>
      </c>
      <c r="J111">
        <f>AVERAGE(D111+G111, E111 + H111)</f>
        <v>0</v>
      </c>
    </row>
    <row r="112" spans="3:10" x14ac:dyDescent="0.3">
      <c r="C112">
        <v>13.625</v>
      </c>
      <c r="D112">
        <v>0</v>
      </c>
      <c r="E112">
        <v>0</v>
      </c>
      <c r="F112">
        <f>(D112+E112)/2</f>
        <v>0</v>
      </c>
      <c r="G112">
        <v>0</v>
      </c>
      <c r="H112">
        <v>0</v>
      </c>
      <c r="I112">
        <f>(G112+H112)/2</f>
        <v>0</v>
      </c>
      <c r="J112">
        <f>AVERAGE(D112+G112, E112 + H112)</f>
        <v>0</v>
      </c>
    </row>
    <row r="113" spans="3:10" x14ac:dyDescent="0.3">
      <c r="C113">
        <v>13.75</v>
      </c>
      <c r="D113">
        <v>0</v>
      </c>
      <c r="E113">
        <v>0</v>
      </c>
      <c r="F113">
        <f>(D113+E113)/2</f>
        <v>0</v>
      </c>
      <c r="G113">
        <v>0</v>
      </c>
      <c r="H113">
        <v>0</v>
      </c>
      <c r="I113">
        <f>(G113+H113)/2</f>
        <v>0</v>
      </c>
      <c r="J113">
        <f>AVERAGE(D113+G113, E113 + H113)</f>
        <v>0</v>
      </c>
    </row>
    <row r="114" spans="3:10" x14ac:dyDescent="0.3">
      <c r="C114">
        <v>13.875</v>
      </c>
      <c r="D114">
        <v>0</v>
      </c>
      <c r="E114">
        <v>0</v>
      </c>
      <c r="F114">
        <f>(D114+E114)/2</f>
        <v>0</v>
      </c>
      <c r="G114">
        <v>0</v>
      </c>
      <c r="H114">
        <v>0</v>
      </c>
      <c r="I114">
        <f>(G114+H114)/2</f>
        <v>0</v>
      </c>
      <c r="J114">
        <f>AVERAGE(D114+G114, E114 + H114)</f>
        <v>0</v>
      </c>
    </row>
    <row r="115" spans="3:10" x14ac:dyDescent="0.3">
      <c r="C115">
        <v>14</v>
      </c>
      <c r="D115">
        <v>0</v>
      </c>
      <c r="E115">
        <v>0</v>
      </c>
      <c r="F115">
        <f>(D115+E115)/2</f>
        <v>0</v>
      </c>
      <c r="G115">
        <v>0</v>
      </c>
      <c r="H115">
        <v>0</v>
      </c>
      <c r="I115">
        <f>(G115+H115)/2</f>
        <v>0</v>
      </c>
      <c r="J115">
        <f>AVERAGE(D115+G115, E115 + H115)</f>
        <v>0</v>
      </c>
    </row>
  </sheetData>
  <mergeCells count="1">
    <mergeCell ref="A1:Q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4BE1B-6F07-40C3-9F40-BB8D0D71F01C}">
  <dimension ref="A1:E113"/>
  <sheetViews>
    <sheetView topLeftCell="A77" workbookViewId="0">
      <selection activeCell="E2" sqref="E2:E113"/>
    </sheetView>
  </sheetViews>
  <sheetFormatPr defaultRowHeight="14.4" x14ac:dyDescent="0.3"/>
  <cols>
    <col min="1" max="1" width="7" bestFit="1" customWidth="1"/>
    <col min="2" max="2" width="26.77734375" bestFit="1" customWidth="1"/>
    <col min="3" max="3" width="27.44140625" bestFit="1" customWidth="1"/>
    <col min="4" max="4" width="27.6640625" bestFit="1" customWidth="1"/>
    <col min="5" max="5" width="28.21875" bestFit="1" customWidth="1"/>
  </cols>
  <sheetData>
    <row r="1" spans="1: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3">
      <c r="A2">
        <v>0.125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0.25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0.375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0.5</v>
      </c>
      <c r="B5">
        <v>0</v>
      </c>
      <c r="C5">
        <v>0</v>
      </c>
      <c r="D5">
        <v>0</v>
      </c>
      <c r="E5">
        <v>0</v>
      </c>
    </row>
    <row r="6" spans="1:5" x14ac:dyDescent="0.3">
      <c r="A6">
        <v>0.625</v>
      </c>
      <c r="B6">
        <v>0</v>
      </c>
      <c r="C6">
        <v>0</v>
      </c>
      <c r="D6">
        <v>0</v>
      </c>
      <c r="E6">
        <v>0</v>
      </c>
    </row>
    <row r="7" spans="1:5" x14ac:dyDescent="0.3">
      <c r="A7">
        <v>0.75</v>
      </c>
      <c r="B7">
        <v>0</v>
      </c>
      <c r="C7">
        <v>0</v>
      </c>
      <c r="D7">
        <v>0</v>
      </c>
      <c r="E7">
        <v>0</v>
      </c>
    </row>
    <row r="8" spans="1:5" x14ac:dyDescent="0.3">
      <c r="A8">
        <v>0.875</v>
      </c>
      <c r="B8">
        <v>0</v>
      </c>
      <c r="C8">
        <v>0</v>
      </c>
      <c r="D8">
        <v>0</v>
      </c>
      <c r="E8">
        <v>0</v>
      </c>
    </row>
    <row r="9" spans="1:5" x14ac:dyDescent="0.3">
      <c r="A9">
        <v>1</v>
      </c>
      <c r="B9">
        <v>0</v>
      </c>
      <c r="C9">
        <v>0</v>
      </c>
      <c r="D9">
        <v>0</v>
      </c>
      <c r="E9">
        <v>0</v>
      </c>
    </row>
    <row r="10" spans="1:5" x14ac:dyDescent="0.3">
      <c r="A10">
        <v>1.125</v>
      </c>
      <c r="B10">
        <v>0</v>
      </c>
      <c r="C10">
        <v>0</v>
      </c>
      <c r="D10">
        <v>0</v>
      </c>
      <c r="E10">
        <v>0</v>
      </c>
    </row>
    <row r="11" spans="1:5" x14ac:dyDescent="0.3">
      <c r="A11">
        <v>1.25</v>
      </c>
      <c r="B11">
        <v>0</v>
      </c>
      <c r="C11">
        <v>0</v>
      </c>
      <c r="D11">
        <v>0</v>
      </c>
      <c r="E11">
        <v>0</v>
      </c>
    </row>
    <row r="12" spans="1:5" x14ac:dyDescent="0.3">
      <c r="A12">
        <v>1.375</v>
      </c>
      <c r="B12">
        <v>0</v>
      </c>
      <c r="C12">
        <v>0</v>
      </c>
      <c r="D12">
        <v>0</v>
      </c>
      <c r="E12">
        <v>0</v>
      </c>
    </row>
    <row r="13" spans="1:5" x14ac:dyDescent="0.3">
      <c r="A13">
        <v>1.5</v>
      </c>
      <c r="B13">
        <v>0</v>
      </c>
      <c r="C13">
        <v>0</v>
      </c>
      <c r="D13">
        <v>0</v>
      </c>
      <c r="E13">
        <v>0</v>
      </c>
    </row>
    <row r="14" spans="1:5" x14ac:dyDescent="0.3">
      <c r="A14">
        <v>1.625</v>
      </c>
      <c r="B14">
        <v>0</v>
      </c>
      <c r="C14">
        <v>0</v>
      </c>
      <c r="D14">
        <v>0</v>
      </c>
      <c r="E14">
        <v>0</v>
      </c>
    </row>
    <row r="15" spans="1:5" x14ac:dyDescent="0.3">
      <c r="A15">
        <v>1.75</v>
      </c>
      <c r="B15">
        <v>0</v>
      </c>
      <c r="C15">
        <v>0</v>
      </c>
      <c r="D15">
        <v>0</v>
      </c>
      <c r="E15">
        <v>0</v>
      </c>
    </row>
    <row r="16" spans="1:5" x14ac:dyDescent="0.3">
      <c r="A16">
        <v>1.875</v>
      </c>
      <c r="B16">
        <v>0</v>
      </c>
      <c r="C16">
        <v>0</v>
      </c>
      <c r="D16">
        <v>0</v>
      </c>
      <c r="E16">
        <v>0</v>
      </c>
    </row>
    <row r="17" spans="1:5" x14ac:dyDescent="0.3">
      <c r="A17">
        <v>2</v>
      </c>
      <c r="B17">
        <v>0</v>
      </c>
      <c r="C17">
        <v>0</v>
      </c>
      <c r="D17">
        <v>0</v>
      </c>
      <c r="E17">
        <v>0</v>
      </c>
    </row>
    <row r="18" spans="1:5" x14ac:dyDescent="0.3">
      <c r="A18">
        <v>2.125</v>
      </c>
      <c r="B18">
        <v>0</v>
      </c>
      <c r="C18">
        <v>0</v>
      </c>
      <c r="D18">
        <v>0</v>
      </c>
      <c r="E18">
        <v>0</v>
      </c>
    </row>
    <row r="19" spans="1:5" x14ac:dyDescent="0.3">
      <c r="A19">
        <v>2.25</v>
      </c>
      <c r="B19">
        <v>0</v>
      </c>
      <c r="C19">
        <v>0</v>
      </c>
      <c r="D19">
        <v>0</v>
      </c>
      <c r="E19">
        <v>0</v>
      </c>
    </row>
    <row r="20" spans="1:5" x14ac:dyDescent="0.3">
      <c r="A20">
        <v>2.375</v>
      </c>
      <c r="B20">
        <v>0</v>
      </c>
      <c r="C20">
        <v>0</v>
      </c>
      <c r="D20">
        <v>0</v>
      </c>
      <c r="E20">
        <v>0</v>
      </c>
    </row>
    <row r="21" spans="1:5" x14ac:dyDescent="0.3">
      <c r="A21">
        <v>2.5</v>
      </c>
      <c r="B21">
        <v>0</v>
      </c>
      <c r="C21">
        <v>0</v>
      </c>
      <c r="D21">
        <v>0</v>
      </c>
      <c r="E21">
        <v>0</v>
      </c>
    </row>
    <row r="22" spans="1:5" x14ac:dyDescent="0.3">
      <c r="A22">
        <v>2.625</v>
      </c>
      <c r="B22">
        <v>5.1333333333333335E-2</v>
      </c>
      <c r="C22">
        <v>5.2999999999999999E-2</v>
      </c>
      <c r="D22">
        <v>0.10266666666666667</v>
      </c>
      <c r="E22">
        <v>0.112</v>
      </c>
    </row>
    <row r="23" spans="1:5" x14ac:dyDescent="0.3">
      <c r="A23">
        <v>2.75</v>
      </c>
      <c r="B23">
        <v>5.1916666666666664</v>
      </c>
      <c r="C23">
        <v>5.1616666666666671</v>
      </c>
      <c r="D23">
        <v>6.3613333333333335</v>
      </c>
      <c r="E23">
        <v>6.2843333333333335</v>
      </c>
    </row>
    <row r="24" spans="1:5" x14ac:dyDescent="0.3">
      <c r="A24">
        <v>2.875</v>
      </c>
      <c r="B24">
        <v>34.17</v>
      </c>
      <c r="C24">
        <v>34.07266666666667</v>
      </c>
      <c r="D24">
        <v>33.588000000000001</v>
      </c>
      <c r="E24">
        <v>33.423999999999999</v>
      </c>
    </row>
    <row r="25" spans="1:5" x14ac:dyDescent="0.3">
      <c r="A25">
        <v>3</v>
      </c>
      <c r="B25">
        <v>41.231999999999999</v>
      </c>
      <c r="C25">
        <v>41.152999999999999</v>
      </c>
      <c r="D25">
        <v>39.030333333333331</v>
      </c>
      <c r="E25">
        <v>39.033000000000001</v>
      </c>
    </row>
    <row r="26" spans="1:5" x14ac:dyDescent="0.3">
      <c r="A26">
        <v>3.125</v>
      </c>
      <c r="B26">
        <v>15.003</v>
      </c>
      <c r="C26">
        <v>15.101333333333333</v>
      </c>
      <c r="D26">
        <v>15.740666666666666</v>
      </c>
      <c r="E26">
        <v>15.908333333333333</v>
      </c>
    </row>
    <row r="27" spans="1:5" x14ac:dyDescent="0.3">
      <c r="A27">
        <v>3.25</v>
      </c>
      <c r="B27">
        <v>2.1843333333333335</v>
      </c>
      <c r="C27">
        <v>2.2726666666666668</v>
      </c>
      <c r="D27">
        <v>2.8759999999999999</v>
      </c>
      <c r="E27">
        <v>2.9249999999999998</v>
      </c>
    </row>
    <row r="28" spans="1:5" x14ac:dyDescent="0.3">
      <c r="A28">
        <v>3.375</v>
      </c>
      <c r="B28">
        <v>0.16233333333333333</v>
      </c>
      <c r="C28">
        <v>0.17599999999999999</v>
      </c>
      <c r="D28">
        <v>0.28433333333333333</v>
      </c>
      <c r="E28">
        <v>0.29466666666666669</v>
      </c>
    </row>
    <row r="29" spans="1:5" x14ac:dyDescent="0.3">
      <c r="A29">
        <v>3.5</v>
      </c>
      <c r="B29">
        <v>5.0000000000000001E-3</v>
      </c>
      <c r="C29">
        <v>8.6666666666666663E-3</v>
      </c>
      <c r="D29">
        <v>1.5666666666666666E-2</v>
      </c>
      <c r="E29">
        <v>1.7666666666666667E-2</v>
      </c>
    </row>
    <row r="30" spans="1:5" x14ac:dyDescent="0.3">
      <c r="A30">
        <v>3.625</v>
      </c>
      <c r="B30">
        <v>3.3333333333333332E-4</v>
      </c>
      <c r="C30">
        <v>1E-3</v>
      </c>
      <c r="D30">
        <v>1E-3</v>
      </c>
      <c r="E30">
        <v>1E-3</v>
      </c>
    </row>
    <row r="31" spans="1:5" x14ac:dyDescent="0.3">
      <c r="A31">
        <v>3.75</v>
      </c>
      <c r="B31">
        <v>0</v>
      </c>
      <c r="C31">
        <v>0</v>
      </c>
      <c r="D31">
        <v>0</v>
      </c>
      <c r="E31">
        <v>0</v>
      </c>
    </row>
    <row r="32" spans="1:5" x14ac:dyDescent="0.3">
      <c r="A32">
        <v>3.875</v>
      </c>
      <c r="B32">
        <v>0</v>
      </c>
      <c r="C32">
        <v>0</v>
      </c>
      <c r="D32">
        <v>0</v>
      </c>
      <c r="E32">
        <v>0</v>
      </c>
    </row>
    <row r="33" spans="1:5" x14ac:dyDescent="0.3">
      <c r="A33">
        <v>4</v>
      </c>
      <c r="B33">
        <v>0</v>
      </c>
      <c r="C33">
        <v>0</v>
      </c>
      <c r="D33">
        <v>0</v>
      </c>
      <c r="E33">
        <v>0</v>
      </c>
    </row>
    <row r="34" spans="1:5" x14ac:dyDescent="0.3">
      <c r="A34">
        <v>4.125</v>
      </c>
      <c r="B34">
        <v>0</v>
      </c>
      <c r="C34">
        <v>0</v>
      </c>
      <c r="D34">
        <v>0</v>
      </c>
      <c r="E34">
        <v>0</v>
      </c>
    </row>
    <row r="35" spans="1:5" x14ac:dyDescent="0.3">
      <c r="A35">
        <v>4.25</v>
      </c>
      <c r="B35">
        <v>0</v>
      </c>
      <c r="C35">
        <v>0</v>
      </c>
      <c r="D35">
        <v>0</v>
      </c>
      <c r="E35">
        <v>0</v>
      </c>
    </row>
    <row r="36" spans="1:5" x14ac:dyDescent="0.3">
      <c r="A36">
        <v>4.375</v>
      </c>
      <c r="B36">
        <v>0</v>
      </c>
      <c r="C36">
        <v>0</v>
      </c>
      <c r="D36">
        <v>0</v>
      </c>
      <c r="E36">
        <v>0</v>
      </c>
    </row>
    <row r="37" spans="1:5" x14ac:dyDescent="0.3">
      <c r="A37">
        <v>4.5</v>
      </c>
      <c r="B37">
        <v>0</v>
      </c>
      <c r="C37">
        <v>0</v>
      </c>
      <c r="D37">
        <v>0</v>
      </c>
      <c r="E37">
        <v>0</v>
      </c>
    </row>
    <row r="38" spans="1:5" x14ac:dyDescent="0.3">
      <c r="A38">
        <v>4.625</v>
      </c>
      <c r="B38">
        <v>0</v>
      </c>
      <c r="C38">
        <v>0</v>
      </c>
      <c r="D38">
        <v>0</v>
      </c>
      <c r="E38">
        <v>0</v>
      </c>
    </row>
    <row r="39" spans="1:5" x14ac:dyDescent="0.3">
      <c r="A39">
        <v>4.75</v>
      </c>
      <c r="B39">
        <v>0</v>
      </c>
      <c r="C39">
        <v>0</v>
      </c>
      <c r="D39">
        <v>0</v>
      </c>
      <c r="E39">
        <v>0</v>
      </c>
    </row>
    <row r="40" spans="1:5" x14ac:dyDescent="0.3">
      <c r="A40">
        <v>4.875</v>
      </c>
      <c r="B40">
        <v>0</v>
      </c>
      <c r="C40">
        <v>0</v>
      </c>
      <c r="D40">
        <v>0</v>
      </c>
      <c r="E40">
        <v>0</v>
      </c>
    </row>
    <row r="41" spans="1:5" x14ac:dyDescent="0.3">
      <c r="A41">
        <v>5</v>
      </c>
      <c r="B41">
        <v>0</v>
      </c>
      <c r="C41">
        <v>0</v>
      </c>
      <c r="D41">
        <v>0</v>
      </c>
      <c r="E41">
        <v>0</v>
      </c>
    </row>
    <row r="42" spans="1:5" x14ac:dyDescent="0.3">
      <c r="A42">
        <v>5.125</v>
      </c>
      <c r="B42">
        <v>0</v>
      </c>
      <c r="C42">
        <v>0</v>
      </c>
      <c r="D42">
        <v>0</v>
      </c>
      <c r="E42">
        <v>0</v>
      </c>
    </row>
    <row r="43" spans="1:5" x14ac:dyDescent="0.3">
      <c r="A43">
        <v>5.25</v>
      </c>
      <c r="B43">
        <v>0</v>
      </c>
      <c r="C43">
        <v>0</v>
      </c>
      <c r="D43">
        <v>0</v>
      </c>
      <c r="E43">
        <v>0</v>
      </c>
    </row>
    <row r="44" spans="1:5" x14ac:dyDescent="0.3">
      <c r="A44">
        <v>5.375</v>
      </c>
      <c r="B44">
        <v>1.3333333333333334E-2</v>
      </c>
      <c r="C44">
        <v>1.3666666666666667E-2</v>
      </c>
      <c r="D44">
        <v>4.4999999999999998E-2</v>
      </c>
      <c r="E44">
        <v>4.3666666666666666E-2</v>
      </c>
    </row>
    <row r="45" spans="1:5" x14ac:dyDescent="0.3">
      <c r="A45">
        <v>5.5</v>
      </c>
      <c r="B45">
        <v>0.61499999999999999</v>
      </c>
      <c r="C45">
        <v>0.57533333333333336</v>
      </c>
      <c r="D45">
        <v>1.103</v>
      </c>
      <c r="E45">
        <v>1.139</v>
      </c>
    </row>
    <row r="46" spans="1:5" x14ac:dyDescent="0.3">
      <c r="A46">
        <v>5.625</v>
      </c>
      <c r="B46">
        <v>6.1879999999999997</v>
      </c>
      <c r="C46">
        <v>5.996666666666667</v>
      </c>
      <c r="D46">
        <v>7.5693333333333337</v>
      </c>
      <c r="E46">
        <v>7.6083333333333334</v>
      </c>
    </row>
    <row r="47" spans="1:5" x14ac:dyDescent="0.3">
      <c r="A47">
        <v>5.75</v>
      </c>
      <c r="B47">
        <v>21.312999999999999</v>
      </c>
      <c r="C47">
        <v>21.220333333333333</v>
      </c>
      <c r="D47">
        <v>20.295999999999999</v>
      </c>
      <c r="E47">
        <v>20.163666666666668</v>
      </c>
    </row>
    <row r="48" spans="1:5" x14ac:dyDescent="0.3">
      <c r="A48">
        <v>5.875</v>
      </c>
      <c r="B48">
        <v>31.195</v>
      </c>
      <c r="C48">
        <v>31.148333333333333</v>
      </c>
      <c r="D48">
        <v>27.82</v>
      </c>
      <c r="E48">
        <v>27.413</v>
      </c>
    </row>
    <row r="49" spans="1:5" x14ac:dyDescent="0.3">
      <c r="A49">
        <v>6</v>
      </c>
      <c r="B49">
        <v>23.294333333333334</v>
      </c>
      <c r="C49">
        <v>23.405999999999999</v>
      </c>
      <c r="D49">
        <v>22.480333333333334</v>
      </c>
      <c r="E49">
        <v>22.493666666666666</v>
      </c>
    </row>
    <row r="50" spans="1:5" x14ac:dyDescent="0.3">
      <c r="A50">
        <v>6.125</v>
      </c>
      <c r="B50">
        <v>10.658666666666667</v>
      </c>
      <c r="C50">
        <v>10.828666666666667</v>
      </c>
      <c r="D50">
        <v>11.93</v>
      </c>
      <c r="E50">
        <v>12.171666666666667</v>
      </c>
    </row>
    <row r="51" spans="1:5" x14ac:dyDescent="0.3">
      <c r="A51">
        <v>6.25</v>
      </c>
      <c r="B51">
        <v>3.4806666666666666</v>
      </c>
      <c r="C51">
        <v>3.5383333333333336</v>
      </c>
      <c r="D51">
        <v>4.7329999999999997</v>
      </c>
      <c r="E51">
        <v>4.8819999999999997</v>
      </c>
    </row>
    <row r="52" spans="1:5" x14ac:dyDescent="0.3">
      <c r="A52">
        <v>6.375</v>
      </c>
      <c r="B52">
        <v>0.93899999999999995</v>
      </c>
      <c r="C52">
        <v>0.96633333333333338</v>
      </c>
      <c r="D52">
        <v>1.5053333333333334</v>
      </c>
      <c r="E52">
        <v>1.5423333333333333</v>
      </c>
    </row>
    <row r="53" spans="1:5" x14ac:dyDescent="0.3">
      <c r="A53">
        <v>6.5</v>
      </c>
      <c r="B53">
        <v>0.23066666666666666</v>
      </c>
      <c r="C53">
        <v>0.23833333333333334</v>
      </c>
      <c r="D53">
        <v>0.39633333333333332</v>
      </c>
      <c r="E53">
        <v>0.42533333333333334</v>
      </c>
    </row>
    <row r="54" spans="1:5" x14ac:dyDescent="0.3">
      <c r="A54">
        <v>6.625</v>
      </c>
      <c r="B54">
        <v>5.7666666666666665E-2</v>
      </c>
      <c r="C54">
        <v>5.1666666666666666E-2</v>
      </c>
      <c r="D54">
        <v>9.2666666666666661E-2</v>
      </c>
      <c r="E54">
        <v>9.0999999999999998E-2</v>
      </c>
    </row>
    <row r="55" spans="1:5" x14ac:dyDescent="0.3">
      <c r="A55">
        <v>6.75</v>
      </c>
      <c r="B55">
        <v>1.2666666666666666E-2</v>
      </c>
      <c r="C55">
        <v>1.1666666666666667E-2</v>
      </c>
      <c r="D55">
        <v>2.2666666666666668E-2</v>
      </c>
      <c r="E55">
        <v>2.0666666666666667E-2</v>
      </c>
    </row>
    <row r="56" spans="1:5" x14ac:dyDescent="0.3">
      <c r="A56">
        <v>6.875</v>
      </c>
      <c r="B56">
        <v>1.3333333333333333E-3</v>
      </c>
      <c r="C56">
        <v>3.6666666666666666E-3</v>
      </c>
      <c r="D56">
        <v>5.6666666666666671E-3</v>
      </c>
      <c r="E56">
        <v>4.6666666666666671E-3</v>
      </c>
    </row>
    <row r="57" spans="1:5" x14ac:dyDescent="0.3">
      <c r="A57">
        <v>7</v>
      </c>
      <c r="B57">
        <v>6.6666666666666664E-4</v>
      </c>
      <c r="C57">
        <v>1E-3</v>
      </c>
      <c r="D57">
        <v>6.6666666666666664E-4</v>
      </c>
      <c r="E57">
        <v>3.3333333333333332E-4</v>
      </c>
    </row>
    <row r="58" spans="1:5" x14ac:dyDescent="0.3">
      <c r="A58">
        <v>7.125</v>
      </c>
      <c r="B58">
        <v>0</v>
      </c>
      <c r="C58">
        <v>0</v>
      </c>
      <c r="D58">
        <v>0</v>
      </c>
      <c r="E58">
        <v>6.6666666666666664E-4</v>
      </c>
    </row>
    <row r="59" spans="1:5" x14ac:dyDescent="0.3">
      <c r="A59">
        <v>7.25</v>
      </c>
      <c r="B59">
        <v>0</v>
      </c>
      <c r="C59">
        <v>0</v>
      </c>
      <c r="D59">
        <v>0</v>
      </c>
      <c r="E59">
        <v>0</v>
      </c>
    </row>
    <row r="60" spans="1:5" x14ac:dyDescent="0.3">
      <c r="A60">
        <v>7.375</v>
      </c>
      <c r="B60">
        <v>0</v>
      </c>
      <c r="C60">
        <v>0</v>
      </c>
      <c r="D60">
        <v>0</v>
      </c>
      <c r="E60">
        <v>0</v>
      </c>
    </row>
    <row r="61" spans="1:5" x14ac:dyDescent="0.3">
      <c r="A61">
        <v>7.5</v>
      </c>
      <c r="B61">
        <v>0</v>
      </c>
      <c r="C61">
        <v>0</v>
      </c>
      <c r="D61">
        <v>0</v>
      </c>
      <c r="E61">
        <v>0</v>
      </c>
    </row>
    <row r="62" spans="1:5" x14ac:dyDescent="0.3">
      <c r="A62">
        <v>7.625</v>
      </c>
      <c r="B62">
        <v>0</v>
      </c>
      <c r="C62">
        <v>0</v>
      </c>
      <c r="D62">
        <v>0</v>
      </c>
      <c r="E62">
        <v>0</v>
      </c>
    </row>
    <row r="63" spans="1:5" x14ac:dyDescent="0.3">
      <c r="A63">
        <v>7.75</v>
      </c>
      <c r="B63">
        <v>0</v>
      </c>
      <c r="C63">
        <v>0</v>
      </c>
      <c r="D63">
        <v>0</v>
      </c>
      <c r="E63">
        <v>0</v>
      </c>
    </row>
    <row r="64" spans="1:5" x14ac:dyDescent="0.3">
      <c r="A64">
        <v>7.875</v>
      </c>
      <c r="B64">
        <v>0</v>
      </c>
      <c r="C64">
        <v>0</v>
      </c>
      <c r="D64">
        <v>0</v>
      </c>
      <c r="E64">
        <v>0</v>
      </c>
    </row>
    <row r="65" spans="1:5" x14ac:dyDescent="0.3">
      <c r="A65">
        <v>8</v>
      </c>
      <c r="B65">
        <v>0</v>
      </c>
      <c r="C65">
        <v>0</v>
      </c>
      <c r="D65">
        <v>0</v>
      </c>
      <c r="E65">
        <v>0</v>
      </c>
    </row>
    <row r="66" spans="1:5" x14ac:dyDescent="0.3">
      <c r="A66">
        <v>8.125</v>
      </c>
      <c r="B66">
        <v>0</v>
      </c>
      <c r="C66">
        <v>0</v>
      </c>
      <c r="D66">
        <v>0</v>
      </c>
      <c r="E66">
        <v>0</v>
      </c>
    </row>
    <row r="67" spans="1:5" x14ac:dyDescent="0.3">
      <c r="A67">
        <v>8.25</v>
      </c>
      <c r="B67">
        <v>0</v>
      </c>
      <c r="C67">
        <v>0</v>
      </c>
      <c r="D67">
        <v>0</v>
      </c>
      <c r="E67">
        <v>0</v>
      </c>
    </row>
    <row r="68" spans="1:5" x14ac:dyDescent="0.3">
      <c r="A68">
        <v>8.375</v>
      </c>
      <c r="B68">
        <v>0</v>
      </c>
      <c r="C68">
        <v>0</v>
      </c>
      <c r="D68">
        <v>0</v>
      </c>
      <c r="E68">
        <v>0</v>
      </c>
    </row>
    <row r="69" spans="1:5" x14ac:dyDescent="0.3">
      <c r="A69">
        <v>8.5</v>
      </c>
      <c r="B69">
        <v>0</v>
      </c>
      <c r="C69">
        <v>0</v>
      </c>
      <c r="D69">
        <v>0</v>
      </c>
      <c r="E69">
        <v>0</v>
      </c>
    </row>
    <row r="70" spans="1:5" x14ac:dyDescent="0.3">
      <c r="A70">
        <v>8.625</v>
      </c>
      <c r="B70">
        <v>0</v>
      </c>
      <c r="C70">
        <v>0</v>
      </c>
      <c r="D70">
        <v>0</v>
      </c>
      <c r="E70">
        <v>0</v>
      </c>
    </row>
    <row r="71" spans="1:5" x14ac:dyDescent="0.3">
      <c r="A71">
        <v>8.75</v>
      </c>
      <c r="B71">
        <v>0</v>
      </c>
      <c r="C71">
        <v>0</v>
      </c>
      <c r="D71">
        <v>0</v>
      </c>
      <c r="E71">
        <v>0</v>
      </c>
    </row>
    <row r="72" spans="1:5" x14ac:dyDescent="0.3">
      <c r="A72">
        <v>8.875</v>
      </c>
      <c r="B72">
        <v>0</v>
      </c>
      <c r="C72">
        <v>0</v>
      </c>
      <c r="D72">
        <v>0</v>
      </c>
      <c r="E72">
        <v>0</v>
      </c>
    </row>
    <row r="73" spans="1:5" x14ac:dyDescent="0.3">
      <c r="A73">
        <v>9</v>
      </c>
      <c r="B73">
        <v>0</v>
      </c>
      <c r="C73">
        <v>0</v>
      </c>
      <c r="D73">
        <v>0</v>
      </c>
      <c r="E73">
        <v>0</v>
      </c>
    </row>
    <row r="74" spans="1:5" x14ac:dyDescent="0.3">
      <c r="A74">
        <v>9.125</v>
      </c>
      <c r="B74">
        <v>0</v>
      </c>
      <c r="C74">
        <v>0</v>
      </c>
      <c r="D74">
        <v>0</v>
      </c>
      <c r="E74">
        <v>0</v>
      </c>
    </row>
    <row r="75" spans="1:5" x14ac:dyDescent="0.3">
      <c r="A75">
        <v>9.25</v>
      </c>
      <c r="B75">
        <v>0</v>
      </c>
      <c r="C75">
        <v>0</v>
      </c>
      <c r="D75">
        <v>0</v>
      </c>
      <c r="E75">
        <v>0</v>
      </c>
    </row>
    <row r="76" spans="1:5" x14ac:dyDescent="0.3">
      <c r="A76">
        <v>9.375</v>
      </c>
      <c r="B76">
        <v>0</v>
      </c>
      <c r="C76">
        <v>0</v>
      </c>
      <c r="D76">
        <v>0</v>
      </c>
      <c r="E76">
        <v>0</v>
      </c>
    </row>
    <row r="77" spans="1:5" x14ac:dyDescent="0.3">
      <c r="A77">
        <v>9.5</v>
      </c>
      <c r="B77">
        <v>0</v>
      </c>
      <c r="C77">
        <v>0</v>
      </c>
      <c r="D77">
        <v>0</v>
      </c>
      <c r="E77">
        <v>0</v>
      </c>
    </row>
    <row r="78" spans="1:5" x14ac:dyDescent="0.3">
      <c r="A78">
        <v>9.625</v>
      </c>
      <c r="B78">
        <v>0</v>
      </c>
      <c r="C78">
        <v>0</v>
      </c>
      <c r="D78">
        <v>0</v>
      </c>
      <c r="E78">
        <v>0</v>
      </c>
    </row>
    <row r="79" spans="1:5" x14ac:dyDescent="0.3">
      <c r="A79">
        <v>9.75</v>
      </c>
      <c r="B79">
        <v>0</v>
      </c>
      <c r="C79">
        <v>0</v>
      </c>
      <c r="D79">
        <v>0</v>
      </c>
      <c r="E79">
        <v>0</v>
      </c>
    </row>
    <row r="80" spans="1:5" x14ac:dyDescent="0.3">
      <c r="A80">
        <v>9.875</v>
      </c>
      <c r="B80">
        <v>0</v>
      </c>
      <c r="C80">
        <v>0</v>
      </c>
      <c r="D80">
        <v>0</v>
      </c>
      <c r="E80">
        <v>0</v>
      </c>
    </row>
    <row r="81" spans="1:5" x14ac:dyDescent="0.3">
      <c r="A81">
        <v>10</v>
      </c>
      <c r="B81">
        <v>0</v>
      </c>
      <c r="C81">
        <v>0</v>
      </c>
      <c r="D81">
        <v>0</v>
      </c>
      <c r="E81">
        <v>0</v>
      </c>
    </row>
    <row r="82" spans="1:5" x14ac:dyDescent="0.3">
      <c r="A82">
        <v>10.125</v>
      </c>
      <c r="B82">
        <v>0</v>
      </c>
      <c r="C82">
        <v>0</v>
      </c>
      <c r="D82">
        <v>0</v>
      </c>
      <c r="E82">
        <v>0</v>
      </c>
    </row>
    <row r="83" spans="1:5" x14ac:dyDescent="0.3">
      <c r="A83">
        <v>10.25</v>
      </c>
      <c r="B83">
        <v>0</v>
      </c>
      <c r="C83">
        <v>0</v>
      </c>
      <c r="D83">
        <v>0</v>
      </c>
      <c r="E83">
        <v>0</v>
      </c>
    </row>
    <row r="84" spans="1:5" x14ac:dyDescent="0.3">
      <c r="A84">
        <v>10.375</v>
      </c>
      <c r="B84">
        <v>0</v>
      </c>
      <c r="C84">
        <v>0</v>
      </c>
      <c r="D84">
        <v>0</v>
      </c>
      <c r="E84">
        <v>0</v>
      </c>
    </row>
    <row r="85" spans="1:5" x14ac:dyDescent="0.3">
      <c r="A85">
        <v>10.5</v>
      </c>
      <c r="B85">
        <v>0</v>
      </c>
      <c r="C85">
        <v>0</v>
      </c>
      <c r="D85">
        <v>0</v>
      </c>
      <c r="E85">
        <v>0</v>
      </c>
    </row>
    <row r="86" spans="1:5" x14ac:dyDescent="0.3">
      <c r="A86">
        <v>10.625</v>
      </c>
      <c r="B86">
        <v>0</v>
      </c>
      <c r="C86">
        <v>0</v>
      </c>
      <c r="D86">
        <v>0</v>
      </c>
      <c r="E86">
        <v>0</v>
      </c>
    </row>
    <row r="87" spans="1:5" x14ac:dyDescent="0.3">
      <c r="A87">
        <v>10.75</v>
      </c>
      <c r="B87">
        <v>0</v>
      </c>
      <c r="C87">
        <v>0</v>
      </c>
      <c r="D87">
        <v>0</v>
      </c>
      <c r="E87">
        <v>0</v>
      </c>
    </row>
    <row r="88" spans="1:5" x14ac:dyDescent="0.3">
      <c r="A88">
        <v>10.875</v>
      </c>
      <c r="B88">
        <v>0</v>
      </c>
      <c r="C88">
        <v>0</v>
      </c>
      <c r="D88">
        <v>0</v>
      </c>
      <c r="E88">
        <v>0</v>
      </c>
    </row>
    <row r="89" spans="1:5" x14ac:dyDescent="0.3">
      <c r="A89">
        <v>11</v>
      </c>
      <c r="B89">
        <v>0</v>
      </c>
      <c r="C89">
        <v>0</v>
      </c>
      <c r="D89">
        <v>0</v>
      </c>
      <c r="E89">
        <v>0</v>
      </c>
    </row>
    <row r="90" spans="1:5" x14ac:dyDescent="0.3">
      <c r="A90">
        <v>11.125</v>
      </c>
      <c r="B90">
        <v>0</v>
      </c>
      <c r="C90">
        <v>0</v>
      </c>
      <c r="D90">
        <v>0</v>
      </c>
      <c r="E90">
        <v>0</v>
      </c>
    </row>
    <row r="91" spans="1:5" x14ac:dyDescent="0.3">
      <c r="A91">
        <v>11.25</v>
      </c>
      <c r="B91">
        <v>0</v>
      </c>
      <c r="C91">
        <v>0</v>
      </c>
      <c r="D91">
        <v>0</v>
      </c>
      <c r="E91">
        <v>0</v>
      </c>
    </row>
    <row r="92" spans="1:5" x14ac:dyDescent="0.3">
      <c r="A92">
        <v>11.375</v>
      </c>
      <c r="B92">
        <v>0</v>
      </c>
      <c r="C92">
        <v>0</v>
      </c>
      <c r="D92">
        <v>0</v>
      </c>
      <c r="E92">
        <v>0</v>
      </c>
    </row>
    <row r="93" spans="1:5" x14ac:dyDescent="0.3">
      <c r="A93">
        <v>11.5</v>
      </c>
      <c r="B93">
        <v>0</v>
      </c>
      <c r="C93">
        <v>0</v>
      </c>
      <c r="D93">
        <v>0</v>
      </c>
      <c r="E93">
        <v>0</v>
      </c>
    </row>
    <row r="94" spans="1:5" x14ac:dyDescent="0.3">
      <c r="A94">
        <v>11.625</v>
      </c>
      <c r="B94">
        <v>0</v>
      </c>
      <c r="C94">
        <v>0</v>
      </c>
      <c r="D94">
        <v>0</v>
      </c>
      <c r="E94">
        <v>0</v>
      </c>
    </row>
    <row r="95" spans="1:5" x14ac:dyDescent="0.3">
      <c r="A95">
        <v>11.75</v>
      </c>
      <c r="B95">
        <v>0</v>
      </c>
      <c r="C95">
        <v>0</v>
      </c>
      <c r="D95">
        <v>0</v>
      </c>
      <c r="E95">
        <v>0</v>
      </c>
    </row>
    <row r="96" spans="1:5" x14ac:dyDescent="0.3">
      <c r="A96">
        <v>11.875</v>
      </c>
      <c r="B96">
        <v>0</v>
      </c>
      <c r="C96">
        <v>0</v>
      </c>
      <c r="D96">
        <v>0</v>
      </c>
      <c r="E96">
        <v>0</v>
      </c>
    </row>
    <row r="97" spans="1:5" x14ac:dyDescent="0.3">
      <c r="A97">
        <v>12</v>
      </c>
      <c r="B97">
        <v>0</v>
      </c>
      <c r="C97">
        <v>0</v>
      </c>
      <c r="D97">
        <v>0</v>
      </c>
      <c r="E97">
        <v>0</v>
      </c>
    </row>
    <row r="98" spans="1:5" x14ac:dyDescent="0.3">
      <c r="A98">
        <v>12.125</v>
      </c>
      <c r="B98">
        <v>0</v>
      </c>
      <c r="C98">
        <v>0</v>
      </c>
      <c r="D98">
        <v>0</v>
      </c>
      <c r="E98">
        <v>0</v>
      </c>
    </row>
    <row r="99" spans="1:5" x14ac:dyDescent="0.3">
      <c r="A99">
        <v>12.25</v>
      </c>
      <c r="B99">
        <v>0</v>
      </c>
      <c r="C99">
        <v>0</v>
      </c>
      <c r="D99">
        <v>0</v>
      </c>
      <c r="E99">
        <v>0</v>
      </c>
    </row>
    <row r="100" spans="1:5" x14ac:dyDescent="0.3">
      <c r="A100">
        <v>12.375</v>
      </c>
      <c r="B100">
        <v>0</v>
      </c>
      <c r="C100">
        <v>0</v>
      </c>
      <c r="D100">
        <v>0</v>
      </c>
      <c r="E100">
        <v>0</v>
      </c>
    </row>
    <row r="101" spans="1:5" x14ac:dyDescent="0.3">
      <c r="A101">
        <v>12.5</v>
      </c>
      <c r="B101">
        <v>0</v>
      </c>
      <c r="C101">
        <v>0</v>
      </c>
      <c r="D101">
        <v>0</v>
      </c>
      <c r="E101">
        <v>0</v>
      </c>
    </row>
    <row r="102" spans="1:5" x14ac:dyDescent="0.3">
      <c r="A102">
        <v>12.625</v>
      </c>
      <c r="B102">
        <v>0</v>
      </c>
      <c r="C102">
        <v>0</v>
      </c>
      <c r="D102">
        <v>0</v>
      </c>
      <c r="E102">
        <v>0</v>
      </c>
    </row>
    <row r="103" spans="1:5" x14ac:dyDescent="0.3">
      <c r="A103">
        <v>12.75</v>
      </c>
      <c r="B103">
        <v>0</v>
      </c>
      <c r="C103">
        <v>0</v>
      </c>
      <c r="D103">
        <v>0</v>
      </c>
      <c r="E103">
        <v>0</v>
      </c>
    </row>
    <row r="104" spans="1:5" x14ac:dyDescent="0.3">
      <c r="A104">
        <v>12.875</v>
      </c>
      <c r="B104">
        <v>0</v>
      </c>
      <c r="C104">
        <v>0</v>
      </c>
      <c r="D104">
        <v>0</v>
      </c>
      <c r="E104">
        <v>0</v>
      </c>
    </row>
    <row r="105" spans="1:5" x14ac:dyDescent="0.3">
      <c r="A105">
        <v>13</v>
      </c>
      <c r="B105">
        <v>0</v>
      </c>
      <c r="C105">
        <v>0</v>
      </c>
      <c r="D105">
        <v>0</v>
      </c>
      <c r="E105">
        <v>0</v>
      </c>
    </row>
    <row r="106" spans="1:5" x14ac:dyDescent="0.3">
      <c r="A106">
        <v>13.125</v>
      </c>
      <c r="B106">
        <v>0</v>
      </c>
      <c r="C106">
        <v>0</v>
      </c>
      <c r="D106">
        <v>0</v>
      </c>
      <c r="E106">
        <v>0</v>
      </c>
    </row>
    <row r="107" spans="1:5" x14ac:dyDescent="0.3">
      <c r="A107">
        <v>13.25</v>
      </c>
      <c r="B107">
        <v>0</v>
      </c>
      <c r="C107">
        <v>0</v>
      </c>
      <c r="D107">
        <v>0</v>
      </c>
      <c r="E107">
        <v>0</v>
      </c>
    </row>
    <row r="108" spans="1:5" x14ac:dyDescent="0.3">
      <c r="A108">
        <v>13.375</v>
      </c>
      <c r="B108">
        <v>0</v>
      </c>
      <c r="C108">
        <v>0</v>
      </c>
      <c r="D108">
        <v>0</v>
      </c>
      <c r="E108">
        <v>0</v>
      </c>
    </row>
    <row r="109" spans="1:5" x14ac:dyDescent="0.3">
      <c r="A109">
        <v>13.5</v>
      </c>
      <c r="B109">
        <v>0</v>
      </c>
      <c r="C109">
        <v>0</v>
      </c>
      <c r="D109">
        <v>0</v>
      </c>
      <c r="E109">
        <v>0</v>
      </c>
    </row>
    <row r="110" spans="1:5" x14ac:dyDescent="0.3">
      <c r="A110">
        <v>13.625</v>
      </c>
      <c r="B110">
        <v>0</v>
      </c>
      <c r="C110">
        <v>0</v>
      </c>
      <c r="D110">
        <v>0</v>
      </c>
      <c r="E110">
        <v>0</v>
      </c>
    </row>
    <row r="111" spans="1:5" x14ac:dyDescent="0.3">
      <c r="A111">
        <v>13.75</v>
      </c>
      <c r="B111">
        <v>0</v>
      </c>
      <c r="C111">
        <v>0</v>
      </c>
      <c r="D111">
        <v>0</v>
      </c>
      <c r="E111">
        <v>0</v>
      </c>
    </row>
    <row r="112" spans="1:5" x14ac:dyDescent="0.3">
      <c r="A112">
        <v>13.875</v>
      </c>
      <c r="B112">
        <v>0</v>
      </c>
      <c r="C112">
        <v>0</v>
      </c>
      <c r="D112">
        <v>0</v>
      </c>
      <c r="E112">
        <v>0</v>
      </c>
    </row>
    <row r="113" spans="1:5" x14ac:dyDescent="0.3">
      <c r="A113">
        <v>14</v>
      </c>
      <c r="B113">
        <v>0</v>
      </c>
      <c r="C113">
        <v>0</v>
      </c>
      <c r="D113">
        <v>0</v>
      </c>
      <c r="E113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Q q b t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E K m 7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p u 1 W R K Q C m 8 I B A A D D C w A A E w A c A E Z v c m 1 1 b G F z L 1 N l Y 3 R p b 2 4 x L m 0 g o h g A K K A U A A A A A A A A A A A A A A A A A A A A A A A A A A A A 7 Z R P a 9 t A E M X v B n + H Q b l I R A j F j Q 9 t 0 S H I L S 7 U a o t 9 i 4 t Y S 2 N 3 y m h X 7 B + D b f L d u 4 5 D m x x S y z e X W i C 0 0 r 5 9 e j P 8 G I O V J S V h e n j e v O / 3 + j 3 z Q 2 i s 4 S q Y U u N Y b P 0 G l j m y I W c G t + W E m E n Y R p k l a n w L a Z q W w 8 9 i g 9 r c T t S C m M o 3 a X r t 7 4 m x 2 J o A M m C 0 / R 7 4 6 4 u m F U n 0 n 3 K z T k a q c g 1 K G 3 4 k x i R X 0 v o X E w a j d / O v W v 3 0 o c y 8 U Y y V Y z Q g t K W K c d 4 p V n I s V l K Z d R D F 9 y N k a s i i z o I 4 i C F X 7 B p p s m E M H 2 S l a p K r 7 G Y w H M T w z S m L U 7 t h z P 4 s k 8 K n + B 7 F h + q u g k + + B G M f w x E I 3 g q L U B M w r Z F Z 7 V s x E w t / z J f X e I 8 x i t o H D J / a E s P 9 0 8 Y d 8 7 Q S L L T J r H b P / z D x m Z Z U C a v A U v v M c q a F N E u l m 0 M J s 0 2 L J j y a K N 7 t A l + 2 9 W q Q r l m g f o h h F 9 y t U Y s V Q g F q C W M I W 2 X I + i O w j T q o J a 7 E c f U I p T f d d D X / L X / d / S H q 9 0 i + 1 q m X c I 8 L F L o 8 U 8 S V s 6 2 z 8 x M y X n i / 8 P 5 X 3 g u R 8 5 n j 3 j 3 i h f b u t N f H A M 7 5 J N 7 3 8 m 7 A P 8 o L c Z L 7 X n 5 + A x 7 C Q X Q Z 8 v 8 U 9 v / L k P 8 F U E s B A i 0 A F A A C A A g A Q q b t V k N n 6 f W i A A A A 9 g A A A B I A A A A A A A A A A A A A A A A A A A A A A E N v b m Z p Z y 9 Q Y W N r Y W d l L n h t b F B L A Q I t A B Q A A g A I A E K m 7 V Y P y u m r p A A A A O k A A A A T A A A A A A A A A A A A A A A A A O 4 A A A B b Q 2 9 u d G V u d F 9 U e X B l c 1 0 u e G 1 s U E s B A i 0 A F A A C A A g A Q q b t V k S k A p v C A Q A A w w s A A B M A A A A A A A A A A A A A A A A A 3 w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D o A A A A A A A D y O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V s Y X p p b 2 5 l X 0 N l b H N p d X M y N F 9 N a W x s a W F 0 b W 9 z Z m V y Z T k l M j A w M D B f N U x h e W V y c z R N b 2 J p b G l f M z A w J T J C M z A w T X N 0 Z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b G F f U 2 l t d W x h e m l v b m V f Q 2 V s c 2 l 1 c z I 0 X 0 1 p b G x p Y X R t b 3 N m Z X J l O V 8 w M D B f N U x h e W V y c z R N b 2 J p b G l f M z A w X z M w M E 1 z d G V w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V Q x O D o w N T o 0 N y 4 2 O D g 3 M D k 3 W i I g L z 4 8 R W 5 0 c n k g V H l w Z T 0 i R m l s b E N v b H V t b l R 5 c G V z I i B W Y W x 1 Z T 0 i c 0 J R V U Z C U V U 9 I i A v P j x F b n R y e S B U e X B l P S J G a W x s Q 2 9 s d W 1 u T m F t Z X M i I F Z h b H V l P S J z W y Z x d W 9 0 O 0 N v b H V t b j E m c X V v d D s s J n F 1 b 3 Q 7 Q X Z l c m F n Z S B O I G 9 m I E g g K H B v c 2 l 0 a X Z l I H o p J n F 1 b 3 Q 7 L C Z x d W 9 0 O 0 F 2 Z X J h Z 2 U g T i B v Z i B I I C h u Z W d h d G l 2 Z S B 6 K S Z x d W 9 0 O y w m c X V v d D t B d m V y Y W d l I E R l b n N p d H k g K H B v c 2 l 0 a X Z l I H o p J n F 1 b 3 Q 7 L C Z x d W 9 0 O 0 F 2 Z X J h Z 2 U g R G V u c 2 l 0 e S A o b m V n Y X R p d m U g e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1 b G F 6 a W 9 u Z V 9 D Z W x z a X V z M j R f T W l s b G l h d G 1 v c 2 Z l c m U 5 I D A w M F 8 1 T G F 5 Z X J z N E 1 v Y m l s a V 8 z M D A r M z A w T X N 0 Z X B z L 0 F 1 d G 9 S Z W 1 v d m V k Q 2 9 s d W 1 u c z E u e 0 N v b H V t b j E s M H 0 m c X V v d D s s J n F 1 b 3 Q 7 U 2 V j d G l v b j E v U 2 l t d W x h e m l v b m V f Q 2 V s c 2 l 1 c z I 0 X 0 1 p b G x p Y X R t b 3 N m Z X J l O S A w M D B f N U x h e W V y c z R N b 2 J p b G l f M z A w K z M w M E 1 z d G V w c y 9 B d X R v U m V t b 3 Z l Z E N v b H V t b n M x L n t B d m V y Y W d l I E 4 g b 2 Y g S C A o c G 9 z a X R p d m U g e i k s M X 0 m c X V v d D s s J n F 1 b 3 Q 7 U 2 V j d G l v b j E v U 2 l t d W x h e m l v b m V f Q 2 V s c 2 l 1 c z I 0 X 0 1 p b G x p Y X R t b 3 N m Z X J l O S A w M D B f N U x h e W V y c z R N b 2 J p b G l f M z A w K z M w M E 1 z d G V w c y 9 B d X R v U m V t b 3 Z l Z E N v b H V t b n M x L n t B d m V y Y W d l I E 4 g b 2 Y g S C A o b m V n Y X R p d m U g e i k s M n 0 m c X V v d D s s J n F 1 b 3 Q 7 U 2 V j d G l v b j E v U 2 l t d W x h e m l v b m V f Q 2 V s c 2 l 1 c z I 0 X 0 1 p b G x p Y X R t b 3 N m Z X J l O S A w M D B f N U x h e W V y c z R N b 2 J p b G l f M z A w K z M w M E 1 z d G V w c y 9 B d X R v U m V t b 3 Z l Z E N v b H V t b n M x L n t B d m V y Y W d l I E R l b n N p d H k g K H B v c 2 l 0 a X Z l I H o p L D N 9 J n F 1 b 3 Q 7 L C Z x d W 9 0 O 1 N l Y 3 R p b 2 4 x L 1 N p b X V s Y X p p b 2 5 l X 0 N l b H N p d X M y N F 9 N a W x s a W F 0 b W 9 z Z m V y Z T k g M D A w X z V M Y X l l c n M 0 T W 9 i a W x p X z M w M C s z M D B N c 3 R l c H M v Q X V 0 b 1 J l b W 9 2 Z W R D b 2 x 1 b W 5 z M S 5 7 Q X Z l c m F n Z S B E Z W 5 z a X R 5 I C h u Z W d h d G l 2 Z S B 6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1 b G F 6 a W 9 u Z V 9 D Z W x z a X V z M j R f T W l s b G l h d G 1 v c 2 Z l c m U 5 I D A w M F 8 1 T G F 5 Z X J z N E 1 v Y m l s a V 8 z M D A r M z A w T X N 0 Z X B z L 0 F 1 d G 9 S Z W 1 v d m V k Q 2 9 s d W 1 u c z E u e 0 N v b H V t b j E s M H 0 m c X V v d D s s J n F 1 b 3 Q 7 U 2 V j d G l v b j E v U 2 l t d W x h e m l v b m V f Q 2 V s c 2 l 1 c z I 0 X 0 1 p b G x p Y X R t b 3 N m Z X J l O S A w M D B f N U x h e W V y c z R N b 2 J p b G l f M z A w K z M w M E 1 z d G V w c y 9 B d X R v U m V t b 3 Z l Z E N v b H V t b n M x L n t B d m V y Y W d l I E 4 g b 2 Y g S C A o c G 9 z a X R p d m U g e i k s M X 0 m c X V v d D s s J n F 1 b 3 Q 7 U 2 V j d G l v b j E v U 2 l t d W x h e m l v b m V f Q 2 V s c 2 l 1 c z I 0 X 0 1 p b G x p Y X R t b 3 N m Z X J l O S A w M D B f N U x h e W V y c z R N b 2 J p b G l f M z A w K z M w M E 1 z d G V w c y 9 B d X R v U m V t b 3 Z l Z E N v b H V t b n M x L n t B d m V y Y W d l I E 4 g b 2 Y g S C A o b m V n Y X R p d m U g e i k s M n 0 m c X V v d D s s J n F 1 b 3 Q 7 U 2 V j d G l v b j E v U 2 l t d W x h e m l v b m V f Q 2 V s c 2 l 1 c z I 0 X 0 1 p b G x p Y X R t b 3 N m Z X J l O S A w M D B f N U x h e W V y c z R N b 2 J p b G l f M z A w K z M w M E 1 z d G V w c y 9 B d X R v U m V t b 3 Z l Z E N v b H V t b n M x L n t B d m V y Y W d l I E R l b n N p d H k g K H B v c 2 l 0 a X Z l I H o p L D N 9 J n F 1 b 3 Q 7 L C Z x d W 9 0 O 1 N l Y 3 R p b 2 4 x L 1 N p b X V s Y X p p b 2 5 l X 0 N l b H N p d X M y N F 9 N a W x s a W F 0 b W 9 z Z m V y Z T k g M D A w X z V M Y X l l c n M 0 T W 9 i a W x p X z M w M C s z M D B N c 3 R l c H M v Q X V 0 b 1 J l b W 9 2 Z W R D b 2 x 1 b W 5 z M S 5 7 Q X Z l c m F n Z S B E Z W 5 z a X R 5 I C h u Z W d h d G l 2 Z S B 6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t d W x h e m l v b m V f Q 2 V s c 2 l 1 c z I 0 X 0 1 p b G x p Y X R t b 3 N m Z X J l O S U y M D A w M F 8 1 T G F 5 Z X J z N E 1 v Y m l s a V 8 z M D A l M k I z M D B N c 3 R l c H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V s Y X p p b 2 5 l X 0 N l b H N p d X M y N F 9 N a W x s a W F 0 b W 9 z Z m V y Z T k l M j A w M D B f N U x h e W V y c z R N b 2 J p b G l f M z A w J T J C M z A w T X N 0 Z X B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V s Y X p p b 2 5 l X 0 N l b H N p d X M y N F 9 N a W x s a W F 0 b W 9 z Z m V y Z T k l M j A w M D B f N U x h e W V y c z R N b 2 J p b G l f M z A w J T J C M z A w T X N 0 Z X B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5 l Y X J f U 2 l t d W x h e m l v b m V f Q 2 V s c 2 l 1 c z I 0 X 0 1 p b G x p Y X R t b 3 N m Z X J l O S U y M D A w M F 8 1 T G F 5 Z X J z N E 1 v Y m l s a V 8 z M D A l M k I z M D B N c 3 R l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1 Q x O D o x N D o w O C 4 1 O T g z M T U 5 W i I g L z 4 8 R W 5 0 c n k g V H l w Z T 0 i R m l s b E N v b H V t b l R 5 c G V z I i B W Y W x 1 Z T 0 i c 0 J R V U Z C U V U 9 I i A v P j x F b n R y e S B U e X B l P S J G a W x s Q 2 9 s d W 1 u T m F t Z X M i I F Z h b H V l P S J z W y Z x d W 9 0 O 0 N v b H V t b j E m c X V v d D s s J n F 1 b 3 Q 7 Q X Z l c m F n Z S B O I G 9 m I E g g K H B v c 2 l 0 a X Z l I H o p J n F 1 b 3 Q 7 L C Z x d W 9 0 O 0 F 2 Z X J h Z 2 U g T i B v Z i B I I C h u Z W d h d G l 2 Z S B 6 K S Z x d W 9 0 O y w m c X V v d D t B d m V y Y W d l I E R l b n N p d H k g K H B v c 2 l 0 a X Z l I H o p J n F 1 b 3 Q 7 L C Z x d W 9 0 O 0 F 2 Z X J h Z 2 U g R G V u c 2 l 0 e S A o b m V n Y X R p d m U g e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T m V h c l 9 T a W 1 1 b G F 6 a W 9 u Z V 9 D Z W x z a X V z M j R f T W l s b G l h d G 1 v c 2 Z l c m U 5 I D A w M F 8 1 T G F 5 Z X J z N E 1 v Y m l s a V 8 z M D A r M z A w T X N 0 Z X B z L 0 F 1 d G 9 S Z W 1 v d m V k Q 2 9 s d W 1 u c z E u e 0 N v b H V t b j E s M H 0 m c X V v d D s s J n F 1 b 3 Q 7 U 2 V j d G l v b j E v S E 5 l Y X J f U 2 l t d W x h e m l v b m V f Q 2 V s c 2 l 1 c z I 0 X 0 1 p b G x p Y X R t b 3 N m Z X J l O S A w M D B f N U x h e W V y c z R N b 2 J p b G l f M z A w K z M w M E 1 z d G V w c y 9 B d X R v U m V t b 3 Z l Z E N v b H V t b n M x L n t B d m V y Y W d l I E 4 g b 2 Y g S C A o c G 9 z a X R p d m U g e i k s M X 0 m c X V v d D s s J n F 1 b 3 Q 7 U 2 V j d G l v b j E v S E 5 l Y X J f U 2 l t d W x h e m l v b m V f Q 2 V s c 2 l 1 c z I 0 X 0 1 p b G x p Y X R t b 3 N m Z X J l O S A w M D B f N U x h e W V y c z R N b 2 J p b G l f M z A w K z M w M E 1 z d G V w c y 9 B d X R v U m V t b 3 Z l Z E N v b H V t b n M x L n t B d m V y Y W d l I E 4 g b 2 Y g S C A o b m V n Y X R p d m U g e i k s M n 0 m c X V v d D s s J n F 1 b 3 Q 7 U 2 V j d G l v b j E v S E 5 l Y X J f U 2 l t d W x h e m l v b m V f Q 2 V s c 2 l 1 c z I 0 X 0 1 p b G x p Y X R t b 3 N m Z X J l O S A w M D B f N U x h e W V y c z R N b 2 J p b G l f M z A w K z M w M E 1 z d G V w c y 9 B d X R v U m V t b 3 Z l Z E N v b H V t b n M x L n t B d m V y Y W d l I E R l b n N p d H k g K H B v c 2 l 0 a X Z l I H o p L D N 9 J n F 1 b 3 Q 7 L C Z x d W 9 0 O 1 N l Y 3 R p b 2 4 x L 0 h O Z W F y X 1 N p b X V s Y X p p b 2 5 l X 0 N l b H N p d X M y N F 9 N a W x s a W F 0 b W 9 z Z m V y Z T k g M D A w X z V M Y X l l c n M 0 T W 9 i a W x p X z M w M C s z M D B N c 3 R l c H M v Q X V 0 b 1 J l b W 9 2 Z W R D b 2 x 1 b W 5 z M S 5 7 Q X Z l c m F n Z S B E Z W 5 z a X R 5 I C h u Z W d h d G l 2 Z S B 6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T m V h c l 9 T a W 1 1 b G F 6 a W 9 u Z V 9 D Z W x z a X V z M j R f T W l s b G l h d G 1 v c 2 Z l c m U 5 I D A w M F 8 1 T G F 5 Z X J z N E 1 v Y m l s a V 8 z M D A r M z A w T X N 0 Z X B z L 0 F 1 d G 9 S Z W 1 v d m V k Q 2 9 s d W 1 u c z E u e 0 N v b H V t b j E s M H 0 m c X V v d D s s J n F 1 b 3 Q 7 U 2 V j d G l v b j E v S E 5 l Y X J f U 2 l t d W x h e m l v b m V f Q 2 V s c 2 l 1 c z I 0 X 0 1 p b G x p Y X R t b 3 N m Z X J l O S A w M D B f N U x h e W V y c z R N b 2 J p b G l f M z A w K z M w M E 1 z d G V w c y 9 B d X R v U m V t b 3 Z l Z E N v b H V t b n M x L n t B d m V y Y W d l I E 4 g b 2 Y g S C A o c G 9 z a X R p d m U g e i k s M X 0 m c X V v d D s s J n F 1 b 3 Q 7 U 2 V j d G l v b j E v S E 5 l Y X J f U 2 l t d W x h e m l v b m V f Q 2 V s c 2 l 1 c z I 0 X 0 1 p b G x p Y X R t b 3 N m Z X J l O S A w M D B f N U x h e W V y c z R N b 2 J p b G l f M z A w K z M w M E 1 z d G V w c y 9 B d X R v U m V t b 3 Z l Z E N v b H V t b n M x L n t B d m V y Y W d l I E 4 g b 2 Y g S C A o b m V n Y X R p d m U g e i k s M n 0 m c X V v d D s s J n F 1 b 3 Q 7 U 2 V j d G l v b j E v S E 5 l Y X J f U 2 l t d W x h e m l v b m V f Q 2 V s c 2 l 1 c z I 0 X 0 1 p b G x p Y X R t b 3 N m Z X J l O S A w M D B f N U x h e W V y c z R N b 2 J p b G l f M z A w K z M w M E 1 z d G V w c y 9 B d X R v U m V t b 3 Z l Z E N v b H V t b n M x L n t B d m V y Y W d l I E R l b n N p d H k g K H B v c 2 l 0 a X Z l I H o p L D N 9 J n F 1 b 3 Q 7 L C Z x d W 9 0 O 1 N l Y 3 R p b 2 4 x L 0 h O Z W F y X 1 N p b X V s Y X p p b 2 5 l X 0 N l b H N p d X M y N F 9 N a W x s a W F 0 b W 9 z Z m V y Z T k g M D A w X z V M Y X l l c n M 0 T W 9 i a W x p X z M w M C s z M D B N c 3 R l c H M v Q X V 0 b 1 J l b W 9 2 Z W R D b 2 x 1 b W 5 z M S 5 7 Q X Z l c m F n Z S B E Z W 5 z a X R 5 I C h u Z W d h d G l 2 Z S B 6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E 5 l Y X J f U 2 l t d W x h e m l v b m V f Q 2 V s c 2 l 1 c z I 0 X 0 1 p b G x p Y X R t b 3 N m Z X J l O S U y M D A w M F 8 1 T G F 5 Z X J z N E 1 v Y m l s a V 8 z M D A l M k I z M D B N c 3 R l c H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O Z W F y X 1 N p b X V s Y X p p b 2 5 l X 0 N l b H N p d X M y N F 9 N a W x s a W F 0 b W 9 z Z m V y Z T k l M j A w M D B f N U x h e W V y c z R N b 2 J p b G l f M z A w J T J C M z A w T X N 0 Z X B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O Z W F y X 1 N p b X V s Y X p p b 2 5 l X 0 N l b H N p d X M y N F 9 N a W x s a W F 0 b W 9 z Z m V y Z T k l M j A w M D B f N U x h e W V y c z R N b 2 J p b G l f M z A w J T J C M z A w T X N 0 Z X B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D b F 9 T a W 1 1 b G F 6 a W 9 u Z V 9 D Z W x z a X V z M j R f T W l s b G l h d G 1 v c 2 Z l c m U 5 J T I w M D A w X z V M Y X l l c n M 0 T W 9 i a W x p X z M w M C U y Q j M w M E 1 z d G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T m F D b F 9 T a W 1 1 b G F 6 a W 9 u Z V 9 D Z W x z a X V z M j R f T W l s b G l h d G 1 v c 2 Z l c m U 5 X z A w M F 8 1 T G F 5 Z X J z N E 1 v Y m l s a V 8 z M D B f M z A w T X N 0 Z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1 Q x O D o x N T o 0 N C 4 y N j Y 5 N D Q 1 W i I g L z 4 8 R W 5 0 c n k g V H l w Z T 0 i R m l s b E N v b H V t b l R 5 c G V z I i B W Y W x 1 Z T 0 i c 0 J R V U Z C U V U 9 I i A v P j x F b n R y e S B U e X B l P S J G a W x s Q 2 9 s d W 1 u T m F t Z X M i I F Z h b H V l P S J z W y Z x d W 9 0 O 2 Q m c X V v d D s s J n F 1 b 3 Q 7 Q X Z l c m F n Z S B O I G 9 m I E N s I C h w b 3 N p d G l 2 Z S B 6 K S Z x d W 9 0 O y w m c X V v d D t B d m V y Y W d l I E 4 g b 2 Y g Q 2 w g K G 5 l Z 2 F 0 a X Z l I H o p J n F 1 b 3 Q 7 L C Z x d W 9 0 O 0 F 2 Z X J h Z 2 U g T i B v Z i B O Y S A o c G 9 z a X R p d m U g e i k m c X V v d D s s J n F 1 b 3 Q 7 Q X Z l c m F n Z S B O I G 9 m I E 5 h I C h u Z W d h d G l 2 Z S B 6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Q 2 x f U 2 l t d W x h e m l v b m V f Q 2 V s c 2 l 1 c z I 0 X 0 1 p b G x p Y X R t b 3 N m Z X J l O S A w M D B f N U x h e W V y c z R N b 2 J p b G l f M z A w K z M w M E 1 z d G V w c y 9 B d X R v U m V t b 3 Z l Z E N v b H V t b n M x L n t k L D B 9 J n F 1 b 3 Q 7 L C Z x d W 9 0 O 1 N l Y 3 R p b 2 4 x L 0 5 h Q 2 x f U 2 l t d W x h e m l v b m V f Q 2 V s c 2 l 1 c z I 0 X 0 1 p b G x p Y X R t b 3 N m Z X J l O S A w M D B f N U x h e W V y c z R N b 2 J p b G l f M z A w K z M w M E 1 z d G V w c y 9 B d X R v U m V t b 3 Z l Z E N v b H V t b n M x L n t B d m V y Y W d l I E 4 g b 2 Y g Q 2 w g K H B v c 2 l 0 a X Z l I H o p L D F 9 J n F 1 b 3 Q 7 L C Z x d W 9 0 O 1 N l Y 3 R p b 2 4 x L 0 5 h Q 2 x f U 2 l t d W x h e m l v b m V f Q 2 V s c 2 l 1 c z I 0 X 0 1 p b G x p Y X R t b 3 N m Z X J l O S A w M D B f N U x h e W V y c z R N b 2 J p b G l f M z A w K z M w M E 1 z d G V w c y 9 B d X R v U m V t b 3 Z l Z E N v b H V t b n M x L n t B d m V y Y W d l I E 4 g b 2 Y g Q 2 w g K G 5 l Z 2 F 0 a X Z l I H o p L D J 9 J n F 1 b 3 Q 7 L C Z x d W 9 0 O 1 N l Y 3 R p b 2 4 x L 0 5 h Q 2 x f U 2 l t d W x h e m l v b m V f Q 2 V s c 2 l 1 c z I 0 X 0 1 p b G x p Y X R t b 3 N m Z X J l O S A w M D B f N U x h e W V y c z R N b 2 J p b G l f M z A w K z M w M E 1 z d G V w c y 9 B d X R v U m V t b 3 Z l Z E N v b H V t b n M x L n t B d m V y Y W d l I E 4 g b 2 Y g T m E g K H B v c 2 l 0 a X Z l I H o p L D N 9 J n F 1 b 3 Q 7 L C Z x d W 9 0 O 1 N l Y 3 R p b 2 4 x L 0 5 h Q 2 x f U 2 l t d W x h e m l v b m V f Q 2 V s c 2 l 1 c z I 0 X 0 1 p b G x p Y X R t b 3 N m Z X J l O S A w M D B f N U x h e W V y c z R N b 2 J p b G l f M z A w K z M w M E 1 z d G V w c y 9 B d X R v U m V t b 3 Z l Z E N v b H V t b n M x L n t B d m V y Y W d l I E 4 g b 2 Y g T m E g K G 5 l Z 2 F 0 a X Z l I H o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5 h Q 2 x f U 2 l t d W x h e m l v b m V f Q 2 V s c 2 l 1 c z I 0 X 0 1 p b G x p Y X R t b 3 N m Z X J l O S A w M D B f N U x h e W V y c z R N b 2 J p b G l f M z A w K z M w M E 1 z d G V w c y 9 B d X R v U m V t b 3 Z l Z E N v b H V t b n M x L n t k L D B 9 J n F 1 b 3 Q 7 L C Z x d W 9 0 O 1 N l Y 3 R p b 2 4 x L 0 5 h Q 2 x f U 2 l t d W x h e m l v b m V f Q 2 V s c 2 l 1 c z I 0 X 0 1 p b G x p Y X R t b 3 N m Z X J l O S A w M D B f N U x h e W V y c z R N b 2 J p b G l f M z A w K z M w M E 1 z d G V w c y 9 B d X R v U m V t b 3 Z l Z E N v b H V t b n M x L n t B d m V y Y W d l I E 4 g b 2 Y g Q 2 w g K H B v c 2 l 0 a X Z l I H o p L D F 9 J n F 1 b 3 Q 7 L C Z x d W 9 0 O 1 N l Y 3 R p b 2 4 x L 0 5 h Q 2 x f U 2 l t d W x h e m l v b m V f Q 2 V s c 2 l 1 c z I 0 X 0 1 p b G x p Y X R t b 3 N m Z X J l O S A w M D B f N U x h e W V y c z R N b 2 J p b G l f M z A w K z M w M E 1 z d G V w c y 9 B d X R v U m V t b 3 Z l Z E N v b H V t b n M x L n t B d m V y Y W d l I E 4 g b 2 Y g Q 2 w g K G 5 l Z 2 F 0 a X Z l I H o p L D J 9 J n F 1 b 3 Q 7 L C Z x d W 9 0 O 1 N l Y 3 R p b 2 4 x L 0 5 h Q 2 x f U 2 l t d W x h e m l v b m V f Q 2 V s c 2 l 1 c z I 0 X 0 1 p b G x p Y X R t b 3 N m Z X J l O S A w M D B f N U x h e W V y c z R N b 2 J p b G l f M z A w K z M w M E 1 z d G V w c y 9 B d X R v U m V t b 3 Z l Z E N v b H V t b n M x L n t B d m V y Y W d l I E 4 g b 2 Y g T m E g K H B v c 2 l 0 a X Z l I H o p L D N 9 J n F 1 b 3 Q 7 L C Z x d W 9 0 O 1 N l Y 3 R p b 2 4 x L 0 5 h Q 2 x f U 2 l t d W x h e m l v b m V f Q 2 V s c 2 l 1 c z I 0 X 0 1 p b G x p Y X R t b 3 N m Z X J l O S A w M D B f N U x h e W V y c z R N b 2 J p b G l f M z A w K z M w M E 1 z d G V w c y 9 B d X R v U m V t b 3 Z l Z E N v b H V t b n M x L n t B d m V y Y W d l I E 4 g b 2 Y g T m E g K G 5 l Z 2 F 0 a X Z l I H o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U N s X 1 N p b X V s Y X p p b 2 5 l X 0 N l b H N p d X M y N F 9 N a W x s a W F 0 b W 9 z Z m V y Z T k l M j A w M D B f N U x h e W V y c z R N b 2 J p b G l f M z A w J T J C M z A w T X N 0 Z X B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U N s X 1 N p b X V s Y X p p b 2 5 l X 0 N l b H N p d X M y N F 9 N a W x s a W F 0 b W 9 z Z m V y Z T k l M j A w M D B f N U x h e W V y c z R N b 2 J p b G l f M z A w J T J C M z A w T X N 0 Z X B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Q 2 x f U 2 l t d W x h e m l v b m V f Q 2 V s c 2 l 1 c z I 0 X 0 1 p b G x p Y X R t b 3 N m Z X J l O S U y M D A w M F 8 1 T G F 5 Z X J z N E 1 v Y m l s a V 8 z M D A l M k I z M D B N c 3 R l c H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T m V h c l 9 T a W 1 1 b G F 6 a W 9 u Z V 9 D Z W x z a X V z M j R f T W l s b G l h d G 1 v c 2 Z l c m U 5 J T I w M D A w X z V M Y X l l c n M 0 T W 9 i a W x p X z M w M C U y Q j M w M E 1 z d G V w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S E 5 l Y X J f U 2 l t d W x h e m l v b m V f Q 2 V s c 2 l 1 c z I 0 X 0 1 p b G x p Y X R t b 3 N m Z X J l O V 8 w M D B f N U x h e W V y c z R N b 2 J p b G l f M z A w X z M w M E 1 z d G V w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1 Q x O D o 1 M D o w N C 4 w O D A 1 O D k z W i I g L z 4 8 R W 5 0 c n k g V H l w Z T 0 i R m l s b E N v b H V t b l R 5 c G V z I i B W Y W x 1 Z T 0 i c 0 J R V U Z C U V U 9 I i A v P j x F b n R y e S B U e X B l P S J G a W x s Q 2 9 s d W 1 u T m F t Z X M i I F Z h b H V l P S J z W y Z x d W 9 0 O 0 N v b H V t b j E m c X V v d D s s J n F 1 b 3 Q 7 Q X Z l c m F n Z S B O I G 9 m I E g g K H B v c 2 l 0 a X Z l I H o p J n F 1 b 3 Q 7 L C Z x d W 9 0 O 0 F 2 Z X J h Z 2 U g T i B v Z i B I I C h u Z W d h d G l 2 Z S B 6 K S Z x d W 9 0 O y w m c X V v d D t B d m V y Y W d l I E R l b n N p d H k g K H B v c 2 l 0 a X Z l I H o p J n F 1 b 3 Q 7 L C Z x d W 9 0 O 0 F 2 Z X J h Z 2 U g R G V u c 2 l 0 e S A o b m V n Y X R p d m U g e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T m V h c l 9 T a W 1 1 b G F 6 a W 9 u Z V 9 D Z W x z a X V z M j R f T W l s b G l h d G 1 v c 2 Z l c m U 5 I D A w M F 8 1 T G F 5 Z X J z N E 1 v Y m l s a V 8 z M D A r M z A w T X N 0 Z X B z I C g y K S 9 B d X R v U m V t b 3 Z l Z E N v b H V t b n M x L n t D b 2 x 1 b W 4 x L D B 9 J n F 1 b 3 Q 7 L C Z x d W 9 0 O 1 N l Y 3 R p b 2 4 x L 0 h O Z W F y X 1 N p b X V s Y X p p b 2 5 l X 0 N l b H N p d X M y N F 9 N a W x s a W F 0 b W 9 z Z m V y Z T k g M D A w X z V M Y X l l c n M 0 T W 9 i a W x p X z M w M C s z M D B N c 3 R l c H M g K D I p L 0 F 1 d G 9 S Z W 1 v d m V k Q 2 9 s d W 1 u c z E u e 0 F 2 Z X J h Z 2 U g T i B v Z i B I I C h w b 3 N p d G l 2 Z S B 6 K S w x f S Z x d W 9 0 O y w m c X V v d D t T Z W N 0 a W 9 u M S 9 I T m V h c l 9 T a W 1 1 b G F 6 a W 9 u Z V 9 D Z W x z a X V z M j R f T W l s b G l h d G 1 v c 2 Z l c m U 5 I D A w M F 8 1 T G F 5 Z X J z N E 1 v Y m l s a V 8 z M D A r M z A w T X N 0 Z X B z I C g y K S 9 B d X R v U m V t b 3 Z l Z E N v b H V t b n M x L n t B d m V y Y W d l I E 4 g b 2 Y g S C A o b m V n Y X R p d m U g e i k s M n 0 m c X V v d D s s J n F 1 b 3 Q 7 U 2 V j d G l v b j E v S E 5 l Y X J f U 2 l t d W x h e m l v b m V f Q 2 V s c 2 l 1 c z I 0 X 0 1 p b G x p Y X R t b 3 N m Z X J l O S A w M D B f N U x h e W V y c z R N b 2 J p b G l f M z A w K z M w M E 1 z d G V w c y A o M i k v Q X V 0 b 1 J l b W 9 2 Z W R D b 2 x 1 b W 5 z M S 5 7 Q X Z l c m F n Z S B E Z W 5 z a X R 5 I C h w b 3 N p d G l 2 Z S B 6 K S w z f S Z x d W 9 0 O y w m c X V v d D t T Z W N 0 a W 9 u M S 9 I T m V h c l 9 T a W 1 1 b G F 6 a W 9 u Z V 9 D Z W x z a X V z M j R f T W l s b G l h d G 1 v c 2 Z l c m U 5 I D A w M F 8 1 T G F 5 Z X J z N E 1 v Y m l s a V 8 z M D A r M z A w T X N 0 Z X B z I C g y K S 9 B d X R v U m V t b 3 Z l Z E N v b H V t b n M x L n t B d m V y Y W d l I E R l b n N p d H k g K G 5 l Z 2 F 0 a X Z l I H o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h O Z W F y X 1 N p b X V s Y X p p b 2 5 l X 0 N l b H N p d X M y N F 9 N a W x s a W F 0 b W 9 z Z m V y Z T k g M D A w X z V M Y X l l c n M 0 T W 9 i a W x p X z M w M C s z M D B N c 3 R l c H M g K D I p L 0 F 1 d G 9 S Z W 1 v d m V k Q 2 9 s d W 1 u c z E u e 0 N v b H V t b j E s M H 0 m c X V v d D s s J n F 1 b 3 Q 7 U 2 V j d G l v b j E v S E 5 l Y X J f U 2 l t d W x h e m l v b m V f Q 2 V s c 2 l 1 c z I 0 X 0 1 p b G x p Y X R t b 3 N m Z X J l O S A w M D B f N U x h e W V y c z R N b 2 J p b G l f M z A w K z M w M E 1 z d G V w c y A o M i k v Q X V 0 b 1 J l b W 9 2 Z W R D b 2 x 1 b W 5 z M S 5 7 Q X Z l c m F n Z S B O I G 9 m I E g g K H B v c 2 l 0 a X Z l I H o p L D F 9 J n F 1 b 3 Q 7 L C Z x d W 9 0 O 1 N l Y 3 R p b 2 4 x L 0 h O Z W F y X 1 N p b X V s Y X p p b 2 5 l X 0 N l b H N p d X M y N F 9 N a W x s a W F 0 b W 9 z Z m V y Z T k g M D A w X z V M Y X l l c n M 0 T W 9 i a W x p X z M w M C s z M D B N c 3 R l c H M g K D I p L 0 F 1 d G 9 S Z W 1 v d m V k Q 2 9 s d W 1 u c z E u e 0 F 2 Z X J h Z 2 U g T i B v Z i B I I C h u Z W d h d G l 2 Z S B 6 K S w y f S Z x d W 9 0 O y w m c X V v d D t T Z W N 0 a W 9 u M S 9 I T m V h c l 9 T a W 1 1 b G F 6 a W 9 u Z V 9 D Z W x z a X V z M j R f T W l s b G l h d G 1 v c 2 Z l c m U 5 I D A w M F 8 1 T G F 5 Z X J z N E 1 v Y m l s a V 8 z M D A r M z A w T X N 0 Z X B z I C g y K S 9 B d X R v U m V t b 3 Z l Z E N v b H V t b n M x L n t B d m V y Y W d l I E R l b n N p d H k g K H B v c 2 l 0 a X Z l I H o p L D N 9 J n F 1 b 3 Q 7 L C Z x d W 9 0 O 1 N l Y 3 R p b 2 4 x L 0 h O Z W F y X 1 N p b X V s Y X p p b 2 5 l X 0 N l b H N p d X M y N F 9 N a W x s a W F 0 b W 9 z Z m V y Z T k g M D A w X z V M Y X l l c n M 0 T W 9 i a W x p X z M w M C s z M D B N c 3 R l c H M g K D I p L 0 F 1 d G 9 S Z W 1 v d m V k Q 2 9 s d W 1 u c z E u e 0 F 2 Z X J h Z 2 U g R G V u c 2 l 0 e S A o b m V n Y X R p d m U g e i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O Z W F y X 1 N p b X V s Y X p p b 2 5 l X 0 N l b H N p d X M y N F 9 N a W x s a W F 0 b W 9 z Z m V y Z T k l M j A w M D B f N U x h e W V y c z R N b 2 J p b G l f M z A w J T J C M z A w T X N 0 Z X B z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T m V h c l 9 T a W 1 1 b G F 6 a W 9 u Z V 9 D Z W x z a X V z M j R f T W l s b G l h d G 1 v c 2 Z l c m U 5 J T I w M D A w X z V M Y X l l c n M 0 T W 9 i a W x p X z M w M C U y Q j M w M E 1 z d G V w c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T m V h c l 9 T a W 1 1 b G F 6 a W 9 u Z V 9 D Z W x z a X V z M j R f T W l s b G l h d G 1 v c 2 Z l c m U 5 J T I w M D A w X z V M Y X l l c n M 0 T W 9 i a W x p X z M w M C U y Q j M w M E 1 z d G V w c y U y M C g y K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H 0 + B B w / 6 T 6 Y K y 2 X 6 l y n 6 A A A A A A I A A A A A A B B m A A A A A Q A A I A A A A L t o 7 Q k A z r g a I a W 3 O M P O H I z c d B S q E X 8 v v b C L f a Y C j 4 i z A A A A A A 6 A A A A A A g A A I A A A A C T I C 3 N f 3 o 4 b A t 7 t 8 p R s 0 Q 2 h j L T u 7 z t 8 y S Z W / l n m s 8 2 + U A A A A H 7 B l L f r i h C w k W n U o C x Z l B l i 5 5 P w h N S E r l 9 r 9 M C l q W e o I / A N m I / v 2 u J 3 2 r 0 h Q q v M t 3 c M X q t f B f Q E Q I 9 W l A s 9 X I e I a J E y t D H T f z h i E 5 q 9 B h M m Q A A A A G j K d K j C i Q W n b / h j / G T L P P g x g D M A 2 M P U J 0 R H z 0 N W 2 k d 5 m V v X L Z Y K k n o C 0 f u m l e u V u y B / d f / D l Z 0 3 H 1 C R A l K h x c w = < / D a t a M a s h u p > 
</file>

<file path=customXml/itemProps1.xml><?xml version="1.0" encoding="utf-8"?>
<ds:datastoreItem xmlns:ds="http://schemas.openxmlformats.org/officeDocument/2006/customXml" ds:itemID="{FCDA2D22-CFE4-4166-951D-13769A7061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Ossigeno</vt:lpstr>
      <vt:lpstr>Idrogeno</vt:lpstr>
      <vt:lpstr>Idrogeno (full data)</vt:lpstr>
      <vt:lpstr>Idrogeno Near</vt:lpstr>
      <vt:lpstr>Idrogeno Near+Far</vt:lpstr>
      <vt:lpstr>Idrogeno Near+Far(full data)</vt:lpstr>
      <vt:lpstr>NaCl</vt:lpstr>
      <vt:lpstr>NaCl (full data)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Ciminago</dc:creator>
  <cp:lastModifiedBy>Giorgio Carbone</cp:lastModifiedBy>
  <dcterms:created xsi:type="dcterms:W3CDTF">2018-02-09T13:49:45Z</dcterms:created>
  <dcterms:modified xsi:type="dcterms:W3CDTF">2023-07-13T18:51:19Z</dcterms:modified>
</cp:coreProperties>
</file>