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tente\Desktop\PROGRAMMAZIONE INFORMATICA\Epicode\"/>
    </mc:Choice>
  </mc:AlternateContent>
  <xr:revisionPtr revIDLastSave="0" documentId="13_ncr:1_{C8CA8B92-2107-445F-92B8-38DBBB7DFC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Frutta!$A$2:$A$47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E5" i="2"/>
  <c r="E6" i="2"/>
  <c r="E7" i="2"/>
  <c r="E8" i="2"/>
  <c r="E4" i="2"/>
  <c r="E19" i="2"/>
  <c r="E12" i="2"/>
  <c r="E13" i="2"/>
  <c r="E14" i="2"/>
  <c r="E15" i="2"/>
  <c r="E11" i="2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<sst xmlns="http://schemas.openxmlformats.org/spreadsheetml/2006/main" count="170" uniqueCount="122">
  <si>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</si>
  <si>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</si>
  <si>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</si>
  <si>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</si>
  <si>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</si>
  <si>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</si>
  <si>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</si>
  <si>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</si>
  <si>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</si>
  <si>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</si>
  <si>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</si>
  <si>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</si>
  <si>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</si>
  <si>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</si>
  <si>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</si>
  <si>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</si>
  <si>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</si>
  <si>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</si>
  <si>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</si>
  <si>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</si>
  <si>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</si>
  <si>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</si>
  <si>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</si>
  <si>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</si>
  <si>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</si>
  <si>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</si>
  <si>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</si>
  <si>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</si>
  <si>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</si>
  <si>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</si>
  <si>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</si>
  <si>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</si>
  <si>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</si>
  <si>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</si>
  <si>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</si>
  <si>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</si>
  <si>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</si>
  <si>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</si>
  <si>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</si>
  <si>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</si>
  <si>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</si>
  <si>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</si>
  <si>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</si>
  <si>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</si>
  <si>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</si>
  <si>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</si>
  <si>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</si>
  <si>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</si>
  <si>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</si>
  <si>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</si>
  <si>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</si>
  <si>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</si>
  <si>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</si>
  <si>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</si>
  <si>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</si>
  <si>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</si>
  <si>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</si>
  <si>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</si>
  <si>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</si>
  <si>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</si>
  <si>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</si>
  <si>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</si>
  <si>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</si>
  <si>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</si>
  <si>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</si>
  <si>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</si>
  <si>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</si>
  <si>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</si>
  <si>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</si>
  <si>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</si>
  <si>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</si>
  <si>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</si>
  <si>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</si>
  <si>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</si>
  <si>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</si>
  <si>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</si>
  <si>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</si>
  <si>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</si>
  <si>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</si>
  <si>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</si>
  <si>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</si>
  <si>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</si>
  <si>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</si>
  <si>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</si>
  <si>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</si>
  <si>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</si>
  <si>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</si>
  <si>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</si>
  <si>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</si>
  <si>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</si>
  <si>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</si>
  <si>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</si>
  <si>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</si>
  <si>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</si>
  <si>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</si>
  <si>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</si>
  <si>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</si>
  <si>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</si>
  <si>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</si>
  <si>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</si>
  <si>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</si>
  <si>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</si>
  <si>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</si>
  <si>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</si>
  <si>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</si>
  <si>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</si>
  <si>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</si>
  <si>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</si>
  <si>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</si>
  <si>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</si>
  <si>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categoria</t>
  </si>
  <si>
    <t>tariffa mezzora</t>
  </si>
  <si>
    <t>2€ ogni 30 minuti per i veicoli di categoria 0, 1,5€ ogni 30 minuti per i veicoli di cateogoria 1, 2€ ogni ora per i veicoli di cateogira 2,</t>
  </si>
  <si>
    <t>mela</t>
  </si>
  <si>
    <t>banana</t>
  </si>
  <si>
    <t>pera</t>
  </si>
  <si>
    <t>uva</t>
  </si>
  <si>
    <t>arancia</t>
  </si>
  <si>
    <t>conta.se</t>
  </si>
  <si>
    <t>somma.se</t>
  </si>
  <si>
    <t>Utilizzando una o più colonne libere, calcolate il costo totale di mele vendute solo nel caso in cui il peso sia superiore a 80 (sommate i valori di colonna C se, nella stessa riga, in colonna A, compare “Melaˮ e in colonna B compare un valore maggiore di 80.</t>
  </si>
  <si>
    <t>somma se mela e peso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</si>
</sst>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&quot;€&quot;\ #,##0.00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2" fillId="0" borderId="6" xfId="0" applyFont="1" applyBorder="1"/>
    <xf numFmtId="0" fontId="4" fillId="0" borderId="0" xfId="0" applyFont="1"/>
    <xf numFmtId="0" fontId="0" fillId="2" borderId="10" xfId="0" applyFill="1" applyBorder="1"/>
    <xf numFmtId="0" fontId="0" fillId="2" borderId="1" xfId="0" applyFill="1" applyBorder="1"/>
    <xf numFmtId="0" fontId="0" fillId="0" borderId="7" xfId="0" applyBorder="1"/>
    <xf numFmtId="0" fontId="1" fillId="2" borderId="0" xfId="0" applyFont="1" applyFill="1"/>
    <xf numFmtId="44" fontId="0" fillId="0" borderId="0" xfId="0" applyNumberFormat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6" xfId="0" applyFont="1" applyFill="1" applyBorder="1"/>
    <xf numFmtId="2" fontId="2" fillId="0" borderId="0" xfId="0" applyNumberFormat="1" applyFont="1"/>
    <xf numFmtId="0" fontId="5" fillId="4" borderId="10" xfId="0" applyFont="1" applyFill="1" applyBorder="1"/>
    <xf numFmtId="164" fontId="0" fillId="3" borderId="1" xfId="0" applyNumberFormat="1" applyFill="1" applyBorder="1"/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" fontId="0" fillId="0" borderId="3" xfId="0" applyNumberFormat="1" applyBorder="1"/>
    <xf numFmtId="1" fontId="0" fillId="0" borderId="8" xfId="0" applyNumberFormat="1" applyBorder="1"/>
    <xf numFmtId="1" fontId="0" fillId="0" borderId="5" xfId="0" applyNumberFormat="1" applyBorder="1"/>
    <xf numFmtId="1" fontId="0" fillId="0" borderId="9" xfId="0" applyNumberFormat="1" applyBorder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</dxf>
    <dxf>
      <numFmt numFmtId="3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E4F1FC-3813-472B-BFB6-384FE930BBF1}" name="Tabella2" displayName="Tabella2" ref="A1:D101" totalsRowShown="0" headerRowBorderDxfId="11" tableBorderDxfId="10">
  <autoFilter ref="A1:D101" xr:uid="{9BE4F1FC-3813-472B-BFB6-384FE930BBF1}"/>
  <tableColumns count="4">
    <tableColumn id="1" xr3:uid="{C31FBE64-F51B-41F0-84E2-1111CEB22294}" name="TARGA" dataDxfId="0"/>
    <tableColumn id="2" xr3:uid="{7DB37361-3E4B-40DE-B2BE-468DC624D429}" name="ORE PARCHEGGIATE" dataDxfId="1"/>
    <tableColumn id="3" xr3:uid="{32FB606B-E045-4330-BA79-D02106EB0585}" name="TIPOLOGIA VEICOLO" dataDxfId="2">
      <calculatedColumnFormula>IF(LEFT(A2,1)&lt;="f",0,IF(LEFT(A2,1)&lt;="m",1,IF(LEFT(A2,1)&lt;="z",2)))</calculatedColumnFormula>
    </tableColumn>
    <tableColumn id="4" xr3:uid="{97F3CD5D-7B6A-425A-A3EB-ACF40DB8B312}" name="COSTO" dataDxfId="3">
      <calculatedColumnFormula array="1">_xlfn.IFS(C2=0,$G$4*B2,C2=1,B2*$G$5,C2=2,B2*$G$6)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5C4D3-AFAA-4C30-B106-0E89ABB99586}" name="Tabella1" displayName="Tabella1" ref="A1:C47" totalsRowShown="0" headerRowDxfId="9" dataDxfId="8" tableBorderDxfId="7">
  <autoFilter ref="A1:C47" xr:uid="{DD05C4D3-AFAA-4C30-B106-0E89ABB99586}"/>
  <tableColumns count="3">
    <tableColumn id="1" xr3:uid="{78B28F16-966E-4A4F-84F6-2B3B16E283E1}" name="FRUTTA" dataDxfId="6"/>
    <tableColumn id="2" xr3:uid="{B1108181-684A-4F5A-8FC9-A7F091ACE8F3}" name="PESO" dataDxfId="5"/>
    <tableColumn id="3" xr3:uid="{A931497B-1CAC-4070-9E99-91DAF1E6CF42}" name="COST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7"/>
  <sheetViews>
    <sheetView topLeftCell="E1" workbookViewId="0">
      <selection activeCell="H14" sqref="H14"/>
    </sheetView>
  </sheetViews>
  <sheetFormatPr defaultColWidth="12.5703125" defaultRowHeight="15.75" customHeight="1" x14ac:dyDescent="0.2"/>
  <cols>
    <col min="2" max="2" width="25.42578125" customWidth="1"/>
    <col min="3" max="3" width="25" customWidth="1"/>
    <col min="4" max="4" width="22.7109375" customWidth="1"/>
    <col min="8" max="8" width="135.7109375" bestFit="1" customWidth="1"/>
  </cols>
  <sheetData>
    <row r="1" spans="1:26" ht="15.75" customHeight="1" thickBo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"/>
      <c r="F1" s="1"/>
      <c r="G1" s="1"/>
      <c r="H1" s="1" t="s">
        <v>112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7" t="s">
        <v>4</v>
      </c>
      <c r="B2" s="14">
        <v>1.5</v>
      </c>
      <c r="C2" s="25">
        <f>IF(LEFT(A2,1)&lt;="f",0,IF(LEFT(A2,1)&lt;="m",1,IF(LEFT(A2,1)&lt;="z",2)))</f>
        <v>0</v>
      </c>
      <c r="D2" s="10" cm="1">
        <f t="array" ref="D2">_xlfn.IFS(C2=0,$G$4*B2,C2=1,B2*$G$5,C2=2,B2*$G$6)</f>
        <v>3</v>
      </c>
    </row>
    <row r="3" spans="1:26" ht="13.5" thickBot="1" x14ac:dyDescent="0.25">
      <c r="A3" s="27" t="s">
        <v>5</v>
      </c>
      <c r="B3" s="14">
        <v>2.5</v>
      </c>
      <c r="C3" s="25">
        <f t="shared" ref="C3:C66" si="0">IF(LEFT(A3,1)&lt;="f",0,IF(LEFT(A3,1)&lt;="m",1,IF(LEFT(A3,1)&lt;="z",2)))</f>
        <v>1</v>
      </c>
      <c r="D3" s="10" cm="1">
        <f t="array" ref="D3">_xlfn.IFS(C3=0,$G$4*B3,C3=1,B3*$G$5,C3=2,B3*$G$6)</f>
        <v>3.75</v>
      </c>
      <c r="F3" s="6" t="s">
        <v>110</v>
      </c>
      <c r="G3" s="7" t="s">
        <v>111</v>
      </c>
    </row>
    <row r="4" spans="1:26" ht="12.75" x14ac:dyDescent="0.2">
      <c r="A4" s="27" t="s">
        <v>6</v>
      </c>
      <c r="B4" s="14">
        <v>3.5</v>
      </c>
      <c r="C4" s="25">
        <f t="shared" si="0"/>
        <v>2</v>
      </c>
      <c r="D4" s="10" cm="1">
        <f t="array" ref="D4">_xlfn.IFS(C4=0,$G$4*B4,C4=1,B4*$G$5,C4=2,B4*$G$6)</f>
        <v>3.5</v>
      </c>
      <c r="F4" s="21">
        <v>0</v>
      </c>
      <c r="G4" s="22">
        <v>2</v>
      </c>
    </row>
    <row r="5" spans="1:26" ht="12.75" x14ac:dyDescent="0.2">
      <c r="A5" s="27" t="s">
        <v>7</v>
      </c>
      <c r="B5" s="14">
        <v>4.5</v>
      </c>
      <c r="C5" s="25">
        <f t="shared" si="0"/>
        <v>2</v>
      </c>
      <c r="D5" s="10" cm="1">
        <f t="array" ref="D5">_xlfn.IFS(C5=0,$G$4*B5,C5=1,B5*$G$5,C5=2,B5*$G$6)</f>
        <v>4.5</v>
      </c>
      <c r="F5" s="21">
        <v>1</v>
      </c>
      <c r="G5" s="22">
        <v>1.5</v>
      </c>
    </row>
    <row r="6" spans="1:26" ht="13.5" thickBot="1" x14ac:dyDescent="0.25">
      <c r="A6" s="27" t="s">
        <v>8</v>
      </c>
      <c r="B6" s="14">
        <v>5.5</v>
      </c>
      <c r="C6" s="25">
        <f t="shared" si="0"/>
        <v>2</v>
      </c>
      <c r="D6" s="10" cm="1">
        <f t="array" ref="D6">_xlfn.IFS(C6=0,$G$4*B6,C6=1,B6*$G$5,C6=2,B6*$G$6)</f>
        <v>5.5</v>
      </c>
      <c r="F6" s="23">
        <v>2</v>
      </c>
      <c r="G6" s="24">
        <v>1</v>
      </c>
    </row>
    <row r="7" spans="1:26" ht="12.75" x14ac:dyDescent="0.2">
      <c r="A7" s="27" t="s">
        <v>9</v>
      </c>
      <c r="B7" s="14">
        <v>6.5</v>
      </c>
      <c r="C7" s="25">
        <f t="shared" si="0"/>
        <v>2</v>
      </c>
      <c r="D7" s="10" cm="1">
        <f t="array" ref="D7">_xlfn.IFS(C7=0,$G$4*B7,C7=1,B7*$G$5,C7=2,B7*$G$6)</f>
        <v>6.5</v>
      </c>
    </row>
    <row r="8" spans="1:26" ht="12.75" x14ac:dyDescent="0.2">
      <c r="A8" s="27" t="s">
        <v>10</v>
      </c>
      <c r="B8" s="14">
        <v>7.5</v>
      </c>
      <c r="C8" s="25">
        <f t="shared" si="0"/>
        <v>0</v>
      </c>
      <c r="D8" s="10" cm="1">
        <f t="array" ref="D8">_xlfn.IFS(C8=0,$G$4*B8,C8=1,B8*$G$5,C8=2,B8*$G$6)</f>
        <v>15</v>
      </c>
    </row>
    <row r="9" spans="1:26" ht="12.75" x14ac:dyDescent="0.2">
      <c r="A9" s="27" t="s">
        <v>11</v>
      </c>
      <c r="B9" s="14">
        <v>8.5</v>
      </c>
      <c r="C9" s="25">
        <f t="shared" si="0"/>
        <v>0</v>
      </c>
      <c r="D9" s="10" cm="1">
        <f t="array" ref="D9">_xlfn.IFS(C9=0,$G$4*B9,C9=1,B9*$G$5,C9=2,B9*$G$6)</f>
        <v>17</v>
      </c>
      <c r="F9" s="5"/>
    </row>
    <row r="10" spans="1:26" ht="12.75" x14ac:dyDescent="0.2">
      <c r="A10" s="27" t="s">
        <v>12</v>
      </c>
      <c r="B10" s="14">
        <v>9.5</v>
      </c>
      <c r="C10" s="25">
        <f t="shared" si="0"/>
        <v>0</v>
      </c>
      <c r="D10" s="10" cm="1">
        <f t="array" ref="D10">_xlfn.IFS(C10=0,$G$4*B10,C10=1,B10*$G$5,C10=2,B10*$G$6)</f>
        <v>19</v>
      </c>
    </row>
    <row r="11" spans="1:26" ht="12.75" x14ac:dyDescent="0.2">
      <c r="A11" s="27" t="s">
        <v>13</v>
      </c>
      <c r="B11" s="14">
        <v>10</v>
      </c>
      <c r="C11" s="25">
        <f t="shared" si="0"/>
        <v>1</v>
      </c>
      <c r="D11" s="10" cm="1">
        <f t="array" ref="D11">_xlfn.IFS(C11=0,$G$4*B11,C11=1,B11*$G$5,C11=2,B11*$G$6)</f>
        <v>15</v>
      </c>
    </row>
    <row r="12" spans="1:26" ht="12.75" x14ac:dyDescent="0.2">
      <c r="A12" s="27" t="s">
        <v>14</v>
      </c>
      <c r="B12" s="14">
        <v>0.5</v>
      </c>
      <c r="C12" s="25">
        <f t="shared" si="0"/>
        <v>1</v>
      </c>
      <c r="D12" s="10" cm="1">
        <f t="array" ref="D12">_xlfn.IFS(C12=0,$G$4*B12,C12=1,B12*$G$5,C12=2,B12*$G$6)</f>
        <v>0.75</v>
      </c>
      <c r="F12" s="5"/>
    </row>
    <row r="13" spans="1:26" ht="12.75" x14ac:dyDescent="0.2">
      <c r="A13" s="27" t="s">
        <v>15</v>
      </c>
      <c r="B13" s="14">
        <v>1</v>
      </c>
      <c r="C13" s="25">
        <f t="shared" si="0"/>
        <v>1</v>
      </c>
      <c r="D13" s="10" cm="1">
        <f t="array" ref="D13">_xlfn.IFS(C13=0,$G$4*B13,C13=1,B13*$G$5,C13=2,B13*$G$6)</f>
        <v>1.5</v>
      </c>
      <c r="F13" s="5"/>
    </row>
    <row r="14" spans="1:26" ht="12.75" x14ac:dyDescent="0.2">
      <c r="A14" s="27" t="s">
        <v>16</v>
      </c>
      <c r="B14" s="14">
        <v>2</v>
      </c>
      <c r="C14" s="25">
        <f t="shared" si="0"/>
        <v>1</v>
      </c>
      <c r="D14" s="10" cm="1">
        <f t="array" ref="D14">_xlfn.IFS(C14=0,$G$4*B14,C14=1,B14*$G$5,C14=2,B14*$G$6)</f>
        <v>3</v>
      </c>
    </row>
    <row r="15" spans="1:26" ht="12.75" x14ac:dyDescent="0.2">
      <c r="A15" s="27" t="s">
        <v>17</v>
      </c>
      <c r="B15" s="14">
        <v>3</v>
      </c>
      <c r="C15" s="25">
        <f t="shared" si="0"/>
        <v>2</v>
      </c>
      <c r="D15" s="10" cm="1">
        <f t="array" ref="D15">_xlfn.IFS(C15=0,$G$4*B15,C15=1,B15*$G$5,C15=2,B15*$G$6)</f>
        <v>3</v>
      </c>
    </row>
    <row r="16" spans="1:26" ht="12.75" x14ac:dyDescent="0.2">
      <c r="A16" s="27" t="s">
        <v>18</v>
      </c>
      <c r="B16" s="14">
        <v>4</v>
      </c>
      <c r="C16" s="25">
        <f t="shared" si="0"/>
        <v>2</v>
      </c>
      <c r="D16" s="10" cm="1">
        <f t="array" ref="D16">_xlfn.IFS(C16=0,$G$4*B16,C16=1,B16*$G$5,C16=2,B16*$G$6)</f>
        <v>4</v>
      </c>
    </row>
    <row r="17" spans="1:4" ht="12.75" x14ac:dyDescent="0.2">
      <c r="A17" s="27" t="s">
        <v>19</v>
      </c>
      <c r="B17" s="14">
        <v>5</v>
      </c>
      <c r="C17" s="25">
        <f t="shared" si="0"/>
        <v>2</v>
      </c>
      <c r="D17" s="10" cm="1">
        <f t="array" ref="D17">_xlfn.IFS(C17=0,$G$4*B17,C17=1,B17*$G$5,C17=2,B17*$G$6)</f>
        <v>5</v>
      </c>
    </row>
    <row r="18" spans="1:4" ht="12.75" x14ac:dyDescent="0.2">
      <c r="A18" s="27" t="s">
        <v>20</v>
      </c>
      <c r="B18" s="14">
        <v>6</v>
      </c>
      <c r="C18" s="25">
        <f t="shared" si="0"/>
        <v>2</v>
      </c>
      <c r="D18" s="10" cm="1">
        <f t="array" ref="D18">_xlfn.IFS(C18=0,$G$4*B18,C18=1,B18*$G$5,C18=2,B18*$G$6)</f>
        <v>6</v>
      </c>
    </row>
    <row r="19" spans="1:4" ht="12.75" x14ac:dyDescent="0.2">
      <c r="A19" s="27" t="s">
        <v>21</v>
      </c>
      <c r="B19" s="14">
        <v>7</v>
      </c>
      <c r="C19" s="25">
        <f t="shared" si="0"/>
        <v>2</v>
      </c>
      <c r="D19" s="10" cm="1">
        <f t="array" ref="D19">_xlfn.IFS(C19=0,$G$4*B19,C19=1,B19*$G$5,C19=2,B19*$G$6)</f>
        <v>7</v>
      </c>
    </row>
    <row r="20" spans="1:4" ht="12.75" x14ac:dyDescent="0.2">
      <c r="A20" s="27" t="s">
        <v>22</v>
      </c>
      <c r="B20" s="14">
        <v>8</v>
      </c>
      <c r="C20" s="25">
        <f t="shared" si="0"/>
        <v>2</v>
      </c>
      <c r="D20" s="10" cm="1">
        <f t="array" ref="D20">_xlfn.IFS(C20=0,$G$4*B20,C20=1,B20*$G$5,C20=2,B20*$G$6)</f>
        <v>8</v>
      </c>
    </row>
    <row r="21" spans="1:4" ht="12.75" x14ac:dyDescent="0.2">
      <c r="A21" s="27" t="s">
        <v>23</v>
      </c>
      <c r="B21" s="14">
        <v>9</v>
      </c>
      <c r="C21" s="25">
        <f t="shared" si="0"/>
        <v>0</v>
      </c>
      <c r="D21" s="10" cm="1">
        <f t="array" ref="D21">_xlfn.IFS(C21=0,$G$4*B21,C21=1,B21*$G$5,C21=2,B21*$G$6)</f>
        <v>18</v>
      </c>
    </row>
    <row r="22" spans="1:4" ht="12.75" x14ac:dyDescent="0.2">
      <c r="A22" s="27" t="s">
        <v>24</v>
      </c>
      <c r="B22" s="14">
        <v>10</v>
      </c>
      <c r="C22" s="25">
        <f t="shared" si="0"/>
        <v>0</v>
      </c>
      <c r="D22" s="10" cm="1">
        <f t="array" ref="D22">_xlfn.IFS(C22=0,$G$4*B22,C22=1,B22*$G$5,C22=2,B22*$G$6)</f>
        <v>20</v>
      </c>
    </row>
    <row r="23" spans="1:4" ht="12.75" x14ac:dyDescent="0.2">
      <c r="A23" s="27" t="s">
        <v>25</v>
      </c>
      <c r="B23" s="14">
        <v>0.5</v>
      </c>
      <c r="C23" s="25">
        <f t="shared" si="0"/>
        <v>0</v>
      </c>
      <c r="D23" s="10" cm="1">
        <f t="array" ref="D23">_xlfn.IFS(C23=0,$G$4*B23,C23=1,B23*$G$5,C23=2,B23*$G$6)</f>
        <v>1</v>
      </c>
    </row>
    <row r="24" spans="1:4" ht="12.75" x14ac:dyDescent="0.2">
      <c r="A24" s="27" t="s">
        <v>26</v>
      </c>
      <c r="B24" s="14">
        <v>1</v>
      </c>
      <c r="C24" s="25">
        <f t="shared" si="0"/>
        <v>1</v>
      </c>
      <c r="D24" s="10" cm="1">
        <f t="array" ref="D24">_xlfn.IFS(C24=0,$G$4*B24,C24=1,B24*$G$5,C24=2,B24*$G$6)</f>
        <v>1.5</v>
      </c>
    </row>
    <row r="25" spans="1:4" ht="12.75" x14ac:dyDescent="0.2">
      <c r="A25" s="27" t="s">
        <v>27</v>
      </c>
      <c r="B25" s="14">
        <v>2</v>
      </c>
      <c r="C25" s="25">
        <f t="shared" si="0"/>
        <v>1</v>
      </c>
      <c r="D25" s="10" cm="1">
        <f t="array" ref="D25">_xlfn.IFS(C25=0,$G$4*B25,C25=1,B25*$G$5,C25=2,B25*$G$6)</f>
        <v>3</v>
      </c>
    </row>
    <row r="26" spans="1:4" ht="12.75" x14ac:dyDescent="0.2">
      <c r="A26" s="27" t="s">
        <v>28</v>
      </c>
      <c r="B26" s="14">
        <v>3</v>
      </c>
      <c r="C26" s="25">
        <f t="shared" si="0"/>
        <v>1</v>
      </c>
      <c r="D26" s="10" cm="1">
        <f t="array" ref="D26">_xlfn.IFS(C26=0,$G$4*B26,C26=1,B26*$G$5,C26=2,B26*$G$6)</f>
        <v>4.5</v>
      </c>
    </row>
    <row r="27" spans="1:4" ht="12.75" x14ac:dyDescent="0.2">
      <c r="A27" s="27" t="s">
        <v>29</v>
      </c>
      <c r="B27" s="14">
        <v>4</v>
      </c>
      <c r="C27" s="25">
        <f t="shared" si="0"/>
        <v>1</v>
      </c>
      <c r="D27" s="10" cm="1">
        <f t="array" ref="D27">_xlfn.IFS(C27=0,$G$4*B27,C27=1,B27*$G$5,C27=2,B27*$G$6)</f>
        <v>6</v>
      </c>
    </row>
    <row r="28" spans="1:4" ht="12.75" x14ac:dyDescent="0.2">
      <c r="A28" s="27" t="s">
        <v>30</v>
      </c>
      <c r="B28" s="14">
        <v>5</v>
      </c>
      <c r="C28" s="25">
        <f t="shared" si="0"/>
        <v>2</v>
      </c>
      <c r="D28" s="10" cm="1">
        <f t="array" ref="D28">_xlfn.IFS(C28=0,$G$4*B28,C28=1,B28*$G$5,C28=2,B28*$G$6)</f>
        <v>5</v>
      </c>
    </row>
    <row r="29" spans="1:4" ht="12.75" x14ac:dyDescent="0.2">
      <c r="A29" s="27" t="s">
        <v>31</v>
      </c>
      <c r="B29" s="14">
        <v>6</v>
      </c>
      <c r="C29" s="25">
        <f t="shared" si="0"/>
        <v>2</v>
      </c>
      <c r="D29" s="10" cm="1">
        <f t="array" ref="D29">_xlfn.IFS(C29=0,$G$4*B29,C29=1,B29*$G$5,C29=2,B29*$G$6)</f>
        <v>6</v>
      </c>
    </row>
    <row r="30" spans="1:4" ht="12.75" x14ac:dyDescent="0.2">
      <c r="A30" s="27" t="s">
        <v>32</v>
      </c>
      <c r="B30" s="14">
        <v>7</v>
      </c>
      <c r="C30" s="25">
        <f t="shared" si="0"/>
        <v>2</v>
      </c>
      <c r="D30" s="10" cm="1">
        <f t="array" ref="D30">_xlfn.IFS(C30=0,$G$4*B30,C30=1,B30*$G$5,C30=2,B30*$G$6)</f>
        <v>7</v>
      </c>
    </row>
    <row r="31" spans="1:4" ht="12.75" x14ac:dyDescent="0.2">
      <c r="A31" s="27" t="s">
        <v>33</v>
      </c>
      <c r="B31" s="14">
        <v>8</v>
      </c>
      <c r="C31" s="25">
        <f t="shared" si="0"/>
        <v>2</v>
      </c>
      <c r="D31" s="10" cm="1">
        <f t="array" ref="D31">_xlfn.IFS(C31=0,$G$4*B31,C31=1,B31*$G$5,C31=2,B31*$G$6)</f>
        <v>8</v>
      </c>
    </row>
    <row r="32" spans="1:4" ht="12.75" x14ac:dyDescent="0.2">
      <c r="A32" s="27" t="s">
        <v>34</v>
      </c>
      <c r="B32" s="14">
        <v>9</v>
      </c>
      <c r="C32" s="25">
        <f t="shared" si="0"/>
        <v>2</v>
      </c>
      <c r="D32" s="10" cm="1">
        <f t="array" ref="D32">_xlfn.IFS(C32=0,$G$4*B32,C32=1,B32*$G$5,C32=2,B32*$G$6)</f>
        <v>9</v>
      </c>
    </row>
    <row r="33" spans="1:4" ht="12.75" x14ac:dyDescent="0.2">
      <c r="A33" s="27" t="s">
        <v>35</v>
      </c>
      <c r="B33" s="14">
        <v>10</v>
      </c>
      <c r="C33" s="25">
        <f t="shared" si="0"/>
        <v>2</v>
      </c>
      <c r="D33" s="10" cm="1">
        <f t="array" ref="D33">_xlfn.IFS(C33=0,$G$4*B33,C33=1,B33*$G$5,C33=2,B33*$G$6)</f>
        <v>10</v>
      </c>
    </row>
    <row r="34" spans="1:4" ht="12.75" x14ac:dyDescent="0.2">
      <c r="A34" s="27" t="s">
        <v>36</v>
      </c>
      <c r="B34" s="14">
        <v>0.5</v>
      </c>
      <c r="C34" s="25">
        <f t="shared" si="0"/>
        <v>0</v>
      </c>
      <c r="D34" s="10" cm="1">
        <f t="array" ref="D34">_xlfn.IFS(C34=0,$G$4*B34,C34=1,B34*$G$5,C34=2,B34*$G$6)</f>
        <v>1</v>
      </c>
    </row>
    <row r="35" spans="1:4" ht="12.75" x14ac:dyDescent="0.2">
      <c r="A35" s="27" t="s">
        <v>37</v>
      </c>
      <c r="B35" s="14">
        <v>1</v>
      </c>
      <c r="C35" s="25">
        <f t="shared" si="0"/>
        <v>0</v>
      </c>
      <c r="D35" s="10" cm="1">
        <f t="array" ref="D35">_xlfn.IFS(C35=0,$G$4*B35,C35=1,B35*$G$5,C35=2,B35*$G$6)</f>
        <v>2</v>
      </c>
    </row>
    <row r="36" spans="1:4" ht="12.75" x14ac:dyDescent="0.2">
      <c r="A36" s="27" t="s">
        <v>38</v>
      </c>
      <c r="B36" s="14">
        <v>2</v>
      </c>
      <c r="C36" s="25">
        <f t="shared" si="0"/>
        <v>0</v>
      </c>
      <c r="D36" s="10" cm="1">
        <f t="array" ref="D36">_xlfn.IFS(C36=0,$G$4*B36,C36=1,B36*$G$5,C36=2,B36*$G$6)</f>
        <v>4</v>
      </c>
    </row>
    <row r="37" spans="1:4" ht="12.75" x14ac:dyDescent="0.2">
      <c r="A37" s="27" t="s">
        <v>39</v>
      </c>
      <c r="B37" s="14">
        <v>3</v>
      </c>
      <c r="C37" s="25">
        <f t="shared" si="0"/>
        <v>1</v>
      </c>
      <c r="D37" s="10" cm="1">
        <f t="array" ref="D37">_xlfn.IFS(C37=0,$G$4*B37,C37=1,B37*$G$5,C37=2,B37*$G$6)</f>
        <v>4.5</v>
      </c>
    </row>
    <row r="38" spans="1:4" ht="12.75" x14ac:dyDescent="0.2">
      <c r="A38" s="27" t="s">
        <v>40</v>
      </c>
      <c r="B38" s="14">
        <v>4</v>
      </c>
      <c r="C38" s="25">
        <f t="shared" si="0"/>
        <v>1</v>
      </c>
      <c r="D38" s="10" cm="1">
        <f t="array" ref="D38">_xlfn.IFS(C38=0,$G$4*B38,C38=1,B38*$G$5,C38=2,B38*$G$6)</f>
        <v>6</v>
      </c>
    </row>
    <row r="39" spans="1:4" ht="12.75" x14ac:dyDescent="0.2">
      <c r="A39" s="27" t="s">
        <v>41</v>
      </c>
      <c r="B39" s="14">
        <v>5</v>
      </c>
      <c r="C39" s="25">
        <f t="shared" si="0"/>
        <v>1</v>
      </c>
      <c r="D39" s="10" cm="1">
        <f t="array" ref="D39">_xlfn.IFS(C39=0,$G$4*B39,C39=1,B39*$G$5,C39=2,B39*$G$6)</f>
        <v>7.5</v>
      </c>
    </row>
    <row r="40" spans="1:4" ht="12.75" x14ac:dyDescent="0.2">
      <c r="A40" s="27" t="s">
        <v>42</v>
      </c>
      <c r="B40" s="14">
        <v>6</v>
      </c>
      <c r="C40" s="25">
        <f t="shared" si="0"/>
        <v>1</v>
      </c>
      <c r="D40" s="10" cm="1">
        <f t="array" ref="D40">_xlfn.IFS(C40=0,$G$4*B40,C40=1,B40*$G$5,C40=2,B40*$G$6)</f>
        <v>9</v>
      </c>
    </row>
    <row r="41" spans="1:4" ht="12.75" x14ac:dyDescent="0.2">
      <c r="A41" s="27" t="s">
        <v>43</v>
      </c>
      <c r="B41" s="14">
        <v>7</v>
      </c>
      <c r="C41" s="25">
        <f t="shared" si="0"/>
        <v>2</v>
      </c>
      <c r="D41" s="10" cm="1">
        <f t="array" ref="D41">_xlfn.IFS(C41=0,$G$4*B41,C41=1,B41*$G$5,C41=2,B41*$G$6)</f>
        <v>7</v>
      </c>
    </row>
    <row r="42" spans="1:4" ht="12.75" x14ac:dyDescent="0.2">
      <c r="A42" s="27" t="s">
        <v>44</v>
      </c>
      <c r="B42" s="14">
        <v>8</v>
      </c>
      <c r="C42" s="25">
        <f t="shared" si="0"/>
        <v>2</v>
      </c>
      <c r="D42" s="10" cm="1">
        <f t="array" ref="D42">_xlfn.IFS(C42=0,$G$4*B42,C42=1,B42*$G$5,C42=2,B42*$G$6)</f>
        <v>8</v>
      </c>
    </row>
    <row r="43" spans="1:4" ht="12.75" x14ac:dyDescent="0.2">
      <c r="A43" s="27" t="s">
        <v>45</v>
      </c>
      <c r="B43" s="14">
        <v>9</v>
      </c>
      <c r="C43" s="25">
        <f t="shared" si="0"/>
        <v>2</v>
      </c>
      <c r="D43" s="10" cm="1">
        <f t="array" ref="D43">_xlfn.IFS(C43=0,$G$4*B43,C43=1,B43*$G$5,C43=2,B43*$G$6)</f>
        <v>9</v>
      </c>
    </row>
    <row r="44" spans="1:4" ht="12.75" x14ac:dyDescent="0.2">
      <c r="A44" s="27" t="s">
        <v>7</v>
      </c>
      <c r="B44" s="14">
        <v>10</v>
      </c>
      <c r="C44" s="25">
        <f t="shared" si="0"/>
        <v>2</v>
      </c>
      <c r="D44" s="10" cm="1">
        <f t="array" ref="D44">_xlfn.IFS(C44=0,$G$4*B44,C44=1,B44*$G$5,C44=2,B44*$G$6)</f>
        <v>10</v>
      </c>
    </row>
    <row r="45" spans="1:4" ht="12.75" x14ac:dyDescent="0.2">
      <c r="A45" s="27" t="s">
        <v>46</v>
      </c>
      <c r="B45" s="14">
        <v>0.5</v>
      </c>
      <c r="C45" s="25">
        <f t="shared" si="0"/>
        <v>2</v>
      </c>
      <c r="D45" s="10" cm="1">
        <f t="array" ref="D45">_xlfn.IFS(C45=0,$G$4*B45,C45=1,B45*$G$5,C45=2,B45*$G$6)</f>
        <v>0.5</v>
      </c>
    </row>
    <row r="46" spans="1:4" ht="12.75" x14ac:dyDescent="0.2">
      <c r="A46" s="27" t="s">
        <v>47</v>
      </c>
      <c r="B46" s="14">
        <v>1</v>
      </c>
      <c r="C46" s="25">
        <f t="shared" si="0"/>
        <v>2</v>
      </c>
      <c r="D46" s="10" cm="1">
        <f t="array" ref="D46">_xlfn.IFS(C46=0,$G$4*B46,C46=1,B46*$G$5,C46=2,B46*$G$6)</f>
        <v>1</v>
      </c>
    </row>
    <row r="47" spans="1:4" ht="12.75" x14ac:dyDescent="0.2">
      <c r="A47" s="27" t="s">
        <v>48</v>
      </c>
      <c r="B47" s="14">
        <v>2</v>
      </c>
      <c r="C47" s="25">
        <f t="shared" si="0"/>
        <v>0</v>
      </c>
      <c r="D47" s="10" cm="1">
        <f t="array" ref="D47">_xlfn.IFS(C47=0,$G$4*B47,C47=1,B47*$G$5,C47=2,B47*$G$6)</f>
        <v>4</v>
      </c>
    </row>
    <row r="48" spans="1:4" ht="12.75" x14ac:dyDescent="0.2">
      <c r="A48" s="27" t="s">
        <v>49</v>
      </c>
      <c r="B48" s="14">
        <v>3</v>
      </c>
      <c r="C48" s="25">
        <f t="shared" si="0"/>
        <v>0</v>
      </c>
      <c r="D48" s="10" cm="1">
        <f t="array" ref="D48">_xlfn.IFS(C48=0,$G$4*B48,C48=1,B48*$G$5,C48=2,B48*$G$6)</f>
        <v>6</v>
      </c>
    </row>
    <row r="49" spans="1:4" ht="12.75" x14ac:dyDescent="0.2">
      <c r="A49" s="27" t="s">
        <v>50</v>
      </c>
      <c r="B49" s="14">
        <v>4</v>
      </c>
      <c r="C49" s="25">
        <f t="shared" si="0"/>
        <v>0</v>
      </c>
      <c r="D49" s="10" cm="1">
        <f t="array" ref="D49">_xlfn.IFS(C49=0,$G$4*B49,C49=1,B49*$G$5,C49=2,B49*$G$6)</f>
        <v>8</v>
      </c>
    </row>
    <row r="50" spans="1:4" ht="12.75" x14ac:dyDescent="0.2">
      <c r="A50" s="27" t="s">
        <v>51</v>
      </c>
      <c r="B50" s="14">
        <v>5</v>
      </c>
      <c r="C50" s="25">
        <f t="shared" si="0"/>
        <v>1</v>
      </c>
      <c r="D50" s="10" cm="1">
        <f t="array" ref="D50">_xlfn.IFS(C50=0,$G$4*B50,C50=1,B50*$G$5,C50=2,B50*$G$6)</f>
        <v>7.5</v>
      </c>
    </row>
    <row r="51" spans="1:4" ht="12.75" x14ac:dyDescent="0.2">
      <c r="A51" s="27" t="s">
        <v>52</v>
      </c>
      <c r="B51" s="14">
        <v>6</v>
      </c>
      <c r="C51" s="25">
        <f t="shared" si="0"/>
        <v>1</v>
      </c>
      <c r="D51" s="10" cm="1">
        <f t="array" ref="D51">_xlfn.IFS(C51=0,$G$4*B51,C51=1,B51*$G$5,C51=2,B51*$G$6)</f>
        <v>9</v>
      </c>
    </row>
    <row r="52" spans="1:4" ht="12.75" x14ac:dyDescent="0.2">
      <c r="A52" s="27" t="s">
        <v>53</v>
      </c>
      <c r="B52" s="14">
        <v>7</v>
      </c>
      <c r="C52" s="25">
        <f t="shared" si="0"/>
        <v>1</v>
      </c>
      <c r="D52" s="10" cm="1">
        <f t="array" ref="D52">_xlfn.IFS(C52=0,$G$4*B52,C52=1,B52*$G$5,C52=2,B52*$G$6)</f>
        <v>10.5</v>
      </c>
    </row>
    <row r="53" spans="1:4" ht="12.75" x14ac:dyDescent="0.2">
      <c r="A53" s="27" t="s">
        <v>54</v>
      </c>
      <c r="B53" s="14">
        <v>8</v>
      </c>
      <c r="C53" s="25">
        <f t="shared" si="0"/>
        <v>1</v>
      </c>
      <c r="D53" s="10" cm="1">
        <f t="array" ref="D53">_xlfn.IFS(C53=0,$G$4*B53,C53=1,B53*$G$5,C53=2,B53*$G$6)</f>
        <v>12</v>
      </c>
    </row>
    <row r="54" spans="1:4" ht="12.75" x14ac:dyDescent="0.2">
      <c r="A54" s="27" t="s">
        <v>55</v>
      </c>
      <c r="B54" s="14">
        <v>9</v>
      </c>
      <c r="C54" s="25">
        <f t="shared" si="0"/>
        <v>2</v>
      </c>
      <c r="D54" s="10" cm="1">
        <f t="array" ref="D54">_xlfn.IFS(C54=0,$G$4*B54,C54=1,B54*$G$5,C54=2,B54*$G$6)</f>
        <v>9</v>
      </c>
    </row>
    <row r="55" spans="1:4" ht="12.75" x14ac:dyDescent="0.2">
      <c r="A55" s="27" t="s">
        <v>56</v>
      </c>
      <c r="B55" s="14">
        <v>10</v>
      </c>
      <c r="C55" s="25">
        <f t="shared" si="0"/>
        <v>2</v>
      </c>
      <c r="D55" s="10" cm="1">
        <f t="array" ref="D55">_xlfn.IFS(C55=0,$G$4*B55,C55=1,B55*$G$5,C55=2,B55*$G$6)</f>
        <v>10</v>
      </c>
    </row>
    <row r="56" spans="1:4" ht="12.75" x14ac:dyDescent="0.2">
      <c r="A56" s="27" t="s">
        <v>57</v>
      </c>
      <c r="B56" s="14">
        <v>0.5</v>
      </c>
      <c r="C56" s="25">
        <f t="shared" si="0"/>
        <v>2</v>
      </c>
      <c r="D56" s="10" cm="1">
        <f t="array" ref="D56">_xlfn.IFS(C56=0,$G$4*B56,C56=1,B56*$G$5,C56=2,B56*$G$6)</f>
        <v>0.5</v>
      </c>
    </row>
    <row r="57" spans="1:4" ht="12.75" x14ac:dyDescent="0.2">
      <c r="A57" s="27" t="s">
        <v>58</v>
      </c>
      <c r="B57" s="14">
        <v>1</v>
      </c>
      <c r="C57" s="25">
        <f t="shared" si="0"/>
        <v>2</v>
      </c>
      <c r="D57" s="10" cm="1">
        <f t="array" ref="D57">_xlfn.IFS(C57=0,$G$4*B57,C57=1,B57*$G$5,C57=2,B57*$G$6)</f>
        <v>1</v>
      </c>
    </row>
    <row r="58" spans="1:4" ht="12.75" x14ac:dyDescent="0.2">
      <c r="A58" s="27" t="s">
        <v>59</v>
      </c>
      <c r="B58" s="14">
        <v>2</v>
      </c>
      <c r="C58" s="25">
        <f t="shared" si="0"/>
        <v>2</v>
      </c>
      <c r="D58" s="10" cm="1">
        <f t="array" ref="D58">_xlfn.IFS(C58=0,$G$4*B58,C58=1,B58*$G$5,C58=2,B58*$G$6)</f>
        <v>2</v>
      </c>
    </row>
    <row r="59" spans="1:4" ht="12.75" x14ac:dyDescent="0.2">
      <c r="A59" s="27" t="s">
        <v>60</v>
      </c>
      <c r="B59" s="14">
        <v>3</v>
      </c>
      <c r="C59" s="25">
        <f t="shared" si="0"/>
        <v>2</v>
      </c>
      <c r="D59" s="10" cm="1">
        <f t="array" ref="D59">_xlfn.IFS(C59=0,$G$4*B59,C59=1,B59*$G$5,C59=2,B59*$G$6)</f>
        <v>3</v>
      </c>
    </row>
    <row r="60" spans="1:4" ht="12.75" x14ac:dyDescent="0.2">
      <c r="A60" s="27" t="s">
        <v>61</v>
      </c>
      <c r="B60" s="14">
        <v>4</v>
      </c>
      <c r="C60" s="25">
        <f t="shared" si="0"/>
        <v>0</v>
      </c>
      <c r="D60" s="10" cm="1">
        <f t="array" ref="D60">_xlfn.IFS(C60=0,$G$4*B60,C60=1,B60*$G$5,C60=2,B60*$G$6)</f>
        <v>8</v>
      </c>
    </row>
    <row r="61" spans="1:4" ht="12.75" x14ac:dyDescent="0.2">
      <c r="A61" s="27" t="s">
        <v>62</v>
      </c>
      <c r="B61" s="14">
        <v>5</v>
      </c>
      <c r="C61" s="25">
        <f t="shared" si="0"/>
        <v>0</v>
      </c>
      <c r="D61" s="10" cm="1">
        <f t="array" ref="D61">_xlfn.IFS(C61=0,$G$4*B61,C61=1,B61*$G$5,C61=2,B61*$G$6)</f>
        <v>10</v>
      </c>
    </row>
    <row r="62" spans="1:4" ht="12.75" x14ac:dyDescent="0.2">
      <c r="A62" s="27" t="s">
        <v>63</v>
      </c>
      <c r="B62" s="14">
        <v>6</v>
      </c>
      <c r="C62" s="25">
        <f t="shared" si="0"/>
        <v>0</v>
      </c>
      <c r="D62" s="10" cm="1">
        <f t="array" ref="D62">_xlfn.IFS(C62=0,$G$4*B62,C62=1,B62*$G$5,C62=2,B62*$G$6)</f>
        <v>12</v>
      </c>
    </row>
    <row r="63" spans="1:4" ht="12.75" x14ac:dyDescent="0.2">
      <c r="A63" s="27" t="s">
        <v>64</v>
      </c>
      <c r="B63" s="14">
        <v>7</v>
      </c>
      <c r="C63" s="25">
        <f t="shared" si="0"/>
        <v>1</v>
      </c>
      <c r="D63" s="10" cm="1">
        <f t="array" ref="D63">_xlfn.IFS(C63=0,$G$4*B63,C63=1,B63*$G$5,C63=2,B63*$G$6)</f>
        <v>10.5</v>
      </c>
    </row>
    <row r="64" spans="1:4" ht="12.75" x14ac:dyDescent="0.2">
      <c r="A64" s="27" t="s">
        <v>65</v>
      </c>
      <c r="B64" s="14">
        <v>8</v>
      </c>
      <c r="C64" s="25">
        <f t="shared" si="0"/>
        <v>1</v>
      </c>
      <c r="D64" s="10" cm="1">
        <f t="array" ref="D64">_xlfn.IFS(C64=0,$G$4*B64,C64=1,B64*$G$5,C64=2,B64*$G$6)</f>
        <v>12</v>
      </c>
    </row>
    <row r="65" spans="1:4" ht="12.75" x14ac:dyDescent="0.2">
      <c r="A65" s="27" t="s">
        <v>66</v>
      </c>
      <c r="B65" s="14">
        <v>9</v>
      </c>
      <c r="C65" s="25">
        <f t="shared" si="0"/>
        <v>1</v>
      </c>
      <c r="D65" s="10" cm="1">
        <f t="array" ref="D65">_xlfn.IFS(C65=0,$G$4*B65,C65=1,B65*$G$5,C65=2,B65*$G$6)</f>
        <v>13.5</v>
      </c>
    </row>
    <row r="66" spans="1:4" ht="12.75" x14ac:dyDescent="0.2">
      <c r="A66" s="27" t="s">
        <v>67</v>
      </c>
      <c r="B66" s="14">
        <v>10</v>
      </c>
      <c r="C66" s="25">
        <f t="shared" si="0"/>
        <v>1</v>
      </c>
      <c r="D66" s="10" cm="1">
        <f t="array" ref="D66">_xlfn.IFS(C66=0,$G$4*B66,C66=1,B66*$G$5,C66=2,B66*$G$6)</f>
        <v>15</v>
      </c>
    </row>
    <row r="67" spans="1:4" ht="12.75" x14ac:dyDescent="0.2">
      <c r="A67" s="27" t="s">
        <v>68</v>
      </c>
      <c r="B67" s="14">
        <v>0.5</v>
      </c>
      <c r="C67" s="25">
        <f t="shared" ref="C67:C101" si="1">IF(LEFT(A67,1)&lt;="f",0,IF(LEFT(A67,1)&lt;="m",1,IF(LEFT(A67,1)&lt;="z",2)))</f>
        <v>2</v>
      </c>
      <c r="D67" s="10" cm="1">
        <f t="array" ref="D67">_xlfn.IFS(C67=0,$G$4*B67,C67=1,B67*$G$5,C67=2,B67*$G$6)</f>
        <v>0.5</v>
      </c>
    </row>
    <row r="68" spans="1:4" ht="12.75" x14ac:dyDescent="0.2">
      <c r="A68" s="27" t="s">
        <v>69</v>
      </c>
      <c r="B68" s="14">
        <v>1</v>
      </c>
      <c r="C68" s="25">
        <f t="shared" si="1"/>
        <v>2</v>
      </c>
      <c r="D68" s="10" cm="1">
        <f t="array" ref="D68">_xlfn.IFS(C68=0,$G$4*B68,C68=1,B68*$G$5,C68=2,B68*$G$6)</f>
        <v>1</v>
      </c>
    </row>
    <row r="69" spans="1:4" ht="12.75" x14ac:dyDescent="0.2">
      <c r="A69" s="27" t="s">
        <v>70</v>
      </c>
      <c r="B69" s="14">
        <v>2</v>
      </c>
      <c r="C69" s="25">
        <f t="shared" si="1"/>
        <v>2</v>
      </c>
      <c r="D69" s="10" cm="1">
        <f t="array" ref="D69">_xlfn.IFS(C69=0,$G$4*B69,C69=1,B69*$G$5,C69=2,B69*$G$6)</f>
        <v>2</v>
      </c>
    </row>
    <row r="70" spans="1:4" ht="12.75" x14ac:dyDescent="0.2">
      <c r="A70" s="27" t="s">
        <v>71</v>
      </c>
      <c r="B70" s="14">
        <v>3</v>
      </c>
      <c r="C70" s="25">
        <f t="shared" si="1"/>
        <v>2</v>
      </c>
      <c r="D70" s="10" cm="1">
        <f t="array" ref="D70">_xlfn.IFS(C70=0,$G$4*B70,C70=1,B70*$G$5,C70=2,B70*$G$6)</f>
        <v>3</v>
      </c>
    </row>
    <row r="71" spans="1:4" ht="12.75" x14ac:dyDescent="0.2">
      <c r="A71" s="27" t="s">
        <v>72</v>
      </c>
      <c r="B71" s="14">
        <v>4</v>
      </c>
      <c r="C71" s="25">
        <f t="shared" si="1"/>
        <v>2</v>
      </c>
      <c r="D71" s="10" cm="1">
        <f t="array" ref="D71">_xlfn.IFS(C71=0,$G$4*B71,C71=1,B71*$G$5,C71=2,B71*$G$6)</f>
        <v>4</v>
      </c>
    </row>
    <row r="72" spans="1:4" ht="12.75" x14ac:dyDescent="0.2">
      <c r="A72" s="27" t="s">
        <v>73</v>
      </c>
      <c r="B72" s="14">
        <v>5</v>
      </c>
      <c r="C72" s="25">
        <f t="shared" si="1"/>
        <v>2</v>
      </c>
      <c r="D72" s="10" cm="1">
        <f t="array" ref="D72">_xlfn.IFS(C72=0,$G$4*B72,C72=1,B72*$G$5,C72=2,B72*$G$6)</f>
        <v>5</v>
      </c>
    </row>
    <row r="73" spans="1:4" ht="12.75" x14ac:dyDescent="0.2">
      <c r="A73" s="27" t="s">
        <v>74</v>
      </c>
      <c r="B73" s="14">
        <v>6</v>
      </c>
      <c r="C73" s="25">
        <f t="shared" si="1"/>
        <v>0</v>
      </c>
      <c r="D73" s="10" cm="1">
        <f t="array" ref="D73">_xlfn.IFS(C73=0,$G$4*B73,C73=1,B73*$G$5,C73=2,B73*$G$6)</f>
        <v>12</v>
      </c>
    </row>
    <row r="74" spans="1:4" ht="12.75" x14ac:dyDescent="0.2">
      <c r="A74" s="27" t="s">
        <v>75</v>
      </c>
      <c r="B74" s="14">
        <v>7</v>
      </c>
      <c r="C74" s="25">
        <f t="shared" si="1"/>
        <v>0</v>
      </c>
      <c r="D74" s="10" cm="1">
        <f t="array" ref="D74">_xlfn.IFS(C74=0,$G$4*B74,C74=1,B74*$G$5,C74=2,B74*$G$6)</f>
        <v>14</v>
      </c>
    </row>
    <row r="75" spans="1:4" ht="12.75" x14ac:dyDescent="0.2">
      <c r="A75" s="27" t="s">
        <v>76</v>
      </c>
      <c r="B75" s="14">
        <v>8</v>
      </c>
      <c r="C75" s="25">
        <f t="shared" si="1"/>
        <v>0</v>
      </c>
      <c r="D75" s="10" cm="1">
        <f t="array" ref="D75">_xlfn.IFS(C75=0,$G$4*B75,C75=1,B75*$G$5,C75=2,B75*$G$6)</f>
        <v>16</v>
      </c>
    </row>
    <row r="76" spans="1:4" ht="12.75" x14ac:dyDescent="0.2">
      <c r="A76" s="27" t="s">
        <v>77</v>
      </c>
      <c r="B76" s="14">
        <v>9</v>
      </c>
      <c r="C76" s="25">
        <f t="shared" si="1"/>
        <v>1</v>
      </c>
      <c r="D76" s="10" cm="1">
        <f t="array" ref="D76">_xlfn.IFS(C76=0,$G$4*B76,C76=1,B76*$G$5,C76=2,B76*$G$6)</f>
        <v>13.5</v>
      </c>
    </row>
    <row r="77" spans="1:4" ht="12.75" x14ac:dyDescent="0.2">
      <c r="A77" s="27" t="s">
        <v>78</v>
      </c>
      <c r="B77" s="14">
        <v>10</v>
      </c>
      <c r="C77" s="25">
        <f t="shared" si="1"/>
        <v>1</v>
      </c>
      <c r="D77" s="10" cm="1">
        <f t="array" ref="D77">_xlfn.IFS(C77=0,$G$4*B77,C77=1,B77*$G$5,C77=2,B77*$G$6)</f>
        <v>15</v>
      </c>
    </row>
    <row r="78" spans="1:4" ht="12.75" x14ac:dyDescent="0.2">
      <c r="A78" s="27" t="s">
        <v>79</v>
      </c>
      <c r="B78" s="14">
        <v>0.5</v>
      </c>
      <c r="C78" s="25">
        <f t="shared" si="1"/>
        <v>1</v>
      </c>
      <c r="D78" s="10" cm="1">
        <f t="array" ref="D78">_xlfn.IFS(C78=0,$G$4*B78,C78=1,B78*$G$5,C78=2,B78*$G$6)</f>
        <v>0.75</v>
      </c>
    </row>
    <row r="79" spans="1:4" ht="12.75" x14ac:dyDescent="0.2">
      <c r="A79" s="27" t="s">
        <v>80</v>
      </c>
      <c r="B79" s="14">
        <v>1</v>
      </c>
      <c r="C79" s="26">
        <f t="shared" si="1"/>
        <v>1</v>
      </c>
      <c r="D79" s="10" cm="1">
        <f t="array" ref="D79">_xlfn.IFS(C79=0,$G$4*B79,C79=1,B79*$G$5,C79=2,B79*$G$6)</f>
        <v>1.5</v>
      </c>
    </row>
    <row r="80" spans="1:4" ht="12.75" x14ac:dyDescent="0.2">
      <c r="A80" s="27" t="s">
        <v>81</v>
      </c>
      <c r="B80" s="14">
        <v>2</v>
      </c>
      <c r="C80" s="26">
        <f t="shared" si="1"/>
        <v>2</v>
      </c>
      <c r="D80" s="10" cm="1">
        <f t="array" ref="D80">_xlfn.IFS(C80=0,$G$4*B80,C80=1,B80*$G$5,C80=2,B80*$G$6)</f>
        <v>2</v>
      </c>
    </row>
    <row r="81" spans="1:4" ht="12.75" x14ac:dyDescent="0.2">
      <c r="A81" s="27" t="s">
        <v>82</v>
      </c>
      <c r="B81" s="14">
        <v>3</v>
      </c>
      <c r="C81" s="26">
        <f t="shared" si="1"/>
        <v>2</v>
      </c>
      <c r="D81" s="10" cm="1">
        <f t="array" ref="D81">_xlfn.IFS(C81=0,$G$4*B81,C81=1,B81*$G$5,C81=2,B81*$G$6)</f>
        <v>3</v>
      </c>
    </row>
    <row r="82" spans="1:4" ht="12.75" x14ac:dyDescent="0.2">
      <c r="A82" s="27" t="s">
        <v>83</v>
      </c>
      <c r="B82" s="14">
        <v>4</v>
      </c>
      <c r="C82" s="26">
        <f t="shared" si="1"/>
        <v>2</v>
      </c>
      <c r="D82" s="10" cm="1">
        <f t="array" ref="D82">_xlfn.IFS(C82=0,$G$4*B82,C82=1,B82*$G$5,C82=2,B82*$G$6)</f>
        <v>4</v>
      </c>
    </row>
    <row r="83" spans="1:4" ht="12.75" x14ac:dyDescent="0.2">
      <c r="A83" s="27" t="s">
        <v>84</v>
      </c>
      <c r="B83" s="14">
        <v>5</v>
      </c>
      <c r="C83" s="26">
        <f t="shared" si="1"/>
        <v>2</v>
      </c>
      <c r="D83" s="10" cm="1">
        <f t="array" ref="D83">_xlfn.IFS(C83=0,$G$4*B83,C83=1,B83*$G$5,C83=2,B83*$G$6)</f>
        <v>5</v>
      </c>
    </row>
    <row r="84" spans="1:4" ht="12.75" x14ac:dyDescent="0.2">
      <c r="A84" s="27" t="s">
        <v>85</v>
      </c>
      <c r="B84" s="14">
        <v>6</v>
      </c>
      <c r="C84" s="26">
        <f t="shared" si="1"/>
        <v>2</v>
      </c>
      <c r="D84" s="10" cm="1">
        <f t="array" ref="D84">_xlfn.IFS(C84=0,$G$4*B84,C84=1,B84*$G$5,C84=2,B84*$G$6)</f>
        <v>6</v>
      </c>
    </row>
    <row r="85" spans="1:4" ht="12.75" x14ac:dyDescent="0.2">
      <c r="A85" s="27" t="s">
        <v>86</v>
      </c>
      <c r="B85" s="14">
        <v>7</v>
      </c>
      <c r="C85" s="26">
        <f t="shared" si="1"/>
        <v>2</v>
      </c>
      <c r="D85" s="10" cm="1">
        <f t="array" ref="D85">_xlfn.IFS(C85=0,$G$4*B85,C85=1,B85*$G$5,C85=2,B85*$G$6)</f>
        <v>7</v>
      </c>
    </row>
    <row r="86" spans="1:4" ht="12.75" x14ac:dyDescent="0.2">
      <c r="A86" s="27" t="s">
        <v>87</v>
      </c>
      <c r="B86" s="14">
        <v>8</v>
      </c>
      <c r="C86" s="26">
        <f t="shared" si="1"/>
        <v>0</v>
      </c>
      <c r="D86" s="10" cm="1">
        <f t="array" ref="D86">_xlfn.IFS(C86=0,$G$4*B86,C86=1,B86*$G$5,C86=2,B86*$G$6)</f>
        <v>16</v>
      </c>
    </row>
    <row r="87" spans="1:4" ht="12.75" x14ac:dyDescent="0.2">
      <c r="A87" s="27" t="s">
        <v>88</v>
      </c>
      <c r="B87" s="14">
        <v>9</v>
      </c>
      <c r="C87" s="26">
        <f t="shared" si="1"/>
        <v>0</v>
      </c>
      <c r="D87" s="10" cm="1">
        <f t="array" ref="D87">_xlfn.IFS(C87=0,$G$4*B87,C87=1,B87*$G$5,C87=2,B87*$G$6)</f>
        <v>18</v>
      </c>
    </row>
    <row r="88" spans="1:4" ht="12.75" x14ac:dyDescent="0.2">
      <c r="A88" s="27" t="s">
        <v>89</v>
      </c>
      <c r="B88" s="14">
        <v>10</v>
      </c>
      <c r="C88" s="26">
        <f t="shared" si="1"/>
        <v>0</v>
      </c>
      <c r="D88" s="10" cm="1">
        <f t="array" ref="D88">_xlfn.IFS(C88=0,$G$4*B88,C88=1,B88*$G$5,C88=2,B88*$G$6)</f>
        <v>20</v>
      </c>
    </row>
    <row r="89" spans="1:4" ht="12.75" x14ac:dyDescent="0.2">
      <c r="A89" s="27" t="s">
        <v>90</v>
      </c>
      <c r="B89" s="14">
        <v>0.5</v>
      </c>
      <c r="C89" s="26">
        <f t="shared" si="1"/>
        <v>1</v>
      </c>
      <c r="D89" s="10" cm="1">
        <f t="array" ref="D89">_xlfn.IFS(C89=0,$G$4*B89,C89=1,B89*$G$5,C89=2,B89*$G$6)</f>
        <v>0.75</v>
      </c>
    </row>
    <row r="90" spans="1:4" ht="12.75" x14ac:dyDescent="0.2">
      <c r="A90" s="27" t="s">
        <v>91</v>
      </c>
      <c r="B90" s="14">
        <v>1</v>
      </c>
      <c r="C90" s="26">
        <f t="shared" si="1"/>
        <v>1</v>
      </c>
      <c r="D90" s="10" cm="1">
        <f t="array" ref="D90">_xlfn.IFS(C90=0,$G$4*B90,C90=1,B90*$G$5,C90=2,B90*$G$6)</f>
        <v>1.5</v>
      </c>
    </row>
    <row r="91" spans="1:4" ht="12.75" x14ac:dyDescent="0.2">
      <c r="A91" s="27" t="s">
        <v>92</v>
      </c>
      <c r="B91" s="14">
        <v>2</v>
      </c>
      <c r="C91" s="26">
        <f t="shared" si="1"/>
        <v>1</v>
      </c>
      <c r="D91" s="10" cm="1">
        <f t="array" ref="D91">_xlfn.IFS(C91=0,$G$4*B91,C91=1,B91*$G$5,C91=2,B91*$G$6)</f>
        <v>3</v>
      </c>
    </row>
    <row r="92" spans="1:4" ht="12.75" x14ac:dyDescent="0.2">
      <c r="A92" s="27" t="s">
        <v>93</v>
      </c>
      <c r="B92" s="14">
        <v>3</v>
      </c>
      <c r="C92" s="26">
        <f t="shared" si="1"/>
        <v>1</v>
      </c>
      <c r="D92" s="10" cm="1">
        <f t="array" ref="D92">_xlfn.IFS(C92=0,$G$4*B92,C92=1,B92*$G$5,C92=2,B92*$G$6)</f>
        <v>4.5</v>
      </c>
    </row>
    <row r="93" spans="1:4" ht="12.75" x14ac:dyDescent="0.2">
      <c r="A93" s="27" t="s">
        <v>94</v>
      </c>
      <c r="B93" s="14">
        <v>4</v>
      </c>
      <c r="C93" s="26">
        <f t="shared" si="1"/>
        <v>2</v>
      </c>
      <c r="D93" s="10" cm="1">
        <f t="array" ref="D93">_xlfn.IFS(C93=0,$G$4*B93,C93=1,B93*$G$5,C93=2,B93*$G$6)</f>
        <v>4</v>
      </c>
    </row>
    <row r="94" spans="1:4" ht="12.75" x14ac:dyDescent="0.2">
      <c r="A94" s="27" t="s">
        <v>95</v>
      </c>
      <c r="B94" s="14">
        <v>5</v>
      </c>
      <c r="C94" s="26">
        <f t="shared" si="1"/>
        <v>2</v>
      </c>
      <c r="D94" s="10" cm="1">
        <f t="array" ref="D94">_xlfn.IFS(C94=0,$G$4*B94,C94=1,B94*$G$5,C94=2,B94*$G$6)</f>
        <v>5</v>
      </c>
    </row>
    <row r="95" spans="1:4" ht="12.75" x14ac:dyDescent="0.2">
      <c r="A95" s="27" t="s">
        <v>96</v>
      </c>
      <c r="B95" s="14">
        <v>6</v>
      </c>
      <c r="C95" s="26">
        <f t="shared" si="1"/>
        <v>2</v>
      </c>
      <c r="D95" s="10" cm="1">
        <f t="array" ref="D95">_xlfn.IFS(C95=0,$G$4*B95,C95=1,B95*$G$5,C95=2,B95*$G$6)</f>
        <v>6</v>
      </c>
    </row>
    <row r="96" spans="1:4" ht="12.75" x14ac:dyDescent="0.2">
      <c r="A96" s="27" t="s">
        <v>97</v>
      </c>
      <c r="B96" s="14">
        <v>7</v>
      </c>
      <c r="C96" s="26">
        <f t="shared" si="1"/>
        <v>2</v>
      </c>
      <c r="D96" s="10" cm="1">
        <f t="array" ref="D96">_xlfn.IFS(C96=0,$G$4*B96,C96=1,B96*$G$5,C96=2,B96*$G$6)</f>
        <v>7</v>
      </c>
    </row>
    <row r="97" spans="1:4" ht="12.75" x14ac:dyDescent="0.2">
      <c r="A97" s="27" t="s">
        <v>98</v>
      </c>
      <c r="B97" s="14">
        <v>8</v>
      </c>
      <c r="C97" s="26">
        <f t="shared" si="1"/>
        <v>2</v>
      </c>
      <c r="D97" s="10" cm="1">
        <f t="array" ref="D97">_xlfn.IFS(C97=0,$G$4*B97,C97=1,B97*$G$5,C97=2,B97*$G$6)</f>
        <v>8</v>
      </c>
    </row>
    <row r="98" spans="1:4" ht="12.75" x14ac:dyDescent="0.2">
      <c r="A98" s="27" t="s">
        <v>99</v>
      </c>
      <c r="B98" s="14">
        <v>9</v>
      </c>
      <c r="C98" s="26">
        <f t="shared" si="1"/>
        <v>2</v>
      </c>
      <c r="D98" s="10" cm="1">
        <f t="array" ref="D98">_xlfn.IFS(C98=0,$G$4*B98,C98=1,B98*$G$5,C98=2,B98*$G$6)</f>
        <v>9</v>
      </c>
    </row>
    <row r="99" spans="1:4" ht="12.75" x14ac:dyDescent="0.2">
      <c r="A99" s="27" t="s">
        <v>100</v>
      </c>
      <c r="B99" s="14">
        <v>10</v>
      </c>
      <c r="C99" s="26">
        <f t="shared" si="1"/>
        <v>0</v>
      </c>
      <c r="D99" s="10" cm="1">
        <f t="array" ref="D99">_xlfn.IFS(C99=0,$G$4*B99,C99=1,B99*$G$5,C99=2,B99*$G$6)</f>
        <v>20</v>
      </c>
    </row>
    <row r="100" spans="1:4" ht="12.75" x14ac:dyDescent="0.2">
      <c r="A100" s="27" t="s">
        <v>101</v>
      </c>
      <c r="B100" s="14">
        <v>0.5</v>
      </c>
      <c r="C100" s="26">
        <f t="shared" si="1"/>
        <v>0</v>
      </c>
      <c r="D100" s="10" cm="1">
        <f t="array" ref="D100">_xlfn.IFS(C100=0,$G$4*B100,C100=1,B100*$G$5,C100=2,B100*$G$6)</f>
        <v>1</v>
      </c>
    </row>
    <row r="101" spans="1:4" ht="12.75" x14ac:dyDescent="0.2">
      <c r="A101" s="27" t="s">
        <v>102</v>
      </c>
      <c r="B101" s="14">
        <v>1</v>
      </c>
      <c r="C101" s="26">
        <f t="shared" si="1"/>
        <v>0</v>
      </c>
      <c r="D101" s="10" cm="1">
        <f t="array" ref="D101">_xlfn.IFS(C101=0,$G$4*B101,C101=1,B101*$G$5,C101=2,B101*$G$6)</f>
        <v>2</v>
      </c>
    </row>
    <row r="102" spans="1:4" ht="15.75" customHeight="1" x14ac:dyDescent="0.2">
      <c r="C102" s="2"/>
    </row>
    <row r="103" spans="1:4" ht="15.75" customHeight="1" x14ac:dyDescent="0.2">
      <c r="C103" s="2"/>
    </row>
    <row r="104" spans="1:4" ht="15.75" customHeight="1" x14ac:dyDescent="0.2">
      <c r="C104" s="2"/>
    </row>
    <row r="105" spans="1:4" ht="15.75" customHeight="1" x14ac:dyDescent="0.2">
      <c r="C105" s="2"/>
    </row>
    <row r="106" spans="1:4" ht="15.75" customHeight="1" x14ac:dyDescent="0.2">
      <c r="C106" s="2"/>
    </row>
    <row r="107" spans="1:4" ht="15.75" customHeight="1" x14ac:dyDescent="0.2">
      <c r="C107" s="2"/>
    </row>
    <row r="108" spans="1:4" ht="15.75" customHeight="1" x14ac:dyDescent="0.2">
      <c r="C108" s="2"/>
    </row>
    <row r="109" spans="1:4" ht="15.75" customHeight="1" x14ac:dyDescent="0.2">
      <c r="C109" s="2"/>
    </row>
    <row r="110" spans="1:4" ht="15.75" customHeight="1" x14ac:dyDescent="0.2">
      <c r="C110" s="2"/>
    </row>
    <row r="111" spans="1:4" ht="15.75" customHeight="1" x14ac:dyDescent="0.2">
      <c r="C111" s="2"/>
    </row>
    <row r="112" spans="1:4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thickBot="1" x14ac:dyDescent="0.25">
      <c r="C177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18" sqref="G18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5.140625" customWidth="1"/>
    <col min="8" max="8" width="219.7109375" bestFit="1" customWidth="1"/>
  </cols>
  <sheetData>
    <row r="1" spans="1:26" ht="15.75" customHeight="1" x14ac:dyDescent="0.25">
      <c r="A1" s="9" t="s">
        <v>103</v>
      </c>
      <c r="B1" s="9" t="s">
        <v>104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 t="s">
        <v>105</v>
      </c>
      <c r="B2" s="2">
        <v>55</v>
      </c>
      <c r="C2">
        <v>0</v>
      </c>
    </row>
    <row r="3" spans="1:26" ht="13.5" thickBot="1" x14ac:dyDescent="0.25">
      <c r="A3" s="2" t="s">
        <v>106</v>
      </c>
      <c r="B3" s="2">
        <v>70</v>
      </c>
      <c r="C3" s="2">
        <v>80</v>
      </c>
      <c r="D3" s="18" t="s">
        <v>118</v>
      </c>
      <c r="E3" s="17"/>
      <c r="H3" t="s">
        <v>120</v>
      </c>
    </row>
    <row r="4" spans="1:26" ht="12.75" x14ac:dyDescent="0.2">
      <c r="A4" s="2" t="s">
        <v>107</v>
      </c>
      <c r="B4" s="2">
        <v>40</v>
      </c>
      <c r="C4" s="2">
        <v>60</v>
      </c>
      <c r="D4" s="19" t="s">
        <v>113</v>
      </c>
      <c r="E4" s="3">
        <f>COUNTIF(A$2:A$47, D4)</f>
        <v>11</v>
      </c>
    </row>
    <row r="5" spans="1:26" ht="12.75" x14ac:dyDescent="0.2">
      <c r="A5" s="2" t="s">
        <v>105</v>
      </c>
      <c r="B5" s="2">
        <v>20</v>
      </c>
      <c r="C5" s="2">
        <v>100</v>
      </c>
      <c r="D5" s="19" t="s">
        <v>114</v>
      </c>
      <c r="E5" s="3">
        <f t="shared" ref="E5:E8" si="0">COUNTIF(A$2:A$47, D5)</f>
        <v>14</v>
      </c>
    </row>
    <row r="6" spans="1:26" ht="12.75" x14ac:dyDescent="0.2">
      <c r="A6" s="2" t="s">
        <v>108</v>
      </c>
      <c r="B6" s="2">
        <v>90</v>
      </c>
      <c r="C6" s="2">
        <v>30</v>
      </c>
      <c r="D6" s="19" t="s">
        <v>115</v>
      </c>
      <c r="E6" s="3">
        <f t="shared" si="0"/>
        <v>7</v>
      </c>
    </row>
    <row r="7" spans="1:26" ht="12.75" x14ac:dyDescent="0.2">
      <c r="A7" s="2" t="s">
        <v>106</v>
      </c>
      <c r="B7" s="2">
        <v>50</v>
      </c>
      <c r="C7" s="2">
        <v>40</v>
      </c>
      <c r="D7" s="19" t="s">
        <v>116</v>
      </c>
      <c r="E7" s="3">
        <f t="shared" si="0"/>
        <v>3</v>
      </c>
    </row>
    <row r="8" spans="1:26" ht="13.5" thickBot="1" x14ac:dyDescent="0.25">
      <c r="A8" s="2" t="s">
        <v>107</v>
      </c>
      <c r="B8" s="2">
        <v>60</v>
      </c>
      <c r="C8" s="2">
        <v>55</v>
      </c>
      <c r="D8" s="20" t="s">
        <v>117</v>
      </c>
      <c r="E8" s="8">
        <f t="shared" si="0"/>
        <v>11</v>
      </c>
    </row>
    <row r="9" spans="1:26" ht="13.5" thickBot="1" x14ac:dyDescent="0.25">
      <c r="A9" s="2" t="s">
        <v>105</v>
      </c>
      <c r="B9" s="2">
        <v>45</v>
      </c>
      <c r="C9" s="2">
        <v>0</v>
      </c>
    </row>
    <row r="10" spans="1:26" ht="13.5" thickBot="1" x14ac:dyDescent="0.25">
      <c r="A10" s="2" t="s">
        <v>106</v>
      </c>
      <c r="B10" s="2">
        <v>25</v>
      </c>
      <c r="C10" s="2">
        <v>85</v>
      </c>
      <c r="D10" s="18" t="s">
        <v>119</v>
      </c>
      <c r="E10" s="17"/>
    </row>
    <row r="11" spans="1:26" ht="12.75" x14ac:dyDescent="0.2">
      <c r="A11" s="2" t="s">
        <v>108</v>
      </c>
      <c r="B11" s="2">
        <v>35</v>
      </c>
      <c r="C11" s="2">
        <v>50</v>
      </c>
      <c r="D11" s="19" t="s">
        <v>113</v>
      </c>
      <c r="E11" s="3">
        <f>SUMIF($A$2:$A$47,D11,$B$2:$B$47)</f>
        <v>525</v>
      </c>
    </row>
    <row r="12" spans="1:26" ht="12.75" x14ac:dyDescent="0.2">
      <c r="A12" s="2" t="s">
        <v>109</v>
      </c>
      <c r="B12" s="2">
        <v>60</v>
      </c>
      <c r="C12" s="2">
        <v>95</v>
      </c>
      <c r="D12" s="19" t="s">
        <v>114</v>
      </c>
      <c r="E12" s="3">
        <f t="shared" ref="E12:E15" si="1">SUMIF($A$2:$A$47,D12,$B$2:$B$47)</f>
        <v>755</v>
      </c>
    </row>
    <row r="13" spans="1:26" ht="12.75" x14ac:dyDescent="0.2">
      <c r="A13" s="2" t="s">
        <v>107</v>
      </c>
      <c r="B13" s="2">
        <v>80</v>
      </c>
      <c r="C13" s="2">
        <v>0</v>
      </c>
      <c r="D13" s="19" t="s">
        <v>115</v>
      </c>
      <c r="E13" s="3">
        <f t="shared" si="1"/>
        <v>380</v>
      </c>
      <c r="G13" s="5"/>
    </row>
    <row r="14" spans="1:26" ht="12.75" x14ac:dyDescent="0.2">
      <c r="A14" s="2" t="s">
        <v>106</v>
      </c>
      <c r="B14" s="2">
        <v>40</v>
      </c>
      <c r="C14" s="2">
        <v>45</v>
      </c>
      <c r="D14" s="19" t="s">
        <v>116</v>
      </c>
      <c r="E14" s="3">
        <f t="shared" si="1"/>
        <v>160</v>
      </c>
    </row>
    <row r="15" spans="1:26" ht="13.5" thickBot="1" x14ac:dyDescent="0.25">
      <c r="A15" s="2" t="s">
        <v>105</v>
      </c>
      <c r="B15" s="2">
        <v>65</v>
      </c>
      <c r="C15" s="2">
        <v>65</v>
      </c>
      <c r="D15" s="20" t="s">
        <v>117</v>
      </c>
      <c r="E15" s="8">
        <f t="shared" si="1"/>
        <v>555</v>
      </c>
    </row>
    <row r="16" spans="1:26" ht="12.75" x14ac:dyDescent="0.2">
      <c r="A16" s="2" t="s">
        <v>107</v>
      </c>
      <c r="B16" s="2">
        <v>55</v>
      </c>
      <c r="C16" s="2">
        <v>30</v>
      </c>
    </row>
    <row r="17" spans="1:6" ht="12.75" x14ac:dyDescent="0.2">
      <c r="A17" s="2" t="s">
        <v>108</v>
      </c>
      <c r="B17" s="2">
        <v>70</v>
      </c>
      <c r="C17" s="2">
        <v>0</v>
      </c>
    </row>
    <row r="18" spans="1:6" ht="13.5" thickBot="1" x14ac:dyDescent="0.25">
      <c r="A18" s="2" t="s">
        <v>106</v>
      </c>
      <c r="B18" s="2">
        <v>45</v>
      </c>
      <c r="C18" s="2">
        <v>80</v>
      </c>
      <c r="F18" s="5"/>
    </row>
    <row r="19" spans="1:6" ht="13.5" thickBot="1" x14ac:dyDescent="0.25">
      <c r="A19" s="2" t="s">
        <v>105</v>
      </c>
      <c r="B19" s="2">
        <v>25</v>
      </c>
      <c r="C19" s="2">
        <v>60</v>
      </c>
      <c r="D19" s="15" t="s">
        <v>121</v>
      </c>
      <c r="E19" s="16">
        <f>SUMIFS(Tabella1[COSTO],Tabella1[FRUTTA], A2,Tabella1[PESO], "&gt;80")</f>
        <v>0</v>
      </c>
    </row>
    <row r="20" spans="1:6" ht="12.75" x14ac:dyDescent="0.2">
      <c r="A20" s="2" t="s">
        <v>106</v>
      </c>
      <c r="B20" s="2">
        <v>35</v>
      </c>
      <c r="C20" s="2">
        <v>0</v>
      </c>
    </row>
    <row r="21" spans="1:6" ht="12.75" x14ac:dyDescent="0.2">
      <c r="A21" s="2" t="s">
        <v>107</v>
      </c>
      <c r="B21" s="2">
        <v>60</v>
      </c>
      <c r="C21" s="2">
        <v>30</v>
      </c>
    </row>
    <row r="22" spans="1:6" ht="12.75" x14ac:dyDescent="0.2">
      <c r="A22" s="2" t="s">
        <v>105</v>
      </c>
      <c r="B22" s="2">
        <v>70</v>
      </c>
      <c r="C22" s="2">
        <v>40</v>
      </c>
    </row>
    <row r="23" spans="1:6" ht="12.75" x14ac:dyDescent="0.2">
      <c r="A23" s="2" t="s">
        <v>106</v>
      </c>
      <c r="B23" s="2">
        <v>45</v>
      </c>
      <c r="C23" s="2">
        <v>55</v>
      </c>
    </row>
    <row r="24" spans="1:6" ht="12.75" x14ac:dyDescent="0.2">
      <c r="A24" s="2" t="s">
        <v>108</v>
      </c>
      <c r="B24" s="2">
        <v>25</v>
      </c>
      <c r="C24" s="2">
        <v>70</v>
      </c>
    </row>
    <row r="25" spans="1:6" ht="12.75" x14ac:dyDescent="0.2">
      <c r="A25" s="2" t="s">
        <v>109</v>
      </c>
      <c r="B25" s="2">
        <v>35</v>
      </c>
      <c r="C25" s="2">
        <v>0</v>
      </c>
    </row>
    <row r="26" spans="1:6" ht="12.75" x14ac:dyDescent="0.2">
      <c r="A26" s="2" t="s">
        <v>107</v>
      </c>
      <c r="B26" s="2">
        <v>60</v>
      </c>
      <c r="C26" s="2">
        <v>50</v>
      </c>
    </row>
    <row r="27" spans="1:6" ht="12.75" x14ac:dyDescent="0.2">
      <c r="A27" s="2" t="s">
        <v>106</v>
      </c>
      <c r="B27" s="2">
        <v>80</v>
      </c>
      <c r="C27" s="2">
        <v>95</v>
      </c>
    </row>
    <row r="28" spans="1:6" ht="12.75" x14ac:dyDescent="0.2">
      <c r="A28" s="2" t="s">
        <v>105</v>
      </c>
      <c r="B28" s="2">
        <v>40</v>
      </c>
      <c r="C28" s="2">
        <v>75</v>
      </c>
    </row>
    <row r="29" spans="1:6" ht="12.75" x14ac:dyDescent="0.2">
      <c r="A29" s="2" t="s">
        <v>107</v>
      </c>
      <c r="B29" s="2">
        <v>65</v>
      </c>
      <c r="C29" s="2">
        <v>45</v>
      </c>
    </row>
    <row r="30" spans="1:6" ht="12.75" x14ac:dyDescent="0.2">
      <c r="A30" s="2" t="s">
        <v>106</v>
      </c>
      <c r="B30" s="2">
        <v>55</v>
      </c>
      <c r="C30" s="2">
        <v>65</v>
      </c>
    </row>
    <row r="31" spans="1:6" ht="12.75" x14ac:dyDescent="0.2">
      <c r="A31" s="2" t="s">
        <v>108</v>
      </c>
      <c r="B31" s="2">
        <v>70</v>
      </c>
      <c r="C31" s="2">
        <v>30</v>
      </c>
    </row>
    <row r="32" spans="1:6" ht="12.75" x14ac:dyDescent="0.2">
      <c r="A32" s="2" t="s">
        <v>105</v>
      </c>
      <c r="B32" s="2">
        <v>45</v>
      </c>
      <c r="C32" s="2">
        <v>0</v>
      </c>
    </row>
    <row r="33" spans="1:3" ht="12.75" x14ac:dyDescent="0.2">
      <c r="A33" s="2" t="s">
        <v>106</v>
      </c>
      <c r="B33" s="2">
        <v>25</v>
      </c>
      <c r="C33" s="2">
        <v>80</v>
      </c>
    </row>
    <row r="34" spans="1:3" ht="12.75" x14ac:dyDescent="0.2">
      <c r="A34" s="2" t="s">
        <v>107</v>
      </c>
      <c r="B34" s="2">
        <v>35</v>
      </c>
      <c r="C34" s="2">
        <v>60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106</v>
      </c>
      <c r="B36" s="2">
        <v>80</v>
      </c>
      <c r="C36" s="2">
        <v>30</v>
      </c>
    </row>
    <row r="37" spans="1:3" ht="12.75" x14ac:dyDescent="0.2">
      <c r="A37" s="2" t="s">
        <v>108</v>
      </c>
      <c r="B37" s="2">
        <v>40</v>
      </c>
      <c r="C37" s="2">
        <v>0</v>
      </c>
    </row>
    <row r="38" spans="1:3" ht="12.75" x14ac:dyDescent="0.2">
      <c r="A38" s="2" t="s">
        <v>109</v>
      </c>
      <c r="B38" s="2">
        <v>65</v>
      </c>
      <c r="C38" s="2">
        <v>55</v>
      </c>
    </row>
    <row r="39" spans="1:3" ht="12.75" x14ac:dyDescent="0.2">
      <c r="A39" s="2" t="s">
        <v>107</v>
      </c>
      <c r="B39" s="2">
        <v>55</v>
      </c>
      <c r="C39" s="2">
        <v>70</v>
      </c>
    </row>
    <row r="40" spans="1:3" ht="12.75" x14ac:dyDescent="0.2">
      <c r="A40" s="2" t="s">
        <v>106</v>
      </c>
      <c r="B40" s="2">
        <v>70</v>
      </c>
      <c r="C40" s="2">
        <v>85</v>
      </c>
    </row>
    <row r="41" spans="1:3" ht="12.75" x14ac:dyDescent="0.2">
      <c r="A41" s="2" t="s">
        <v>105</v>
      </c>
      <c r="B41" s="2">
        <v>40</v>
      </c>
      <c r="C41" s="2">
        <v>50</v>
      </c>
    </row>
    <row r="42" spans="1:3" ht="12.75" x14ac:dyDescent="0.2">
      <c r="A42" s="2" t="s">
        <v>107</v>
      </c>
      <c r="B42" s="2">
        <v>20</v>
      </c>
      <c r="C42" s="2">
        <v>95</v>
      </c>
    </row>
    <row r="43" spans="1:3" ht="12.75" x14ac:dyDescent="0.2">
      <c r="A43" s="2" t="s">
        <v>106</v>
      </c>
      <c r="B43" s="2">
        <v>90</v>
      </c>
      <c r="C43" s="2">
        <v>75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105</v>
      </c>
      <c r="B45" s="2">
        <v>60</v>
      </c>
      <c r="C45" s="2">
        <v>65</v>
      </c>
    </row>
    <row r="46" spans="1:3" ht="12.75" x14ac:dyDescent="0.2">
      <c r="A46" s="2" t="s">
        <v>106</v>
      </c>
      <c r="B46" s="2">
        <v>45</v>
      </c>
      <c r="C46" s="2">
        <v>0</v>
      </c>
    </row>
    <row r="47" spans="1:3" ht="12.75" x14ac:dyDescent="0.2">
      <c r="A47" s="2" t="s">
        <v>107</v>
      </c>
      <c r="B47" s="2">
        <v>25</v>
      </c>
      <c r="C47" s="2">
        <v>0</v>
      </c>
    </row>
  </sheetData>
  <mergeCells count="2">
    <mergeCell ref="D3:E3"/>
    <mergeCell ref="D10:E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 Cinà</cp:lastModifiedBy>
  <dcterms:modified xsi:type="dcterms:W3CDTF">2025-04-19T15:12:13Z</dcterms:modified>
</cp:coreProperties>
</file>