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theme/themeOverride1.xml" ContentType="application/vnd.openxmlformats-officedocument.themeOverride+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tente\Desktop\ironhack\Week_5\Mid_bootcamp_project\data\raw\"/>
    </mc:Choice>
  </mc:AlternateContent>
  <bookViews>
    <workbookView xWindow="0" yWindow="0" windowWidth="20490" windowHeight="8640" activeTab="1"/>
  </bookViews>
  <sheets>
    <sheet name="PIVOT" sheetId="1" r:id="rId1"/>
    <sheet name="CopyPaste" sheetId="8" r:id="rId2"/>
    <sheet name="Figure 1" sheetId="2" r:id="rId3"/>
    <sheet name="Figure 2" sheetId="3" r:id="rId4"/>
    <sheet name="Figure 3" sheetId="4" r:id="rId5"/>
    <sheet name="Figure 4" sheetId="5" r:id="rId6"/>
    <sheet name="Figure 5" sheetId="6" r:id="rId7"/>
    <sheet name="Figure 6" sheetId="7" r:id="rId8"/>
  </sheets>
  <definedNames>
    <definedName name="_xlnm._FilterDatabase" localSheetId="1" hidden="1">CopyPaste!$A$2:$Q$2</definedName>
    <definedName name="_xlnm._FilterDatabase" localSheetId="0" hidden="1">PIVOT!$A$1:$O$407</definedName>
    <definedName name="Slicer_ICCS1">#N/A</definedName>
  </definedNames>
  <calcPr calcId="162913"/>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0" i="8" l="1"/>
  <c r="M30" i="8"/>
  <c r="N30" i="8"/>
  <c r="O30" i="8"/>
  <c r="P30" i="8"/>
  <c r="Q30" i="8"/>
  <c r="B41" i="8" s="1"/>
  <c r="C30" i="8"/>
  <c r="D30" i="8"/>
  <c r="E30" i="8"/>
  <c r="F30" i="8"/>
  <c r="F37" i="8" s="1"/>
  <c r="G30" i="8"/>
  <c r="H30" i="8"/>
  <c r="I30" i="8"/>
  <c r="J30" i="8"/>
  <c r="J37" i="8" s="1"/>
  <c r="K30" i="8"/>
  <c r="B30" i="8"/>
  <c r="M37" i="8" l="1"/>
  <c r="E37" i="8"/>
  <c r="I37" i="8"/>
  <c r="B37" i="8"/>
  <c r="O37" i="8"/>
  <c r="Q37" i="8"/>
  <c r="K37" i="8"/>
  <c r="G37" i="8"/>
  <c r="C37" i="8"/>
  <c r="N37" i="8"/>
  <c r="B55" i="8"/>
  <c r="B67" i="8"/>
  <c r="B51" i="8"/>
  <c r="B63" i="8"/>
  <c r="B48" i="8"/>
  <c r="B59" i="8"/>
  <c r="B44" i="8"/>
  <c r="B43" i="8"/>
  <c r="L37" i="8"/>
  <c r="D37" i="8"/>
  <c r="B62" i="8"/>
  <c r="B58" i="8"/>
  <c r="B47" i="8"/>
  <c r="B65" i="8"/>
  <c r="B61" i="8"/>
  <c r="B57" i="8"/>
  <c r="B53" i="8"/>
  <c r="B50" i="8"/>
  <c r="B46" i="8"/>
  <c r="B42" i="8"/>
  <c r="P37" i="8"/>
  <c r="H37" i="8"/>
  <c r="B66" i="8"/>
  <c r="B54" i="8"/>
  <c r="B40" i="8"/>
  <c r="B64" i="8"/>
  <c r="B60" i="8"/>
  <c r="B56" i="8"/>
  <c r="B52" i="8"/>
  <c r="B49" i="8"/>
  <c r="B45" i="8"/>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8" i="6"/>
  <c r="F7" i="7" l="1"/>
  <c r="E7" i="7"/>
  <c r="D7" i="7"/>
  <c r="C7" i="7"/>
  <c r="B7" i="7"/>
  <c r="N7" i="2" l="1"/>
  <c r="O7" i="2"/>
  <c r="J6" i="4" l="1"/>
  <c r="I6" i="4"/>
  <c r="H6" i="4"/>
  <c r="G6" i="4"/>
  <c r="F6" i="4"/>
  <c r="E6" i="4"/>
  <c r="D6" i="4"/>
  <c r="C6" i="4"/>
  <c r="B6" i="4"/>
  <c r="B7" i="2"/>
  <c r="C7" i="2"/>
  <c r="D7" i="2"/>
  <c r="E7" i="2"/>
  <c r="F7" i="2"/>
  <c r="G7" i="2"/>
  <c r="H7" i="2"/>
  <c r="I7" i="2"/>
  <c r="J7" i="2"/>
  <c r="K7" i="2"/>
  <c r="L7" i="2"/>
  <c r="M7" i="2"/>
</calcChain>
</file>

<file path=xl/sharedStrings.xml><?xml version="1.0" encoding="utf-8"?>
<sst xmlns="http://schemas.openxmlformats.org/spreadsheetml/2006/main" count="1243" uniqueCount="115">
  <si>
    <t>:</t>
  </si>
  <si>
    <t>Participation in an organized criminal group</t>
  </si>
  <si>
    <t>Sweden</t>
  </si>
  <si>
    <t>Finland</t>
  </si>
  <si>
    <t>Slovakia</t>
  </si>
  <si>
    <t>Slovenia</t>
  </si>
  <si>
    <t>Romania</t>
  </si>
  <si>
    <t>Portugal</t>
  </si>
  <si>
    <t>Poland</t>
  </si>
  <si>
    <t>Austria</t>
  </si>
  <si>
    <t>Netherlands</t>
  </si>
  <si>
    <t>Malta</t>
  </si>
  <si>
    <t>Hungary</t>
  </si>
  <si>
    <t>Luxembourg</t>
  </si>
  <si>
    <t>Lithuania</t>
  </si>
  <si>
    <t>Latvia</t>
  </si>
  <si>
    <t>Cyprus</t>
  </si>
  <si>
    <t>Italy</t>
  </si>
  <si>
    <t>Croatia</t>
  </si>
  <si>
    <t>France</t>
  </si>
  <si>
    <t>Spain</t>
  </si>
  <si>
    <t>Greece</t>
  </si>
  <si>
    <t>Ireland</t>
  </si>
  <si>
    <t>Estonia</t>
  </si>
  <si>
    <t>Germany</t>
  </si>
  <si>
    <t>Denmark</t>
  </si>
  <si>
    <t>Czechia</t>
  </si>
  <si>
    <t>Bulgaria</t>
  </si>
  <si>
    <t>Belgium</t>
  </si>
  <si>
    <t>Acts against computer systems</t>
  </si>
  <si>
    <t>Money laundering</t>
  </si>
  <si>
    <t>Corruption</t>
  </si>
  <si>
    <t>Fraud</t>
  </si>
  <si>
    <t>Sexual exploitation</t>
  </si>
  <si>
    <t>Theft</t>
  </si>
  <si>
    <t>Sexual violence</t>
  </si>
  <si>
    <t>Robbery</t>
  </si>
  <si>
    <t>Kidnapping</t>
  </si>
  <si>
    <t>Intentional homicide</t>
  </si>
  <si>
    <t>Drugs</t>
  </si>
  <si>
    <t>Burglary</t>
  </si>
  <si>
    <t>Attempted intentional homicide</t>
  </si>
  <si>
    <t>Grand Total</t>
  </si>
  <si>
    <t>Serious assault</t>
  </si>
  <si>
    <t>Row Labels</t>
  </si>
  <si>
    <t>Column Labels</t>
  </si>
  <si>
    <t>Sum of NUMBER OF POLICE-RECORDED OFFENCES PER 100 000 INHABITANTS</t>
  </si>
  <si>
    <t>NUMBER OF POLICE-RECORDED OFFENCES PER 100 000 INHABITANTS</t>
  </si>
  <si>
    <t>YEAR</t>
  </si>
  <si>
    <t>ICCS</t>
  </si>
  <si>
    <t>COUNTRIES</t>
  </si>
  <si>
    <r>
      <t>Source:</t>
    </r>
    <r>
      <rPr>
        <sz val="9"/>
        <rFont val="Arial"/>
        <family val="2"/>
      </rPr>
      <t xml:space="preserve"> Eurostat (crim_off_cat)</t>
    </r>
  </si>
  <si>
    <t>Türkiye</t>
  </si>
  <si>
    <t>Serbia</t>
  </si>
  <si>
    <t>Albania</t>
  </si>
  <si>
    <t>North Macedonia</t>
  </si>
  <si>
    <t>Montenegro</t>
  </si>
  <si>
    <t>Bosnia and Herzegovina</t>
  </si>
  <si>
    <t>Switzerland</t>
  </si>
  <si>
    <t>Norway</t>
  </si>
  <si>
    <t>Liechtenstein</t>
  </si>
  <si>
    <t>Iceland</t>
  </si>
  <si>
    <t>2019</t>
  </si>
  <si>
    <t>2018</t>
  </si>
  <si>
    <t>2017</t>
  </si>
  <si>
    <t>2016</t>
  </si>
  <si>
    <t>2015</t>
  </si>
  <si>
    <t>2014</t>
  </si>
  <si>
    <t>2013</t>
  </si>
  <si>
    <t>2012</t>
  </si>
  <si>
    <t>2011</t>
  </si>
  <si>
    <t>2010</t>
  </si>
  <si>
    <t>2009</t>
  </si>
  <si>
    <t>2008</t>
  </si>
  <si>
    <t>(number of police-recorded offences and rate per 100 000 inhabitants</t>
  </si>
  <si>
    <t>Figure 1: Intentional homicide, 2008-2021</t>
  </si>
  <si>
    <r>
      <t>Source:</t>
    </r>
    <r>
      <rPr>
        <sz val="9"/>
        <rFont val="Arial"/>
        <family val="2"/>
      </rPr>
      <t xml:space="preserve"> Eurostat (crim_hom_vrel)</t>
    </r>
  </si>
  <si>
    <t>Males</t>
  </si>
  <si>
    <t>Females</t>
  </si>
  <si>
    <t>EU</t>
  </si>
  <si>
    <t>(police-recorded offences per one million inhabitants)</t>
  </si>
  <si>
    <t>(number of police-recorded offences)</t>
  </si>
  <si>
    <t>2020</t>
  </si>
  <si>
    <t xml:space="preserve">Germany </t>
  </si>
  <si>
    <t>Robbery 2021</t>
  </si>
  <si>
    <t>Burglary 2021</t>
  </si>
  <si>
    <t>Theft 2021</t>
  </si>
  <si>
    <t>Robbery, burglary and theft 2021</t>
  </si>
  <si>
    <t>Robbery, burglary and theft 2020</t>
  </si>
  <si>
    <t>(³) This designation is without prejudice to positions on status, and is in line with UNSCR 1244/1999 and the ICJ Opinion on the Kosovo declaration of independence.</t>
  </si>
  <si>
    <r>
      <t>Kosovo (</t>
    </r>
    <r>
      <rPr>
        <b/>
        <vertAlign val="superscript"/>
        <sz val="9"/>
        <rFont val="Arial"/>
        <family val="2"/>
      </rPr>
      <t>2</t>
    </r>
    <r>
      <rPr>
        <b/>
        <sz val="9"/>
        <rFont val="Arial"/>
        <family val="2"/>
      </rPr>
      <t>)</t>
    </r>
  </si>
  <si>
    <t>Figure 3: Sexual violence, 2013-2021</t>
  </si>
  <si>
    <t>(number of police-recorded offences and rate per 100 000 inhabitants)</t>
  </si>
  <si>
    <t>Figure 5: Robbery, burglary and theft, 2020 -2021</t>
  </si>
  <si>
    <t>Figure 6: Fraud, 2016-2020</t>
  </si>
  <si>
    <t>Figure 4: Robbery, burglary and theft, 2010-2021</t>
  </si>
  <si>
    <r>
      <t>Kosovo (</t>
    </r>
    <r>
      <rPr>
        <b/>
        <vertAlign val="superscript"/>
        <sz val="9"/>
        <rFont val="Arial"/>
        <family val="2"/>
      </rPr>
      <t>3</t>
    </r>
    <r>
      <rPr>
        <b/>
        <sz val="9"/>
        <rFont val="Arial"/>
        <family val="2"/>
      </rPr>
      <t>)</t>
    </r>
  </si>
  <si>
    <t>(¹) In burglary category figures for Estonia and Hungary are missing. Burglary value for Italy and Albania includes only burglary for residential premises</t>
  </si>
  <si>
    <r>
      <t>(</t>
    </r>
    <r>
      <rPr>
        <vertAlign val="superscript"/>
        <sz val="9"/>
        <rFont val="Arial"/>
        <family val="2"/>
      </rPr>
      <t>1</t>
    </r>
    <r>
      <rPr>
        <sz val="9"/>
        <rFont val="Arial"/>
        <family val="2"/>
      </rPr>
      <t>) Due to missing data, 2017-2020 values for Netherlands and 2016 value for Portugal are estimated.</t>
    </r>
  </si>
  <si>
    <t>(¹) Due to failure to report, 2010-2012 values for Netherlands are estimated.</t>
  </si>
  <si>
    <t xml:space="preserve"> (police recorded offences per 100 000 inhabitants) </t>
  </si>
  <si>
    <t>EU (¹)</t>
  </si>
  <si>
    <t>Kosovo (²)</t>
  </si>
  <si>
    <t>(²) This designation is without prejudice to positions on status, and is in line with UNSCR 1244/1999 and the ICJ Opinion on the Kosovo declaration of independence.</t>
  </si>
  <si>
    <t>Burglary (¹)</t>
  </si>
  <si>
    <t>(¹) Estonia value for burglary is totally missing. The sum is adjusted due to some missing values for Hungary. Italian value for burglary includes only burglary for residential premises</t>
  </si>
  <si>
    <r>
      <t>(</t>
    </r>
    <r>
      <rPr>
        <vertAlign val="superscript"/>
        <sz val="9"/>
        <rFont val="Arial"/>
        <family val="2"/>
      </rPr>
      <t>2</t>
    </r>
    <r>
      <rPr>
        <sz val="9"/>
        <rFont val="Arial"/>
        <family val="2"/>
      </rPr>
      <t>) Calculated on responding countries.</t>
    </r>
  </si>
  <si>
    <t>EU number of police-recorded offences (¹)</t>
  </si>
  <si>
    <t>EU rate per 100 000 inhabitants (¹)</t>
  </si>
  <si>
    <t>EU rate per hundred thousand inhabitants</t>
  </si>
  <si>
    <t>EU number of police-recorded offences</t>
  </si>
  <si>
    <r>
      <t>EU number of police-recorded offences (</t>
    </r>
    <r>
      <rPr>
        <b/>
        <vertAlign val="superscript"/>
        <sz val="9"/>
        <rFont val="Arial"/>
        <family val="2"/>
      </rPr>
      <t>1</t>
    </r>
    <r>
      <rPr>
        <b/>
        <sz val="9"/>
        <rFont val="Arial"/>
        <family val="2"/>
      </rPr>
      <t>)</t>
    </r>
  </si>
  <si>
    <t xml:space="preserve">Figure 2: Intentional homicide victims by family members or intimate partners, male and female, 2015-2021 </t>
  </si>
  <si>
    <t>Note: Calculated on responding countries that cover the 75%-82% of the EU population</t>
  </si>
  <si>
    <t>EU rate per 100 000 inhabitants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</si>
</sst>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
    <numFmt numFmtId="166" formatCode="#,##0.0_i"/>
    <numFmt numFmtId="167" formatCode="#,##0_i"/>
    <numFmt numFmtId="168" formatCode="0.0%"/>
  </numFmts>
  <fonts count="18" x14ac:knownFonts="1">
    <font>
      <sz val="11"/>
      <color theme="1"/>
      <name val="Calibri"/>
      <family val="2"/>
      <scheme val="minor"/>
    </font>
    <font>
      <sz val="11"/>
      <color theme="1"/>
      <name val="Calibri"/>
      <family val="2"/>
      <scheme val="minor"/>
    </font>
    <font>
      <sz val="11"/>
      <color indexed="8"/>
      <name val="Calibri"/>
      <family val="2"/>
      <scheme val="minor"/>
    </font>
    <font>
      <sz val="9"/>
      <color indexed="8"/>
      <name val="Arial"/>
      <family val="2"/>
    </font>
    <font>
      <sz val="9"/>
      <name val="Arial"/>
      <family val="2"/>
    </font>
    <font>
      <b/>
      <sz val="9"/>
      <name val="Arial"/>
      <family val="2"/>
    </font>
    <font>
      <sz val="9"/>
      <color theme="1"/>
      <name val="Arial"/>
      <family val="2"/>
    </font>
    <font>
      <b/>
      <sz val="9"/>
      <color indexed="9"/>
      <name val="Arial"/>
      <family val="2"/>
    </font>
    <font>
      <i/>
      <sz val="9"/>
      <name val="Arial"/>
      <family val="2"/>
    </font>
    <font>
      <sz val="11"/>
      <name val="Arial"/>
      <family val="2"/>
    </font>
    <font>
      <sz val="9"/>
      <color rgb="FFFF0000"/>
      <name val="Arial"/>
      <family val="2"/>
    </font>
    <font>
      <b/>
      <sz val="9"/>
      <color theme="1"/>
      <name val="Arial"/>
      <family val="2"/>
    </font>
    <font>
      <b/>
      <vertAlign val="superscript"/>
      <sz val="9"/>
      <name val="Arial"/>
      <family val="2"/>
    </font>
    <font>
      <sz val="14"/>
      <color rgb="FFFF0000"/>
      <name val="Arial"/>
      <family val="2"/>
    </font>
    <font>
      <b/>
      <sz val="9"/>
      <color rgb="FFFF0000"/>
      <name val="Arial"/>
      <family val="2"/>
    </font>
    <font>
      <vertAlign val="superscript"/>
      <sz val="9"/>
      <name val="Arial"/>
      <family val="2"/>
    </font>
    <font>
      <sz val="9"/>
      <color theme="1"/>
      <name val="Arial"/>
      <family val="2"/>
    </font>
    <font>
      <b/>
      <sz val="11"/>
      <color theme="1"/>
      <name val="Calibri"/>
      <family val="2"/>
      <scheme val="minor"/>
    </font>
  </fonts>
  <fills count="12">
    <fill>
      <patternFill patternType="none"/>
    </fill>
    <fill>
      <patternFill patternType="gray125"/>
    </fill>
    <fill>
      <patternFill patternType="solid">
        <fgColor rgb="FFDCE6F1"/>
      </patternFill>
    </fill>
    <fill>
      <patternFill patternType="solid">
        <fgColor rgb="FF4669AF"/>
      </patternFill>
    </fill>
    <fill>
      <patternFill patternType="solid">
        <fgColor theme="0"/>
        <bgColor rgb="FF000000"/>
      </patternFill>
    </fill>
    <fill>
      <patternFill patternType="solid">
        <fgColor theme="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tint="0.79998168889431442"/>
        <bgColor rgb="FF000000"/>
      </patternFill>
    </fill>
    <fill>
      <patternFill patternType="solid">
        <fgColor theme="4" tint="0.59999389629810485"/>
        <bgColor rgb="FF000000"/>
      </patternFill>
    </fill>
    <fill>
      <patternFill patternType="solid">
        <fgColor rgb="FFFEEDCF"/>
        <bgColor rgb="FF000000"/>
      </patternFill>
    </fill>
    <fill>
      <patternFill patternType="solid">
        <fgColor theme="7" tint="0.79998168889431442"/>
        <bgColor indexed="64"/>
      </patternFill>
    </fill>
  </fills>
  <borders count="13">
    <border>
      <left/>
      <right/>
      <top/>
      <bottom/>
      <diagonal/>
    </border>
    <border>
      <left style="thin">
        <color rgb="FFB0B0B0"/>
      </left>
      <right style="thin">
        <color rgb="FFB0B0B0"/>
      </right>
      <top style="thin">
        <color rgb="FFB0B0B0"/>
      </top>
      <bottom style="thin">
        <color rgb="FFB0B0B0"/>
      </bottom>
      <diagonal/>
    </border>
    <border>
      <left/>
      <right/>
      <top style="hair">
        <color rgb="FFC0C0C0"/>
      </top>
      <bottom/>
      <diagonal/>
    </border>
    <border>
      <left/>
      <right/>
      <top style="hair">
        <color rgb="FFC0C0C0"/>
      </top>
      <bottom style="hair">
        <color rgb="FFC0C0C0"/>
      </bottom>
      <diagonal/>
    </border>
    <border>
      <left/>
      <right/>
      <top style="thin">
        <color rgb="FF000000"/>
      </top>
      <bottom style="hair">
        <color rgb="FFC0C0C0"/>
      </bottom>
      <diagonal/>
    </border>
    <border>
      <left/>
      <right/>
      <top style="hair">
        <color rgb="FFC0C0C0"/>
      </top>
      <bottom style="thin">
        <color rgb="FF000000"/>
      </bottom>
      <diagonal/>
    </border>
    <border>
      <left/>
      <right/>
      <top/>
      <bottom style="hair">
        <color rgb="FFC0C0C0"/>
      </bottom>
      <diagonal/>
    </border>
    <border>
      <left/>
      <right/>
      <top style="thin">
        <color rgb="FF000000"/>
      </top>
      <bottom style="thin">
        <color rgb="FF000000"/>
      </bottom>
      <diagonal/>
    </border>
    <border>
      <left/>
      <right/>
      <top style="thin">
        <color indexed="64"/>
      </top>
      <bottom style="thin">
        <color indexed="64"/>
      </bottom>
      <diagonal/>
    </border>
    <border>
      <left/>
      <right/>
      <top style="thin">
        <color rgb="FF000000"/>
      </top>
      <bottom/>
      <diagonal/>
    </border>
    <border>
      <left/>
      <right/>
      <top style="hair">
        <color rgb="FFC0C0C0"/>
      </top>
      <bottom style="thin">
        <color indexed="64"/>
      </bottom>
      <diagonal/>
    </border>
    <border>
      <left/>
      <right/>
      <top style="thin">
        <color rgb="FF000000"/>
      </top>
      <bottom style="thin">
        <color indexed="64"/>
      </bottom>
      <diagonal/>
    </border>
    <border>
      <left/>
      <right/>
      <top style="thin">
        <color indexed="64"/>
      </top>
      <bottom/>
      <diagonal/>
    </border>
  </borders>
  <cellStyleXfs count="6">
    <xf numFmtId="0" fontId="0" fillId="0" borderId="0"/>
    <xf numFmtId="9" fontId="1" fillId="0" borderId="0" applyFont="0" applyFill="0" applyBorder="0" applyAlignment="0" applyProtection="0"/>
    <xf numFmtId="0" fontId="2" fillId="0" borderId="0"/>
    <xf numFmtId="0" fontId="9" fillId="0" borderId="0"/>
    <xf numFmtId="0" fontId="9" fillId="0" borderId="0"/>
    <xf numFmtId="166" fontId="4" fillId="0" borderId="0" applyFill="0" applyBorder="0" applyProtection="0">
      <alignment horizontal="right"/>
    </xf>
  </cellStyleXfs>
  <cellXfs count="121">
    <xf numFmtId="0" fontId="0" fillId="0" borderId="0" xfId="0"/>
    <xf numFmtId="0" fontId="3" fillId="0" borderId="0" xfId="2" applyFont="1"/>
    <xf numFmtId="1" fontId="3" fillId="0" borderId="0" xfId="2" applyNumberFormat="1" applyFont="1"/>
    <xf numFmtId="2" fontId="4" fillId="0" borderId="0" xfId="2" applyNumberFormat="1" applyFont="1" applyAlignment="1">
      <alignment horizontal="right" vertical="center" shrinkToFit="1"/>
    </xf>
    <xf numFmtId="0" fontId="5" fillId="2" borderId="0" xfId="2" applyFont="1" applyFill="1" applyBorder="1" applyAlignment="1">
      <alignment horizontal="left" vertical="center"/>
    </xf>
    <xf numFmtId="0" fontId="5" fillId="2" borderId="1" xfId="2" applyFont="1" applyFill="1" applyBorder="1" applyAlignment="1">
      <alignment horizontal="left" vertical="center"/>
    </xf>
    <xf numFmtId="164" fontId="3" fillId="0" borderId="0" xfId="2" applyNumberFormat="1" applyFont="1"/>
    <xf numFmtId="2" fontId="3" fillId="0" borderId="0" xfId="2" applyNumberFormat="1" applyFont="1"/>
    <xf numFmtId="0" fontId="6" fillId="0" borderId="0" xfId="0" applyFont="1"/>
    <xf numFmtId="0" fontId="3" fillId="0" borderId="0" xfId="2" applyFont="1" applyAlignment="1">
      <alignment wrapText="1"/>
    </xf>
    <xf numFmtId="1" fontId="7" fillId="3" borderId="1" xfId="2" applyNumberFormat="1" applyFont="1" applyFill="1" applyBorder="1" applyAlignment="1">
      <alignment horizontal="left" vertical="center" wrapText="1"/>
    </xf>
    <xf numFmtId="0" fontId="7" fillId="3" borderId="1" xfId="2" applyFont="1" applyFill="1" applyBorder="1" applyAlignment="1">
      <alignment horizontal="right" vertical="center" wrapText="1"/>
    </xf>
    <xf numFmtId="0" fontId="8" fillId="0" borderId="0" xfId="0" applyFont="1" applyAlignment="1"/>
    <xf numFmtId="0" fontId="4" fillId="0" borderId="0" xfId="0" applyFont="1" applyFill="1" applyAlignment="1">
      <alignment horizontal="left" wrapText="1"/>
    </xf>
    <xf numFmtId="0" fontId="4" fillId="0" borderId="0" xfId="3" applyFont="1" applyFill="1" applyBorder="1"/>
    <xf numFmtId="0" fontId="8" fillId="4" borderId="0" xfId="3" applyNumberFormat="1" applyFont="1" applyFill="1" applyBorder="1" applyAlignment="1">
      <alignment horizontal="left" wrapText="1"/>
    </xf>
    <xf numFmtId="3" fontId="4" fillId="0" borderId="2" xfId="0" applyNumberFormat="1" applyFont="1" applyFill="1" applyBorder="1" applyAlignment="1">
      <alignment horizontal="right"/>
    </xf>
    <xf numFmtId="0" fontId="5" fillId="0" borderId="2" xfId="0" applyNumberFormat="1" applyFont="1" applyFill="1" applyBorder="1" applyAlignment="1">
      <alignment horizontal="left"/>
    </xf>
    <xf numFmtId="3" fontId="4" fillId="0" borderId="3" xfId="0" applyNumberFormat="1" applyFont="1" applyFill="1" applyBorder="1" applyAlignment="1">
      <alignment horizontal="right"/>
    </xf>
    <xf numFmtId="0" fontId="5" fillId="0" borderId="3" xfId="0" applyNumberFormat="1" applyFont="1" applyFill="1" applyBorder="1" applyAlignment="1">
      <alignment horizontal="left"/>
    </xf>
    <xf numFmtId="3" fontId="4" fillId="0" borderId="4" xfId="0" applyNumberFormat="1" applyFont="1" applyFill="1" applyBorder="1" applyAlignment="1">
      <alignment horizontal="right"/>
    </xf>
    <xf numFmtId="0" fontId="5" fillId="0" borderId="4" xfId="0" applyNumberFormat="1" applyFont="1" applyFill="1" applyBorder="1" applyAlignment="1">
      <alignment horizontal="left"/>
    </xf>
    <xf numFmtId="3" fontId="4" fillId="0" borderId="5" xfId="0" applyNumberFormat="1" applyFont="1" applyFill="1" applyBorder="1" applyAlignment="1">
      <alignment horizontal="right"/>
    </xf>
    <xf numFmtId="0" fontId="5" fillId="0" borderId="5" xfId="0" applyNumberFormat="1" applyFont="1" applyFill="1" applyBorder="1" applyAlignment="1">
      <alignment horizontal="left"/>
    </xf>
    <xf numFmtId="3" fontId="4" fillId="5" borderId="3" xfId="0" applyNumberFormat="1" applyFont="1" applyFill="1" applyBorder="1" applyAlignment="1">
      <alignment horizontal="right"/>
    </xf>
    <xf numFmtId="3" fontId="4" fillId="0" borderId="6" xfId="0" applyNumberFormat="1" applyFont="1" applyFill="1" applyBorder="1" applyAlignment="1">
      <alignment horizontal="right"/>
    </xf>
    <xf numFmtId="0" fontId="5" fillId="0" borderId="6" xfId="0" applyNumberFormat="1" applyFont="1" applyFill="1" applyBorder="1" applyAlignment="1">
      <alignment horizontal="left"/>
    </xf>
    <xf numFmtId="4" fontId="4" fillId="6" borderId="7" xfId="0" applyNumberFormat="1" applyFont="1" applyFill="1" applyBorder="1" applyAlignment="1">
      <alignment horizontal="right"/>
    </xf>
    <xf numFmtId="0" fontId="5" fillId="6" borderId="8" xfId="0" applyNumberFormat="1" applyFont="1" applyFill="1" applyBorder="1" applyAlignment="1"/>
    <xf numFmtId="3" fontId="4" fillId="6" borderId="7" xfId="0" applyNumberFormat="1" applyFont="1" applyFill="1" applyBorder="1" applyAlignment="1">
      <alignment horizontal="right"/>
    </xf>
    <xf numFmtId="0" fontId="5" fillId="7" borderId="9" xfId="0" applyNumberFormat="1" applyFont="1" applyFill="1" applyBorder="1" applyAlignment="1">
      <alignment horizontal="center" vertical="center"/>
    </xf>
    <xf numFmtId="3" fontId="4" fillId="0" borderId="0" xfId="0" applyNumberFormat="1" applyFont="1" applyFill="1" applyBorder="1"/>
    <xf numFmtId="0" fontId="4" fillId="0" borderId="0" xfId="0" applyFont="1" applyFill="1" applyBorder="1"/>
    <xf numFmtId="0" fontId="4" fillId="0" borderId="0" xfId="0" applyFont="1" applyFill="1" applyBorder="1" applyAlignment="1">
      <alignment horizontal="left"/>
    </xf>
    <xf numFmtId="0" fontId="10" fillId="0" borderId="0" xfId="0" applyFont="1"/>
    <xf numFmtId="0" fontId="10" fillId="0" borderId="0" xfId="4" applyFont="1" applyFill="1" applyBorder="1"/>
    <xf numFmtId="0" fontId="5" fillId="0" borderId="0" xfId="0" applyNumberFormat="1" applyFont="1" applyFill="1" applyBorder="1" applyAlignment="1">
      <alignment horizontal="left"/>
    </xf>
    <xf numFmtId="2" fontId="10" fillId="0" borderId="0" xfId="4" applyNumberFormat="1" applyFont="1" applyFill="1" applyBorder="1"/>
    <xf numFmtId="9" fontId="6" fillId="0" borderId="0" xfId="1" applyFont="1"/>
    <xf numFmtId="0" fontId="11" fillId="0" borderId="0" xfId="0" applyFont="1"/>
    <xf numFmtId="0" fontId="8" fillId="0" borderId="0" xfId="2" applyFont="1" applyFill="1" applyBorder="1" applyAlignment="1">
      <alignment horizontal="left"/>
    </xf>
    <xf numFmtId="0" fontId="4" fillId="0" borderId="0" xfId="4" applyFont="1" applyFill="1" applyBorder="1"/>
    <xf numFmtId="165" fontId="4" fillId="8" borderId="6" xfId="0" applyNumberFormat="1" applyFont="1" applyFill="1" applyBorder="1" applyAlignment="1"/>
    <xf numFmtId="0" fontId="5" fillId="7" borderId="6" xfId="0" applyNumberFormat="1" applyFont="1" applyFill="1" applyBorder="1" applyAlignment="1">
      <alignment horizontal="left"/>
    </xf>
    <xf numFmtId="165" fontId="4" fillId="8" borderId="9" xfId="0" applyNumberFormat="1" applyFont="1" applyFill="1" applyBorder="1" applyAlignment="1"/>
    <xf numFmtId="0" fontId="5" fillId="7" borderId="9" xfId="0" applyNumberFormat="1" applyFont="1" applyFill="1" applyBorder="1" applyAlignment="1">
      <alignment horizontal="left"/>
    </xf>
    <xf numFmtId="0" fontId="5" fillId="6" borderId="4" xfId="0" applyNumberFormat="1" applyFont="1" applyFill="1" applyBorder="1" applyAlignment="1">
      <alignment horizontal="left"/>
    </xf>
    <xf numFmtId="0" fontId="5" fillId="8" borderId="9" xfId="4" applyNumberFormat="1" applyFont="1" applyFill="1" applyBorder="1" applyAlignment="1">
      <alignment horizontal="center" vertical="center"/>
    </xf>
    <xf numFmtId="0" fontId="4" fillId="0" borderId="0" xfId="3" applyNumberFormat="1" applyFont="1" applyFill="1" applyBorder="1" applyAlignment="1">
      <alignment horizontal="left"/>
    </xf>
    <xf numFmtId="0" fontId="5" fillId="0" borderId="0" xfId="3" applyNumberFormat="1" applyFont="1" applyFill="1" applyBorder="1" applyAlignment="1">
      <alignment horizontal="left"/>
    </xf>
    <xf numFmtId="0" fontId="5" fillId="0" borderId="0" xfId="4" applyNumberFormat="1" applyFont="1" applyFill="1" applyBorder="1" applyAlignment="1">
      <alignment horizontal="left"/>
    </xf>
    <xf numFmtId="0" fontId="4" fillId="0" borderId="0" xfId="4" applyFont="1" applyFill="1" applyBorder="1" applyAlignment="1">
      <alignment horizontal="left"/>
    </xf>
    <xf numFmtId="3" fontId="4" fillId="9" borderId="4" xfId="0" applyNumberFormat="1" applyFont="1" applyFill="1" applyBorder="1" applyAlignment="1"/>
    <xf numFmtId="0" fontId="5" fillId="6" borderId="6" xfId="0" applyNumberFormat="1" applyFont="1" applyFill="1" applyBorder="1" applyAlignment="1">
      <alignment horizontal="left"/>
    </xf>
    <xf numFmtId="165" fontId="4" fillId="9" borderId="6" xfId="0" applyNumberFormat="1" applyFont="1" applyFill="1" applyBorder="1" applyAlignment="1"/>
    <xf numFmtId="0" fontId="5" fillId="0" borderId="3" xfId="4" applyNumberFormat="1" applyFont="1" applyFill="1" applyBorder="1" applyAlignment="1">
      <alignment horizontal="left"/>
    </xf>
    <xf numFmtId="167" fontId="4" fillId="0" borderId="3" xfId="5" applyNumberFormat="1" applyFont="1" applyFill="1" applyBorder="1">
      <alignment horizontal="right"/>
    </xf>
    <xf numFmtId="0" fontId="5" fillId="0" borderId="10" xfId="4" applyNumberFormat="1" applyFont="1" applyFill="1" applyBorder="1" applyAlignment="1">
      <alignment horizontal="left"/>
    </xf>
    <xf numFmtId="167" fontId="4" fillId="0" borderId="10" xfId="5" applyNumberFormat="1" applyFont="1" applyFill="1" applyBorder="1">
      <alignment horizontal="right"/>
    </xf>
    <xf numFmtId="0" fontId="4" fillId="0" borderId="0" xfId="4" applyNumberFormat="1" applyFont="1" applyFill="1" applyBorder="1" applyAlignment="1"/>
    <xf numFmtId="167" fontId="4" fillId="0" borderId="0" xfId="4" applyNumberFormat="1" applyFont="1" applyFill="1" applyBorder="1" applyAlignment="1"/>
    <xf numFmtId="0" fontId="5" fillId="0" borderId="0" xfId="4" applyFont="1" applyFill="1" applyBorder="1"/>
    <xf numFmtId="0" fontId="8" fillId="0" borderId="0" xfId="0" applyFont="1" applyFill="1" applyBorder="1" applyAlignment="1">
      <alignment horizontal="left"/>
    </xf>
    <xf numFmtId="3" fontId="4" fillId="0" borderId="0" xfId="0" applyNumberFormat="1" applyFont="1"/>
    <xf numFmtId="0" fontId="6" fillId="0" borderId="0" xfId="0" applyNumberFormat="1" applyFont="1" applyFill="1"/>
    <xf numFmtId="0" fontId="6" fillId="0" borderId="0" xfId="0" applyFont="1" applyFill="1"/>
    <xf numFmtId="1" fontId="10" fillId="0" borderId="0" xfId="4" applyNumberFormat="1" applyFont="1" applyFill="1" applyBorder="1"/>
    <xf numFmtId="3" fontId="10" fillId="0" borderId="0" xfId="0" applyNumberFormat="1" applyFont="1"/>
    <xf numFmtId="0" fontId="5" fillId="7" borderId="7" xfId="0" applyNumberFormat="1" applyFont="1" applyFill="1" applyBorder="1" applyAlignment="1">
      <alignment horizontal="center"/>
    </xf>
    <xf numFmtId="0" fontId="5" fillId="6" borderId="11" xfId="0" applyNumberFormat="1" applyFont="1" applyFill="1" applyBorder="1" applyAlignment="1"/>
    <xf numFmtId="3" fontId="4" fillId="6" borderId="11" xfId="0" applyNumberFormat="1" applyFont="1" applyFill="1" applyBorder="1" applyAlignment="1">
      <alignment horizontal="right" vertical="center"/>
    </xf>
    <xf numFmtId="3" fontId="6" fillId="0" borderId="0" xfId="0" applyNumberFormat="1" applyFont="1"/>
    <xf numFmtId="3" fontId="4" fillId="0" borderId="0" xfId="0" applyNumberFormat="1" applyFont="1" applyFill="1" applyBorder="1" applyAlignment="1">
      <alignment horizontal="right" vertical="center"/>
    </xf>
    <xf numFmtId="3" fontId="4" fillId="0" borderId="0" xfId="0" applyNumberFormat="1" applyFont="1" applyFill="1" applyBorder="1" applyAlignment="1">
      <alignment horizontal="right"/>
    </xf>
    <xf numFmtId="0" fontId="4" fillId="0" borderId="0" xfId="0" applyNumberFormat="1" applyFont="1" applyFill="1" applyBorder="1" applyAlignment="1">
      <alignment horizontal="left"/>
    </xf>
    <xf numFmtId="0" fontId="4" fillId="0" borderId="0" xfId="0" applyFont="1"/>
    <xf numFmtId="0" fontId="6" fillId="0" borderId="0" xfId="0" quotePrefix="1" applyFont="1" applyAlignment="1"/>
    <xf numFmtId="164" fontId="4" fillId="0" borderId="0" xfId="0" applyNumberFormat="1" applyFont="1" applyFill="1" applyBorder="1" applyAlignment="1">
      <alignment horizontal="right"/>
    </xf>
    <xf numFmtId="0" fontId="6" fillId="0" borderId="0" xfId="0" applyFont="1" applyFill="1" applyBorder="1"/>
    <xf numFmtId="0" fontId="6" fillId="0" borderId="0" xfId="0" applyFont="1" applyFill="1" applyBorder="1" applyAlignment="1">
      <alignment horizontal="left"/>
    </xf>
    <xf numFmtId="0" fontId="5" fillId="10" borderId="8" xfId="3" applyNumberFormat="1" applyFont="1" applyFill="1" applyBorder="1" applyAlignment="1">
      <alignment horizontal="center"/>
    </xf>
    <xf numFmtId="0" fontId="5" fillId="10" borderId="8" xfId="3" applyNumberFormat="1" applyFont="1" applyFill="1" applyBorder="1" applyAlignment="1">
      <alignment horizontal="center" wrapText="1"/>
    </xf>
    <xf numFmtId="164" fontId="4" fillId="0" borderId="0" xfId="3" applyNumberFormat="1" applyFont="1" applyFill="1" applyBorder="1"/>
    <xf numFmtId="164" fontId="6" fillId="0" borderId="0" xfId="0" applyNumberFormat="1" applyFont="1"/>
    <xf numFmtId="164" fontId="6" fillId="0" borderId="0" xfId="0" applyNumberFormat="1" applyFont="1" applyAlignment="1">
      <alignment horizontal="right"/>
    </xf>
    <xf numFmtId="164" fontId="6" fillId="0" borderId="0" xfId="0" applyNumberFormat="1" applyFont="1" applyFill="1" applyBorder="1"/>
    <xf numFmtId="164" fontId="6" fillId="0" borderId="0" xfId="0" applyNumberFormat="1" applyFont="1" applyFill="1" applyBorder="1" applyAlignment="1">
      <alignment horizontal="right"/>
    </xf>
    <xf numFmtId="0" fontId="4" fillId="0" borderId="0" xfId="0" applyFont="1" applyFill="1" applyAlignment="1"/>
    <xf numFmtId="1" fontId="5" fillId="10" borderId="12" xfId="3" applyNumberFormat="1" applyFont="1" applyFill="1" applyBorder="1" applyAlignment="1">
      <alignment horizontal="right"/>
    </xf>
    <xf numFmtId="1" fontId="6" fillId="0" borderId="0" xfId="0" applyNumberFormat="1" applyFont="1" applyAlignment="1">
      <alignment horizontal="right"/>
    </xf>
    <xf numFmtId="1" fontId="4" fillId="0" borderId="0" xfId="0" applyNumberFormat="1" applyFont="1" applyFill="1" applyBorder="1" applyAlignment="1">
      <alignment horizontal="right"/>
    </xf>
    <xf numFmtId="164" fontId="5" fillId="0" borderId="0" xfId="3" applyNumberFormat="1" applyFont="1" applyFill="1" applyBorder="1" applyAlignment="1">
      <alignment horizontal="left"/>
    </xf>
    <xf numFmtId="1" fontId="5" fillId="0" borderId="0" xfId="3" applyNumberFormat="1" applyFont="1" applyFill="1" applyBorder="1" applyAlignment="1">
      <alignment horizontal="right"/>
    </xf>
    <xf numFmtId="1" fontId="4" fillId="0" borderId="0" xfId="0" applyNumberFormat="1" applyFont="1" applyFill="1" applyBorder="1"/>
    <xf numFmtId="1" fontId="4" fillId="0" borderId="0" xfId="0" applyNumberFormat="1" applyFont="1" applyFill="1" applyBorder="1" applyAlignment="1">
      <alignment horizontal="left"/>
    </xf>
    <xf numFmtId="1" fontId="4" fillId="0" borderId="0" xfId="3" applyNumberFormat="1" applyFont="1" applyFill="1" applyBorder="1"/>
    <xf numFmtId="1" fontId="6" fillId="0" borderId="0" xfId="0" applyNumberFormat="1" applyFont="1" applyFill="1" applyBorder="1"/>
    <xf numFmtId="0" fontId="4" fillId="4" borderId="0" xfId="3" applyNumberFormat="1" applyFont="1" applyFill="1" applyBorder="1" applyAlignment="1">
      <alignment horizontal="left" wrapText="1"/>
    </xf>
    <xf numFmtId="1" fontId="6" fillId="0" borderId="0" xfId="0" applyNumberFormat="1" applyFont="1" applyFill="1" applyAlignment="1">
      <alignment horizontal="right"/>
    </xf>
    <xf numFmtId="0" fontId="16" fillId="0" borderId="0" xfId="0" pivotButton="1" applyFont="1"/>
    <xf numFmtId="0" fontId="16" fillId="0" borderId="0" xfId="0" applyFont="1"/>
    <xf numFmtId="0" fontId="16" fillId="0" borderId="0" xfId="0" applyFont="1" applyAlignment="1">
      <alignment horizontal="left"/>
    </xf>
    <xf numFmtId="0" fontId="16" fillId="0" borderId="0" xfId="0" applyNumberFormat="1" applyFont="1"/>
    <xf numFmtId="164" fontId="10" fillId="0" borderId="0" xfId="0" applyNumberFormat="1" applyFont="1"/>
    <xf numFmtId="165" fontId="5" fillId="9" borderId="4" xfId="0" applyNumberFormat="1" applyFont="1" applyFill="1" applyBorder="1" applyAlignment="1"/>
    <xf numFmtId="164" fontId="10" fillId="0" borderId="0" xfId="4" applyNumberFormat="1" applyFont="1" applyFill="1" applyBorder="1"/>
    <xf numFmtId="164" fontId="10" fillId="0" borderId="0" xfId="0" applyNumberFormat="1" applyFont="1" applyFill="1"/>
    <xf numFmtId="165" fontId="4" fillId="0" borderId="0" xfId="3" applyNumberFormat="1" applyFont="1" applyFill="1" applyBorder="1"/>
    <xf numFmtId="0" fontId="13" fillId="0" borderId="0" xfId="0" applyFont="1" applyAlignment="1">
      <alignment vertical="center" wrapText="1"/>
    </xf>
    <xf numFmtId="1" fontId="6" fillId="0" borderId="0" xfId="0" applyNumberFormat="1" applyFont="1"/>
    <xf numFmtId="0" fontId="4" fillId="6" borderId="8" xfId="0" applyNumberFormat="1" applyFont="1" applyFill="1" applyBorder="1" applyAlignment="1">
      <alignment horizontal="left"/>
    </xf>
    <xf numFmtId="0" fontId="4" fillId="4" borderId="0" xfId="3" applyNumberFormat="1" applyFont="1" applyFill="1" applyBorder="1" applyAlignment="1">
      <alignment horizontal="left"/>
    </xf>
    <xf numFmtId="164" fontId="4" fillId="10" borderId="12" xfId="3" applyNumberFormat="1" applyFont="1" applyFill="1" applyBorder="1" applyAlignment="1">
      <alignment horizontal="left"/>
    </xf>
    <xf numFmtId="0" fontId="6" fillId="0" borderId="0" xfId="0" applyFont="1" applyAlignment="1">
      <alignment horizontal="left"/>
    </xf>
    <xf numFmtId="0" fontId="4" fillId="0" borderId="0" xfId="0" applyFont="1" applyFill="1" applyAlignment="1">
      <alignment horizontal="left"/>
    </xf>
    <xf numFmtId="0" fontId="3" fillId="0" borderId="0" xfId="0" applyFont="1" applyAlignment="1">
      <alignment horizontal="left"/>
    </xf>
    <xf numFmtId="0" fontId="6" fillId="0" borderId="0" xfId="0" quotePrefix="1" applyFont="1" applyAlignment="1">
      <alignment horizontal="left"/>
    </xf>
    <xf numFmtId="0" fontId="17" fillId="11" borderId="0" xfId="0" applyFont="1" applyFill="1"/>
    <xf numFmtId="0" fontId="14" fillId="0" borderId="0" xfId="3" applyFont="1" applyFill="1" applyBorder="1" applyAlignment="1">
      <alignment horizontal="center"/>
    </xf>
    <xf numFmtId="9" fontId="0" fillId="0" borderId="0" xfId="1" applyFont="1"/>
    <xf numFmtId="168" fontId="0" fillId="0" borderId="0" xfId="1" applyNumberFormat="1" applyFont="1"/>
  </cellXfs>
  <cellStyles count="6">
    <cellStyle name="Normal 2" xfId="3"/>
    <cellStyle name="Normal 2 2" xfId="4"/>
    <cellStyle name="Normal 3" xfId="2"/>
    <cellStyle name="Normale" xfId="0" builtinId="0"/>
    <cellStyle name="NumberCellStyle" xfId="5"/>
    <cellStyle name="Percentuale" xfId="1" builtinId="5"/>
  </cellStyles>
  <dxfs count="20">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sz val="9"/>
      </font>
    </dxf>
    <dxf>
      <font>
        <sz val="9"/>
      </font>
    </dxf>
    <dxf>
      <font>
        <sz val="9"/>
      </font>
    </dxf>
    <dxf>
      <font>
        <sz val="9"/>
      </font>
    </dxf>
    <dxf>
      <font>
        <sz val="9"/>
      </font>
    </dxf>
    <dxf>
      <font>
        <sz val="9"/>
      </font>
    </dxf>
    <dxf>
      <font>
        <sz val="9"/>
      </font>
    </dxf>
    <dxf>
      <font>
        <sz val="9"/>
      </font>
    </dxf>
    <dxf>
      <font>
        <sz val="9"/>
      </font>
    </dxf>
    <dxf>
      <font>
        <sz val="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openxmlformats.org/officeDocument/2006/relationships/chartUserShapes" Target="../drawings/drawing8.xml"/><Relationship Id="rId1" Type="http://schemas.openxmlformats.org/officeDocument/2006/relationships/themeOverride" Target="../theme/themeOverride1.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pivotSource>
    <c:name>[Crime_statistics_2023V1.xlsx]PIVOT!PivotTable2</c:name>
    <c:fmtId val="1"/>
  </c:pivotSource>
  <c:chart>
    <c:title>
      <c:tx>
        <c:rich>
          <a:bodyPr rot="0" spcFirstLastPara="1" vertOverflow="ellipsis" vert="horz" wrap="square" anchor="ctr" anchorCtr="1"/>
          <a:lstStyle/>
          <a:p>
            <a:pPr algn="l">
              <a:defRPr sz="1800" b="1" i="0" u="none" strike="noStrike" kern="1200" spc="0" baseline="0">
                <a:solidFill>
                  <a:srgbClr val="000000"/>
                </a:solidFill>
                <a:latin typeface="Arial"/>
                <a:ea typeface="Arial"/>
                <a:cs typeface="Arial"/>
              </a:defRPr>
            </a:pPr>
            <a:r>
              <a:rPr lang="en-US"/>
              <a:t>NUMBER OF POLICE-RECORDED OFFENCES PER 100 000 INHABITANTS</a:t>
            </a:r>
          </a:p>
        </c:rich>
      </c:tx>
      <c:layout>
        <c:manualLayout>
          <c:xMode val="edge"/>
          <c:yMode val="edge"/>
          <c:x val="5.3321487845849674E-3"/>
          <c:y val="1.2367954435287236E-2"/>
        </c:manualLayout>
      </c:layout>
      <c:overlay val="0"/>
      <c:spPr>
        <a:noFill/>
        <a:ln>
          <a:noFill/>
        </a:ln>
        <a:effectLst/>
      </c:spPr>
      <c:txPr>
        <a:bodyPr rot="0" spcFirstLastPara="1" vertOverflow="ellipsis" vert="horz" wrap="square" anchor="ctr" anchorCtr="1"/>
        <a:lstStyle/>
        <a:p>
          <a:pPr algn="l">
            <a:defRPr sz="1800" b="1" i="0" u="none" strike="noStrike" kern="1200" spc="0" baseline="0">
              <a:solidFill>
                <a:srgbClr val="000000"/>
              </a:solidFill>
              <a:latin typeface="Arial"/>
              <a:ea typeface="Arial"/>
              <a:cs typeface="Arial"/>
            </a:defRPr>
          </a:pPr>
          <a:endParaRPr lang="en-US"/>
        </a:p>
      </c:txPr>
    </c:title>
    <c:autoTitleDeleted val="0"/>
    <c:pivotFmts>
      <c:pivotFmt>
        <c:idx val="0"/>
        <c:spPr>
          <a:solidFill>
            <a:schemeClr val="accent1"/>
          </a:solidFill>
          <a:ln>
            <a:noFill/>
          </a:ln>
          <a:effectLst/>
          <a:extLst>
            <a:ext uri="{91240B29-F687-4F45-9708-019B960494DF}">
              <a14:hiddenLine xmlns:a14="http://schemas.microsoft.com/office/drawing/2010/main">
                <a:noFill/>
              </a14:hiddenLine>
            </a:ext>
          </a:extLst>
        </c:spPr>
        <c:marker>
          <c:symbol val="none"/>
        </c:marker>
      </c:pivotFmt>
      <c:pivotFmt>
        <c:idx val="1"/>
        <c:spPr>
          <a:solidFill>
            <a:schemeClr val="accent1"/>
          </a:solidFill>
          <a:ln>
            <a:noFill/>
          </a:ln>
          <a:effectLst/>
          <a:extLst>
            <a:ext uri="{91240B29-F687-4F45-9708-019B960494DF}">
              <a14:hiddenLine xmlns:a14="http://schemas.microsoft.com/office/drawing/2010/main">
                <a:noFill/>
              </a14:hiddenLine>
            </a:ext>
          </a:extLst>
        </c:spPr>
        <c:marker>
          <c:symbol val="none"/>
        </c:marker>
      </c:pivotFmt>
      <c:pivotFmt>
        <c:idx val="2"/>
        <c:spPr>
          <a:solidFill>
            <a:schemeClr val="accent1"/>
          </a:solidFill>
          <a:ln>
            <a:noFill/>
          </a:ln>
          <a:effectLst/>
          <a:extLst>
            <a:ext uri="{91240B29-F687-4F45-9708-019B960494DF}">
              <a14:hiddenLine xmlns:a14="http://schemas.microsoft.com/office/drawing/2010/main">
                <a:noFill/>
              </a14:hiddenLine>
            </a:ext>
          </a:extLst>
        </c:spPr>
        <c:marker>
          <c:symbol val="none"/>
        </c:marker>
      </c:pivotFmt>
      <c:pivotFmt>
        <c:idx val="3"/>
        <c:spPr>
          <a:solidFill>
            <a:schemeClr val="accent1"/>
          </a:solidFill>
          <a:ln>
            <a:noFill/>
          </a:ln>
          <a:effectLst/>
          <a:extLst>
            <a:ext uri="{91240B29-F687-4F45-9708-019B960494DF}">
              <a14:hiddenLine xmlns:a14="http://schemas.microsoft.com/office/drawing/2010/main">
                <a:noFill/>
              </a14:hiddenLine>
            </a:ext>
          </a:extLst>
        </c:spPr>
        <c:marker>
          <c:symbol val="none"/>
        </c:marker>
      </c:pivotFmt>
      <c:pivotFmt>
        <c:idx val="4"/>
        <c:spPr>
          <a:solidFill>
            <a:schemeClr val="accent1"/>
          </a:solidFill>
          <a:ln>
            <a:noFill/>
          </a:ln>
          <a:effectLst/>
          <a:extLst>
            <a:ext uri="{91240B29-F687-4F45-9708-019B960494DF}">
              <a14:hiddenLine xmlns:a14="http://schemas.microsoft.com/office/drawing/2010/main">
                <a:noFill/>
              </a14:hiddenLine>
            </a:ext>
          </a:extLst>
        </c:spPr>
        <c:marker>
          <c:symbol val="none"/>
        </c:marker>
      </c:pivotFmt>
      <c:pivotFmt>
        <c:idx val="5"/>
        <c:spPr>
          <a:solidFill>
            <a:schemeClr val="accent1"/>
          </a:solidFill>
          <a:ln>
            <a:noFill/>
          </a:ln>
          <a:effectLst/>
          <a:extLst>
            <a:ext uri="{91240B29-F687-4F45-9708-019B960494DF}">
              <a14:hiddenLine xmlns:a14="http://schemas.microsoft.com/office/drawing/2010/main">
                <a:noFill/>
              </a14:hiddenLine>
            </a:ext>
          </a:extLst>
        </c:spPr>
        <c:marker>
          <c:symbol val="none"/>
        </c:marker>
      </c:pivotFmt>
      <c:pivotFmt>
        <c:idx val="6"/>
        <c:spPr>
          <a:solidFill>
            <a:schemeClr val="accent1"/>
          </a:solidFill>
          <a:ln>
            <a:noFill/>
          </a:ln>
          <a:effectLst/>
          <a:extLst>
            <a:ext uri="{91240B29-F687-4F45-9708-019B960494DF}">
              <a14:hiddenLine xmlns:a14="http://schemas.microsoft.com/office/drawing/2010/main">
                <a:noFill/>
              </a14:hiddenLine>
            </a:ext>
          </a:extLst>
        </c:spPr>
        <c:marker>
          <c:symbol val="none"/>
        </c:marker>
      </c:pivotFmt>
      <c:pivotFmt>
        <c:idx val="7"/>
        <c:spPr>
          <a:solidFill>
            <a:schemeClr val="accent1"/>
          </a:solidFill>
          <a:ln>
            <a:noFill/>
          </a:ln>
          <a:effectLst/>
          <a:extLst>
            <a:ext uri="{91240B29-F687-4F45-9708-019B960494DF}">
              <a14:hiddenLine xmlns:a14="http://schemas.microsoft.com/office/drawing/2010/main">
                <a:noFill/>
              </a14:hiddenLine>
            </a:ext>
          </a:extLst>
        </c:spPr>
        <c:marker>
          <c:symbol val="none"/>
        </c:marker>
      </c:pivotFmt>
      <c:pivotFmt>
        <c:idx val="8"/>
        <c:spPr>
          <a:solidFill>
            <a:schemeClr val="accent1"/>
          </a:solidFill>
          <a:ln>
            <a:noFill/>
          </a:ln>
          <a:effectLst/>
          <a:extLst>
            <a:ext uri="{91240B29-F687-4F45-9708-019B960494DF}">
              <a14:hiddenLine xmlns:a14="http://schemas.microsoft.com/office/drawing/2010/main">
                <a:noFill/>
              </a14:hiddenLine>
            </a:ext>
          </a:extLst>
        </c:spPr>
        <c:marker>
          <c:symbol val="none"/>
        </c:marker>
      </c:pivotFmt>
      <c:pivotFmt>
        <c:idx val="9"/>
        <c:spPr>
          <a:solidFill>
            <a:schemeClr val="accent1"/>
          </a:solidFill>
          <a:ln>
            <a:noFill/>
          </a:ln>
          <a:effectLst/>
          <a:extLst>
            <a:ext uri="{91240B29-F687-4F45-9708-019B960494DF}">
              <a14:hiddenLine xmlns:a14="http://schemas.microsoft.com/office/drawing/2010/main">
                <a:noFill/>
              </a14:hiddenLine>
            </a:ext>
          </a:extLst>
        </c:spPr>
        <c:marker>
          <c:symbol val="none"/>
        </c:marker>
      </c:pivotFmt>
      <c:pivotFmt>
        <c:idx val="10"/>
        <c:spPr>
          <a:solidFill>
            <a:schemeClr val="accent1"/>
          </a:solidFill>
          <a:ln>
            <a:noFill/>
          </a:ln>
          <a:effectLst/>
          <a:extLst>
            <a:ext uri="{91240B29-F687-4F45-9708-019B960494DF}">
              <a14:hiddenLine xmlns:a14="http://schemas.microsoft.com/office/drawing/2010/main">
                <a:noFill/>
              </a14:hiddenLine>
            </a:ext>
          </a:extLst>
        </c:spPr>
        <c:marker>
          <c:symbol val="none"/>
        </c:marker>
      </c:pivotFmt>
      <c:pivotFmt>
        <c:idx val="11"/>
        <c:spPr>
          <a:solidFill>
            <a:schemeClr val="accent1"/>
          </a:solidFill>
          <a:ln>
            <a:noFill/>
          </a:ln>
          <a:effectLst/>
          <a:extLst>
            <a:ext uri="{91240B29-F687-4F45-9708-019B960494DF}">
              <a14:hiddenLine xmlns:a14="http://schemas.microsoft.com/office/drawing/2010/main">
                <a:noFill/>
              </a14:hiddenLine>
            </a:ext>
          </a:ex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00000"/>
                  </a:solidFill>
                  <a:latin typeface="Arial"/>
                  <a:ea typeface="Arial"/>
                  <a:cs typeface="Arial"/>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s>
    <c:plotArea>
      <c:layout>
        <c:manualLayout>
          <c:layoutTarget val="inner"/>
          <c:xMode val="edge"/>
          <c:yMode val="edge"/>
          <c:x val="4.5959499206251558E-2"/>
          <c:y val="5.3050762275770019E-2"/>
          <c:w val="0.94475825456801921"/>
          <c:h val="0.65929972312923968"/>
        </c:manualLayout>
      </c:layout>
      <c:barChart>
        <c:barDir val="col"/>
        <c:grouping val="stacked"/>
        <c:varyColors val="0"/>
        <c:ser>
          <c:idx val="0"/>
          <c:order val="0"/>
          <c:tx>
            <c:strRef>
              <c:f>PIVOT!$I$1:$I$2</c:f>
              <c:strCache>
                <c:ptCount val="1"/>
                <c:pt idx="0">
                  <c:v>Theft</c:v>
                </c:pt>
              </c:strCache>
            </c:strRef>
          </c:tx>
          <c:spPr>
            <a:solidFill>
              <a:schemeClr val="accent1"/>
            </a:solidFill>
            <a:ln>
              <a:noFill/>
            </a:ln>
            <a:effectLst/>
          </c:spPr>
          <c:invertIfNegative val="0"/>
          <c:cat>
            <c:strRef>
              <c:f>PIVOT!$H$3:$H$30</c:f>
              <c:strCache>
                <c:ptCount val="27"/>
                <c:pt idx="0">
                  <c:v>Sweden</c:v>
                </c:pt>
                <c:pt idx="1">
                  <c:v>Denmark</c:v>
                </c:pt>
                <c:pt idx="2">
                  <c:v>Finland</c:v>
                </c:pt>
                <c:pt idx="3">
                  <c:v>Belgium</c:v>
                </c:pt>
                <c:pt idx="4">
                  <c:v>France</c:v>
                </c:pt>
                <c:pt idx="5">
                  <c:v>Luxembourg</c:v>
                </c:pt>
                <c:pt idx="6">
                  <c:v>Germany</c:v>
                </c:pt>
                <c:pt idx="7">
                  <c:v>Austria</c:v>
                </c:pt>
                <c:pt idx="8">
                  <c:v>Italy</c:v>
                </c:pt>
                <c:pt idx="9">
                  <c:v>Ireland</c:v>
                </c:pt>
                <c:pt idx="10">
                  <c:v>Spain</c:v>
                </c:pt>
                <c:pt idx="11">
                  <c:v>Malta</c:v>
                </c:pt>
                <c:pt idx="12">
                  <c:v>Netherlands</c:v>
                </c:pt>
                <c:pt idx="13">
                  <c:v>Portugal</c:v>
                </c:pt>
                <c:pt idx="14">
                  <c:v>Slovenia</c:v>
                </c:pt>
                <c:pt idx="15">
                  <c:v>Poland</c:v>
                </c:pt>
                <c:pt idx="16">
                  <c:v>Estonia</c:v>
                </c:pt>
                <c:pt idx="17">
                  <c:v>Greece</c:v>
                </c:pt>
                <c:pt idx="18">
                  <c:v>Croatia</c:v>
                </c:pt>
                <c:pt idx="19">
                  <c:v>Latvia</c:v>
                </c:pt>
                <c:pt idx="20">
                  <c:v>Romania</c:v>
                </c:pt>
                <c:pt idx="21">
                  <c:v>Czechia</c:v>
                </c:pt>
                <c:pt idx="22">
                  <c:v>Hungary</c:v>
                </c:pt>
                <c:pt idx="23">
                  <c:v>Lithuania</c:v>
                </c:pt>
                <c:pt idx="24">
                  <c:v>Bulgaria</c:v>
                </c:pt>
                <c:pt idx="25">
                  <c:v>Slovakia</c:v>
                </c:pt>
                <c:pt idx="26">
                  <c:v>Cyprus</c:v>
                </c:pt>
              </c:strCache>
            </c:strRef>
          </c:cat>
          <c:val>
            <c:numRef>
              <c:f>PIVOT!$I$3:$I$30</c:f>
              <c:numCache>
                <c:formatCode>General</c:formatCode>
                <c:ptCount val="27"/>
                <c:pt idx="0">
                  <c:v>2784.26</c:v>
                </c:pt>
                <c:pt idx="1">
                  <c:v>2134.02</c:v>
                </c:pt>
                <c:pt idx="2">
                  <c:v>2242.66</c:v>
                </c:pt>
                <c:pt idx="3">
                  <c:v>1428.7</c:v>
                </c:pt>
                <c:pt idx="4">
                  <c:v>1786.35</c:v>
                </c:pt>
                <c:pt idx="5">
                  <c:v>1717.58</c:v>
                </c:pt>
                <c:pt idx="6">
                  <c:v>1004.59</c:v>
                </c:pt>
                <c:pt idx="7">
                  <c:v>819.61</c:v>
                </c:pt>
                <c:pt idx="8">
                  <c:v>1183.42</c:v>
                </c:pt>
                <c:pt idx="9">
                  <c:v>891.23</c:v>
                </c:pt>
                <c:pt idx="10">
                  <c:v>262.25</c:v>
                </c:pt>
                <c:pt idx="11">
                  <c:v>867.66</c:v>
                </c:pt>
                <c:pt idx="12">
                  <c:v>1052.96</c:v>
                </c:pt>
                <c:pt idx="13">
                  <c:v>621.02</c:v>
                </c:pt>
                <c:pt idx="14">
                  <c:v>634.76</c:v>
                </c:pt>
                <c:pt idx="15">
                  <c:v>287.32</c:v>
                </c:pt>
                <c:pt idx="16">
                  <c:v>564.86</c:v>
                </c:pt>
                <c:pt idx="17">
                  <c:v>551.91999999999996</c:v>
                </c:pt>
                <c:pt idx="18">
                  <c:v>255.8</c:v>
                </c:pt>
                <c:pt idx="19">
                  <c:v>417.28</c:v>
                </c:pt>
                <c:pt idx="20">
                  <c:v>471.44</c:v>
                </c:pt>
                <c:pt idx="21">
                  <c:v>248.45</c:v>
                </c:pt>
                <c:pt idx="22">
                  <c:v>436.02</c:v>
                </c:pt>
                <c:pt idx="23">
                  <c:v>276.70999999999998</c:v>
                </c:pt>
                <c:pt idx="24">
                  <c:v>353.28</c:v>
                </c:pt>
                <c:pt idx="25">
                  <c:v>179.48</c:v>
                </c:pt>
                <c:pt idx="26">
                  <c:v>58.82</c:v>
                </c:pt>
              </c:numCache>
            </c:numRef>
          </c:val>
          <c:extLst>
            <c:ext xmlns:c16="http://schemas.microsoft.com/office/drawing/2014/chart" uri="{C3380CC4-5D6E-409C-BE32-E72D297353CC}">
              <c16:uniqueId val="{00000000-F831-4D73-BDC7-90131B8B3627}"/>
            </c:ext>
          </c:extLst>
        </c:ser>
        <c:ser>
          <c:idx val="1"/>
          <c:order val="1"/>
          <c:tx>
            <c:strRef>
              <c:f>PIVOT!$J$1:$J$2</c:f>
              <c:strCache>
                <c:ptCount val="1"/>
                <c:pt idx="0">
                  <c:v>Fraud</c:v>
                </c:pt>
              </c:strCache>
            </c:strRef>
          </c:tx>
          <c:spPr>
            <a:solidFill>
              <a:schemeClr val="accent2"/>
            </a:solidFill>
            <a:ln>
              <a:noFill/>
            </a:ln>
            <a:effectLst/>
          </c:spPr>
          <c:invertIfNegative val="0"/>
          <c:cat>
            <c:strRef>
              <c:f>PIVOT!$H$3:$H$30</c:f>
              <c:strCache>
                <c:ptCount val="27"/>
                <c:pt idx="0">
                  <c:v>Sweden</c:v>
                </c:pt>
                <c:pt idx="1">
                  <c:v>Denmark</c:v>
                </c:pt>
                <c:pt idx="2">
                  <c:v>Finland</c:v>
                </c:pt>
                <c:pt idx="3">
                  <c:v>Belgium</c:v>
                </c:pt>
                <c:pt idx="4">
                  <c:v>France</c:v>
                </c:pt>
                <c:pt idx="5">
                  <c:v>Luxembourg</c:v>
                </c:pt>
                <c:pt idx="6">
                  <c:v>Germany</c:v>
                </c:pt>
                <c:pt idx="7">
                  <c:v>Austria</c:v>
                </c:pt>
                <c:pt idx="8">
                  <c:v>Italy</c:v>
                </c:pt>
                <c:pt idx="9">
                  <c:v>Ireland</c:v>
                </c:pt>
                <c:pt idx="10">
                  <c:v>Spain</c:v>
                </c:pt>
                <c:pt idx="11">
                  <c:v>Malta</c:v>
                </c:pt>
                <c:pt idx="12">
                  <c:v>Netherlands</c:v>
                </c:pt>
                <c:pt idx="13">
                  <c:v>Portugal</c:v>
                </c:pt>
                <c:pt idx="14">
                  <c:v>Slovenia</c:v>
                </c:pt>
                <c:pt idx="15">
                  <c:v>Poland</c:v>
                </c:pt>
                <c:pt idx="16">
                  <c:v>Estonia</c:v>
                </c:pt>
                <c:pt idx="17">
                  <c:v>Greece</c:v>
                </c:pt>
                <c:pt idx="18">
                  <c:v>Croatia</c:v>
                </c:pt>
                <c:pt idx="19">
                  <c:v>Latvia</c:v>
                </c:pt>
                <c:pt idx="20">
                  <c:v>Romania</c:v>
                </c:pt>
                <c:pt idx="21">
                  <c:v>Czechia</c:v>
                </c:pt>
                <c:pt idx="22">
                  <c:v>Hungary</c:v>
                </c:pt>
                <c:pt idx="23">
                  <c:v>Lithuania</c:v>
                </c:pt>
                <c:pt idx="24">
                  <c:v>Bulgaria</c:v>
                </c:pt>
                <c:pt idx="25">
                  <c:v>Slovakia</c:v>
                </c:pt>
                <c:pt idx="26">
                  <c:v>Cyprus</c:v>
                </c:pt>
              </c:strCache>
            </c:strRef>
          </c:cat>
          <c:val>
            <c:numRef>
              <c:f>PIVOT!$J$3:$J$30</c:f>
              <c:numCache>
                <c:formatCode>General</c:formatCode>
                <c:ptCount val="27"/>
                <c:pt idx="0">
                  <c:v>2701.06</c:v>
                </c:pt>
                <c:pt idx="1">
                  <c:v>925.06</c:v>
                </c:pt>
                <c:pt idx="2">
                  <c:v>853.02</c:v>
                </c:pt>
                <c:pt idx="3">
                  <c:v>811.55</c:v>
                </c:pt>
                <c:pt idx="4">
                  <c:v>345.47</c:v>
                </c:pt>
                <c:pt idx="5">
                  <c:v>235.58</c:v>
                </c:pt>
                <c:pt idx="6">
                  <c:v>971.63</c:v>
                </c:pt>
                <c:pt idx="7">
                  <c:v>611.28</c:v>
                </c:pt>
                <c:pt idx="8">
                  <c:v>475.65</c:v>
                </c:pt>
                <c:pt idx="9">
                  <c:v>118.08</c:v>
                </c:pt>
                <c:pt idx="10">
                  <c:v>761.74</c:v>
                </c:pt>
                <c:pt idx="11">
                  <c:v>157.61000000000001</c:v>
                </c:pt>
                <c:pt idx="12">
                  <c:v>0</c:v>
                </c:pt>
                <c:pt idx="13">
                  <c:v>359.4</c:v>
                </c:pt>
                <c:pt idx="14">
                  <c:v>161.22</c:v>
                </c:pt>
                <c:pt idx="15">
                  <c:v>364.05</c:v>
                </c:pt>
                <c:pt idx="16">
                  <c:v>138.83000000000001</c:v>
                </c:pt>
                <c:pt idx="17">
                  <c:v>37.869999999999997</c:v>
                </c:pt>
                <c:pt idx="18">
                  <c:v>61.78</c:v>
                </c:pt>
                <c:pt idx="19">
                  <c:v>90.74</c:v>
                </c:pt>
                <c:pt idx="20">
                  <c:v>58.06</c:v>
                </c:pt>
                <c:pt idx="21">
                  <c:v>74.36</c:v>
                </c:pt>
                <c:pt idx="22">
                  <c:v>158.16</c:v>
                </c:pt>
                <c:pt idx="23">
                  <c:v>96.2</c:v>
                </c:pt>
                <c:pt idx="24">
                  <c:v>24.04</c:v>
                </c:pt>
                <c:pt idx="25">
                  <c:v>36.35</c:v>
                </c:pt>
                <c:pt idx="26">
                  <c:v>27.48</c:v>
                </c:pt>
              </c:numCache>
            </c:numRef>
          </c:val>
          <c:extLst>
            <c:ext xmlns:c16="http://schemas.microsoft.com/office/drawing/2014/chart" uri="{C3380CC4-5D6E-409C-BE32-E72D297353CC}">
              <c16:uniqueId val="{00000001-F831-4D73-BDC7-90131B8B3627}"/>
            </c:ext>
          </c:extLst>
        </c:ser>
        <c:ser>
          <c:idx val="2"/>
          <c:order val="2"/>
          <c:tx>
            <c:strRef>
              <c:f>PIVOT!$K$1:$K$2</c:f>
              <c:strCache>
                <c:ptCount val="1"/>
                <c:pt idx="0">
                  <c:v>Drugs</c:v>
                </c:pt>
              </c:strCache>
            </c:strRef>
          </c:tx>
          <c:spPr>
            <a:solidFill>
              <a:schemeClr val="accent3"/>
            </a:solidFill>
            <a:ln>
              <a:noFill/>
            </a:ln>
            <a:effectLst/>
          </c:spPr>
          <c:invertIfNegative val="0"/>
          <c:cat>
            <c:strRef>
              <c:f>PIVOT!$H$3:$H$30</c:f>
              <c:strCache>
                <c:ptCount val="27"/>
                <c:pt idx="0">
                  <c:v>Sweden</c:v>
                </c:pt>
                <c:pt idx="1">
                  <c:v>Denmark</c:v>
                </c:pt>
                <c:pt idx="2">
                  <c:v>Finland</c:v>
                </c:pt>
                <c:pt idx="3">
                  <c:v>Belgium</c:v>
                </c:pt>
                <c:pt idx="4">
                  <c:v>France</c:v>
                </c:pt>
                <c:pt idx="5">
                  <c:v>Luxembourg</c:v>
                </c:pt>
                <c:pt idx="6">
                  <c:v>Germany</c:v>
                </c:pt>
                <c:pt idx="7">
                  <c:v>Austria</c:v>
                </c:pt>
                <c:pt idx="8">
                  <c:v>Italy</c:v>
                </c:pt>
                <c:pt idx="9">
                  <c:v>Ireland</c:v>
                </c:pt>
                <c:pt idx="10">
                  <c:v>Spain</c:v>
                </c:pt>
                <c:pt idx="11">
                  <c:v>Malta</c:v>
                </c:pt>
                <c:pt idx="12">
                  <c:v>Netherlands</c:v>
                </c:pt>
                <c:pt idx="13">
                  <c:v>Portugal</c:v>
                </c:pt>
                <c:pt idx="14">
                  <c:v>Slovenia</c:v>
                </c:pt>
                <c:pt idx="15">
                  <c:v>Poland</c:v>
                </c:pt>
                <c:pt idx="16">
                  <c:v>Estonia</c:v>
                </c:pt>
                <c:pt idx="17">
                  <c:v>Greece</c:v>
                </c:pt>
                <c:pt idx="18">
                  <c:v>Croatia</c:v>
                </c:pt>
                <c:pt idx="19">
                  <c:v>Latvia</c:v>
                </c:pt>
                <c:pt idx="20">
                  <c:v>Romania</c:v>
                </c:pt>
                <c:pt idx="21">
                  <c:v>Czechia</c:v>
                </c:pt>
                <c:pt idx="22">
                  <c:v>Hungary</c:v>
                </c:pt>
                <c:pt idx="23">
                  <c:v>Lithuania</c:v>
                </c:pt>
                <c:pt idx="24">
                  <c:v>Bulgaria</c:v>
                </c:pt>
                <c:pt idx="25">
                  <c:v>Slovakia</c:v>
                </c:pt>
                <c:pt idx="26">
                  <c:v>Cyprus</c:v>
                </c:pt>
              </c:strCache>
            </c:strRef>
          </c:cat>
          <c:val>
            <c:numRef>
              <c:f>PIVOT!$K$3:$K$30</c:f>
              <c:numCache>
                <c:formatCode>General</c:formatCode>
                <c:ptCount val="27"/>
                <c:pt idx="0">
                  <c:v>1158.3900000000001</c:v>
                </c:pt>
                <c:pt idx="1">
                  <c:v>490.85</c:v>
                </c:pt>
                <c:pt idx="2">
                  <c:v>505.8</c:v>
                </c:pt>
                <c:pt idx="3">
                  <c:v>480.49</c:v>
                </c:pt>
                <c:pt idx="4">
                  <c:v>426.74</c:v>
                </c:pt>
                <c:pt idx="5">
                  <c:v>594.42999999999995</c:v>
                </c:pt>
                <c:pt idx="6">
                  <c:v>434.19</c:v>
                </c:pt>
                <c:pt idx="7">
                  <c:v>396.98</c:v>
                </c:pt>
                <c:pt idx="8">
                  <c:v>50.42</c:v>
                </c:pt>
                <c:pt idx="9">
                  <c:v>384.39</c:v>
                </c:pt>
                <c:pt idx="10">
                  <c:v>38.64</c:v>
                </c:pt>
                <c:pt idx="11">
                  <c:v>116.84</c:v>
                </c:pt>
                <c:pt idx="12">
                  <c:v>66.040000000000006</c:v>
                </c:pt>
                <c:pt idx="13">
                  <c:v>43.12</c:v>
                </c:pt>
                <c:pt idx="14">
                  <c:v>61.31</c:v>
                </c:pt>
                <c:pt idx="15">
                  <c:v>183.99</c:v>
                </c:pt>
                <c:pt idx="16">
                  <c:v>272.17</c:v>
                </c:pt>
                <c:pt idx="17">
                  <c:v>112.17</c:v>
                </c:pt>
                <c:pt idx="18">
                  <c:v>221.76</c:v>
                </c:pt>
                <c:pt idx="19">
                  <c:v>77.28</c:v>
                </c:pt>
                <c:pt idx="20">
                  <c:v>40.72</c:v>
                </c:pt>
                <c:pt idx="21">
                  <c:v>39.21</c:v>
                </c:pt>
                <c:pt idx="22">
                  <c:v>71.64</c:v>
                </c:pt>
                <c:pt idx="23">
                  <c:v>112.49</c:v>
                </c:pt>
                <c:pt idx="24">
                  <c:v>71.05</c:v>
                </c:pt>
                <c:pt idx="25">
                  <c:v>33.08</c:v>
                </c:pt>
                <c:pt idx="26">
                  <c:v>93.53</c:v>
                </c:pt>
              </c:numCache>
            </c:numRef>
          </c:val>
          <c:extLst>
            <c:ext xmlns:c16="http://schemas.microsoft.com/office/drawing/2014/chart" uri="{C3380CC4-5D6E-409C-BE32-E72D297353CC}">
              <c16:uniqueId val="{00000002-F831-4D73-BDC7-90131B8B3627}"/>
            </c:ext>
          </c:extLst>
        </c:ser>
        <c:ser>
          <c:idx val="3"/>
          <c:order val="3"/>
          <c:tx>
            <c:strRef>
              <c:f>PIVOT!$L$1:$L$2</c:f>
              <c:strCache>
                <c:ptCount val="1"/>
                <c:pt idx="0">
                  <c:v>Burglary</c:v>
                </c:pt>
              </c:strCache>
            </c:strRef>
          </c:tx>
          <c:spPr>
            <a:solidFill>
              <a:schemeClr val="accent4"/>
            </a:solidFill>
            <a:ln>
              <a:noFill/>
            </a:ln>
            <a:effectLst/>
          </c:spPr>
          <c:invertIfNegative val="0"/>
          <c:cat>
            <c:strRef>
              <c:f>PIVOT!$H$3:$H$30</c:f>
              <c:strCache>
                <c:ptCount val="27"/>
                <c:pt idx="0">
                  <c:v>Sweden</c:v>
                </c:pt>
                <c:pt idx="1">
                  <c:v>Denmark</c:v>
                </c:pt>
                <c:pt idx="2">
                  <c:v>Finland</c:v>
                </c:pt>
                <c:pt idx="3">
                  <c:v>Belgium</c:v>
                </c:pt>
                <c:pt idx="4">
                  <c:v>France</c:v>
                </c:pt>
                <c:pt idx="5">
                  <c:v>Luxembourg</c:v>
                </c:pt>
                <c:pt idx="6">
                  <c:v>Germany</c:v>
                </c:pt>
                <c:pt idx="7">
                  <c:v>Austria</c:v>
                </c:pt>
                <c:pt idx="8">
                  <c:v>Italy</c:v>
                </c:pt>
                <c:pt idx="9">
                  <c:v>Ireland</c:v>
                </c:pt>
                <c:pt idx="10">
                  <c:v>Spain</c:v>
                </c:pt>
                <c:pt idx="11">
                  <c:v>Malta</c:v>
                </c:pt>
                <c:pt idx="12">
                  <c:v>Netherlands</c:v>
                </c:pt>
                <c:pt idx="13">
                  <c:v>Portugal</c:v>
                </c:pt>
                <c:pt idx="14">
                  <c:v>Slovenia</c:v>
                </c:pt>
                <c:pt idx="15">
                  <c:v>Poland</c:v>
                </c:pt>
                <c:pt idx="16">
                  <c:v>Estonia</c:v>
                </c:pt>
                <c:pt idx="17">
                  <c:v>Greece</c:v>
                </c:pt>
                <c:pt idx="18">
                  <c:v>Croatia</c:v>
                </c:pt>
                <c:pt idx="19">
                  <c:v>Latvia</c:v>
                </c:pt>
                <c:pt idx="20">
                  <c:v>Romania</c:v>
                </c:pt>
                <c:pt idx="21">
                  <c:v>Czechia</c:v>
                </c:pt>
                <c:pt idx="22">
                  <c:v>Hungary</c:v>
                </c:pt>
                <c:pt idx="23">
                  <c:v>Lithuania</c:v>
                </c:pt>
                <c:pt idx="24">
                  <c:v>Bulgaria</c:v>
                </c:pt>
                <c:pt idx="25">
                  <c:v>Slovakia</c:v>
                </c:pt>
                <c:pt idx="26">
                  <c:v>Cyprus</c:v>
                </c:pt>
              </c:strCache>
            </c:strRef>
          </c:cat>
          <c:val>
            <c:numRef>
              <c:f>PIVOT!$L$3:$L$30</c:f>
              <c:numCache>
                <c:formatCode>General</c:formatCode>
                <c:ptCount val="27"/>
                <c:pt idx="0">
                  <c:v>703.48</c:v>
                </c:pt>
                <c:pt idx="1">
                  <c:v>521.11</c:v>
                </c:pt>
                <c:pt idx="2">
                  <c:v>114.66</c:v>
                </c:pt>
                <c:pt idx="3">
                  <c:v>392.89</c:v>
                </c:pt>
                <c:pt idx="4">
                  <c:v>398.23</c:v>
                </c:pt>
                <c:pt idx="5">
                  <c:v>489.34</c:v>
                </c:pt>
                <c:pt idx="6">
                  <c:v>292.43</c:v>
                </c:pt>
                <c:pt idx="7">
                  <c:v>452.1</c:v>
                </c:pt>
                <c:pt idx="8">
                  <c:v>0</c:v>
                </c:pt>
                <c:pt idx="9">
                  <c:v>167.51</c:v>
                </c:pt>
                <c:pt idx="10">
                  <c:v>222.1</c:v>
                </c:pt>
                <c:pt idx="11">
                  <c:v>169.15</c:v>
                </c:pt>
                <c:pt idx="12">
                  <c:v>211.81</c:v>
                </c:pt>
                <c:pt idx="13">
                  <c:v>159.31</c:v>
                </c:pt>
                <c:pt idx="14">
                  <c:v>224.9</c:v>
                </c:pt>
                <c:pt idx="15">
                  <c:v>194.17</c:v>
                </c:pt>
                <c:pt idx="16">
                  <c:v>0</c:v>
                </c:pt>
                <c:pt idx="17">
                  <c:v>125.14</c:v>
                </c:pt>
                <c:pt idx="18">
                  <c:v>188.14</c:v>
                </c:pt>
                <c:pt idx="19">
                  <c:v>146.79</c:v>
                </c:pt>
                <c:pt idx="20">
                  <c:v>135.49</c:v>
                </c:pt>
                <c:pt idx="21">
                  <c:v>287.32</c:v>
                </c:pt>
                <c:pt idx="22">
                  <c:v>0</c:v>
                </c:pt>
                <c:pt idx="23">
                  <c:v>29.4</c:v>
                </c:pt>
                <c:pt idx="24">
                  <c:v>59.77</c:v>
                </c:pt>
                <c:pt idx="25">
                  <c:v>59.47</c:v>
                </c:pt>
                <c:pt idx="26">
                  <c:v>96.43</c:v>
                </c:pt>
              </c:numCache>
            </c:numRef>
          </c:val>
          <c:extLst>
            <c:ext xmlns:c16="http://schemas.microsoft.com/office/drawing/2014/chart" uri="{C3380CC4-5D6E-409C-BE32-E72D297353CC}">
              <c16:uniqueId val="{00000003-F831-4D73-BDC7-90131B8B3627}"/>
            </c:ext>
          </c:extLst>
        </c:ser>
        <c:ser>
          <c:idx val="4"/>
          <c:order val="4"/>
          <c:tx>
            <c:strRef>
              <c:f>PIVOT!$M$1:$M$2</c:f>
              <c:strCache>
                <c:ptCount val="1"/>
                <c:pt idx="0">
                  <c:v>Serious assault</c:v>
                </c:pt>
              </c:strCache>
            </c:strRef>
          </c:tx>
          <c:spPr>
            <a:solidFill>
              <a:schemeClr val="accent5"/>
            </a:solidFill>
            <a:ln>
              <a:noFill/>
            </a:ln>
            <a:effectLst/>
          </c:spPr>
          <c:invertIfNegative val="0"/>
          <c:cat>
            <c:strRef>
              <c:f>PIVOT!$H$3:$H$30</c:f>
              <c:strCache>
                <c:ptCount val="27"/>
                <c:pt idx="0">
                  <c:v>Sweden</c:v>
                </c:pt>
                <c:pt idx="1">
                  <c:v>Denmark</c:v>
                </c:pt>
                <c:pt idx="2">
                  <c:v>Finland</c:v>
                </c:pt>
                <c:pt idx="3">
                  <c:v>Belgium</c:v>
                </c:pt>
                <c:pt idx="4">
                  <c:v>France</c:v>
                </c:pt>
                <c:pt idx="5">
                  <c:v>Luxembourg</c:v>
                </c:pt>
                <c:pt idx="6">
                  <c:v>Germany</c:v>
                </c:pt>
                <c:pt idx="7">
                  <c:v>Austria</c:v>
                </c:pt>
                <c:pt idx="8">
                  <c:v>Italy</c:v>
                </c:pt>
                <c:pt idx="9">
                  <c:v>Ireland</c:v>
                </c:pt>
                <c:pt idx="10">
                  <c:v>Spain</c:v>
                </c:pt>
                <c:pt idx="11">
                  <c:v>Malta</c:v>
                </c:pt>
                <c:pt idx="12">
                  <c:v>Netherlands</c:v>
                </c:pt>
                <c:pt idx="13">
                  <c:v>Portugal</c:v>
                </c:pt>
                <c:pt idx="14">
                  <c:v>Slovenia</c:v>
                </c:pt>
                <c:pt idx="15">
                  <c:v>Poland</c:v>
                </c:pt>
                <c:pt idx="16">
                  <c:v>Estonia</c:v>
                </c:pt>
                <c:pt idx="17">
                  <c:v>Greece</c:v>
                </c:pt>
                <c:pt idx="18">
                  <c:v>Croatia</c:v>
                </c:pt>
                <c:pt idx="19">
                  <c:v>Latvia</c:v>
                </c:pt>
                <c:pt idx="20">
                  <c:v>Romania</c:v>
                </c:pt>
                <c:pt idx="21">
                  <c:v>Czechia</c:v>
                </c:pt>
                <c:pt idx="22">
                  <c:v>Hungary</c:v>
                </c:pt>
                <c:pt idx="23">
                  <c:v>Lithuania</c:v>
                </c:pt>
                <c:pt idx="24">
                  <c:v>Bulgaria</c:v>
                </c:pt>
                <c:pt idx="25">
                  <c:v>Slovakia</c:v>
                </c:pt>
                <c:pt idx="26">
                  <c:v>Cyprus</c:v>
                </c:pt>
              </c:strCache>
            </c:strRef>
          </c:cat>
          <c:val>
            <c:numRef>
              <c:f>PIVOT!$M$3:$M$30</c:f>
              <c:numCache>
                <c:formatCode>General</c:formatCode>
                <c:ptCount val="27"/>
                <c:pt idx="0">
                  <c:v>46.37</c:v>
                </c:pt>
                <c:pt idx="1">
                  <c:v>32.26</c:v>
                </c:pt>
                <c:pt idx="2">
                  <c:v>30.05</c:v>
                </c:pt>
                <c:pt idx="3">
                  <c:v>502.93</c:v>
                </c:pt>
                <c:pt idx="4">
                  <c:v>522.86</c:v>
                </c:pt>
                <c:pt idx="5">
                  <c:v>86.34</c:v>
                </c:pt>
                <c:pt idx="6">
                  <c:v>147.12</c:v>
                </c:pt>
                <c:pt idx="7">
                  <c:v>40.409999999999997</c:v>
                </c:pt>
                <c:pt idx="8">
                  <c:v>100.72</c:v>
                </c:pt>
                <c:pt idx="9">
                  <c:v>96.24</c:v>
                </c:pt>
                <c:pt idx="10">
                  <c:v>42.73</c:v>
                </c:pt>
                <c:pt idx="11">
                  <c:v>33.130000000000003</c:v>
                </c:pt>
                <c:pt idx="12">
                  <c:v>26.15</c:v>
                </c:pt>
                <c:pt idx="13">
                  <c:v>6.11</c:v>
                </c:pt>
                <c:pt idx="14">
                  <c:v>56.14</c:v>
                </c:pt>
                <c:pt idx="15">
                  <c:v>12.72</c:v>
                </c:pt>
                <c:pt idx="16">
                  <c:v>5.56</c:v>
                </c:pt>
                <c:pt idx="17">
                  <c:v>11.11</c:v>
                </c:pt>
                <c:pt idx="18">
                  <c:v>18.010000000000002</c:v>
                </c:pt>
                <c:pt idx="19">
                  <c:v>29</c:v>
                </c:pt>
                <c:pt idx="20">
                  <c:v>0.95</c:v>
                </c:pt>
                <c:pt idx="21">
                  <c:v>34.58</c:v>
                </c:pt>
                <c:pt idx="22">
                  <c:v>0</c:v>
                </c:pt>
                <c:pt idx="23">
                  <c:v>4.51</c:v>
                </c:pt>
                <c:pt idx="24">
                  <c:v>39.880000000000003</c:v>
                </c:pt>
                <c:pt idx="25">
                  <c:v>20.72</c:v>
                </c:pt>
                <c:pt idx="26">
                  <c:v>19.98</c:v>
                </c:pt>
              </c:numCache>
            </c:numRef>
          </c:val>
          <c:extLst>
            <c:ext xmlns:c16="http://schemas.microsoft.com/office/drawing/2014/chart" uri="{C3380CC4-5D6E-409C-BE32-E72D297353CC}">
              <c16:uniqueId val="{00000000-F294-49EA-8E6E-B55B418D80FC}"/>
            </c:ext>
          </c:extLst>
        </c:ser>
        <c:ser>
          <c:idx val="5"/>
          <c:order val="5"/>
          <c:tx>
            <c:strRef>
              <c:f>PIVOT!$N$1:$N$2</c:f>
              <c:strCache>
                <c:ptCount val="1"/>
                <c:pt idx="0">
                  <c:v>Sexual violence</c:v>
                </c:pt>
              </c:strCache>
            </c:strRef>
          </c:tx>
          <c:spPr>
            <a:solidFill>
              <a:schemeClr val="accent6"/>
            </a:solidFill>
            <a:ln>
              <a:noFill/>
            </a:ln>
            <a:effectLst/>
          </c:spPr>
          <c:invertIfNegative val="0"/>
          <c:cat>
            <c:strRef>
              <c:f>PIVOT!$H$3:$H$30</c:f>
              <c:strCache>
                <c:ptCount val="27"/>
                <c:pt idx="0">
                  <c:v>Sweden</c:v>
                </c:pt>
                <c:pt idx="1">
                  <c:v>Denmark</c:v>
                </c:pt>
                <c:pt idx="2">
                  <c:v>Finland</c:v>
                </c:pt>
                <c:pt idx="3">
                  <c:v>Belgium</c:v>
                </c:pt>
                <c:pt idx="4">
                  <c:v>France</c:v>
                </c:pt>
                <c:pt idx="5">
                  <c:v>Luxembourg</c:v>
                </c:pt>
                <c:pt idx="6">
                  <c:v>Germany</c:v>
                </c:pt>
                <c:pt idx="7">
                  <c:v>Austria</c:v>
                </c:pt>
                <c:pt idx="8">
                  <c:v>Italy</c:v>
                </c:pt>
                <c:pt idx="9">
                  <c:v>Ireland</c:v>
                </c:pt>
                <c:pt idx="10">
                  <c:v>Spain</c:v>
                </c:pt>
                <c:pt idx="11">
                  <c:v>Malta</c:v>
                </c:pt>
                <c:pt idx="12">
                  <c:v>Netherlands</c:v>
                </c:pt>
                <c:pt idx="13">
                  <c:v>Portugal</c:v>
                </c:pt>
                <c:pt idx="14">
                  <c:v>Slovenia</c:v>
                </c:pt>
                <c:pt idx="15">
                  <c:v>Poland</c:v>
                </c:pt>
                <c:pt idx="16">
                  <c:v>Estonia</c:v>
                </c:pt>
                <c:pt idx="17">
                  <c:v>Greece</c:v>
                </c:pt>
                <c:pt idx="18">
                  <c:v>Croatia</c:v>
                </c:pt>
                <c:pt idx="19">
                  <c:v>Latvia</c:v>
                </c:pt>
                <c:pt idx="20">
                  <c:v>Romania</c:v>
                </c:pt>
                <c:pt idx="21">
                  <c:v>Czechia</c:v>
                </c:pt>
                <c:pt idx="22">
                  <c:v>Hungary</c:v>
                </c:pt>
                <c:pt idx="23">
                  <c:v>Lithuania</c:v>
                </c:pt>
                <c:pt idx="24">
                  <c:v>Bulgaria</c:v>
                </c:pt>
                <c:pt idx="25">
                  <c:v>Slovakia</c:v>
                </c:pt>
                <c:pt idx="26">
                  <c:v>Cyprus</c:v>
                </c:pt>
              </c:strCache>
            </c:strRef>
          </c:cat>
          <c:val>
            <c:numRef>
              <c:f>PIVOT!$N$3:$N$30</c:f>
              <c:numCache>
                <c:formatCode>General</c:formatCode>
                <c:ptCount val="27"/>
                <c:pt idx="0">
                  <c:v>217.72</c:v>
                </c:pt>
                <c:pt idx="1">
                  <c:v>108.61</c:v>
                </c:pt>
                <c:pt idx="2">
                  <c:v>90.64</c:v>
                </c:pt>
                <c:pt idx="3">
                  <c:v>84.37</c:v>
                </c:pt>
                <c:pt idx="4">
                  <c:v>109.71</c:v>
                </c:pt>
                <c:pt idx="5">
                  <c:v>54.83</c:v>
                </c:pt>
                <c:pt idx="6">
                  <c:v>50.26</c:v>
                </c:pt>
                <c:pt idx="7">
                  <c:v>48.74</c:v>
                </c:pt>
                <c:pt idx="8">
                  <c:v>9.73</c:v>
                </c:pt>
                <c:pt idx="9">
                  <c:v>58.35</c:v>
                </c:pt>
                <c:pt idx="10">
                  <c:v>31.47</c:v>
                </c:pt>
                <c:pt idx="11">
                  <c:v>26.74</c:v>
                </c:pt>
                <c:pt idx="12">
                  <c:v>26.12</c:v>
                </c:pt>
                <c:pt idx="13">
                  <c:v>26.4</c:v>
                </c:pt>
                <c:pt idx="14">
                  <c:v>21.2</c:v>
                </c:pt>
                <c:pt idx="15">
                  <c:v>8.49</c:v>
                </c:pt>
                <c:pt idx="16">
                  <c:v>29.55</c:v>
                </c:pt>
                <c:pt idx="17">
                  <c:v>3</c:v>
                </c:pt>
                <c:pt idx="18">
                  <c:v>22.07</c:v>
                </c:pt>
                <c:pt idx="19">
                  <c:v>17.690000000000001</c:v>
                </c:pt>
                <c:pt idx="20">
                  <c:v>12.21</c:v>
                </c:pt>
                <c:pt idx="21">
                  <c:v>14.89</c:v>
                </c:pt>
                <c:pt idx="22">
                  <c:v>4.8600000000000003</c:v>
                </c:pt>
                <c:pt idx="23">
                  <c:v>5.26</c:v>
                </c:pt>
                <c:pt idx="24">
                  <c:v>7.91</c:v>
                </c:pt>
                <c:pt idx="25">
                  <c:v>10.82</c:v>
                </c:pt>
                <c:pt idx="26">
                  <c:v>7.03</c:v>
                </c:pt>
              </c:numCache>
            </c:numRef>
          </c:val>
          <c:extLst>
            <c:ext xmlns:c16="http://schemas.microsoft.com/office/drawing/2014/chart" uri="{C3380CC4-5D6E-409C-BE32-E72D297353CC}">
              <c16:uniqueId val="{00000001-F294-49EA-8E6E-B55B418D80FC}"/>
            </c:ext>
          </c:extLst>
        </c:ser>
        <c:ser>
          <c:idx val="6"/>
          <c:order val="6"/>
          <c:tx>
            <c:strRef>
              <c:f>PIVOT!$O$1:$O$2</c:f>
              <c:strCache>
                <c:ptCount val="1"/>
                <c:pt idx="0">
                  <c:v>Robbery</c:v>
                </c:pt>
              </c:strCache>
            </c:strRef>
          </c:tx>
          <c:spPr>
            <a:solidFill>
              <a:schemeClr val="accent1">
                <a:lumMod val="60000"/>
              </a:schemeClr>
            </a:solidFill>
            <a:ln>
              <a:noFill/>
            </a:ln>
            <a:effectLst/>
          </c:spPr>
          <c:invertIfNegative val="0"/>
          <c:cat>
            <c:strRef>
              <c:f>PIVOT!$H$3:$H$30</c:f>
              <c:strCache>
                <c:ptCount val="27"/>
                <c:pt idx="0">
                  <c:v>Sweden</c:v>
                </c:pt>
                <c:pt idx="1">
                  <c:v>Denmark</c:v>
                </c:pt>
                <c:pt idx="2">
                  <c:v>Finland</c:v>
                </c:pt>
                <c:pt idx="3">
                  <c:v>Belgium</c:v>
                </c:pt>
                <c:pt idx="4">
                  <c:v>France</c:v>
                </c:pt>
                <c:pt idx="5">
                  <c:v>Luxembourg</c:v>
                </c:pt>
                <c:pt idx="6">
                  <c:v>Germany</c:v>
                </c:pt>
                <c:pt idx="7">
                  <c:v>Austria</c:v>
                </c:pt>
                <c:pt idx="8">
                  <c:v>Italy</c:v>
                </c:pt>
                <c:pt idx="9">
                  <c:v>Ireland</c:v>
                </c:pt>
                <c:pt idx="10">
                  <c:v>Spain</c:v>
                </c:pt>
                <c:pt idx="11">
                  <c:v>Malta</c:v>
                </c:pt>
                <c:pt idx="12">
                  <c:v>Netherlands</c:v>
                </c:pt>
                <c:pt idx="13">
                  <c:v>Portugal</c:v>
                </c:pt>
                <c:pt idx="14">
                  <c:v>Slovenia</c:v>
                </c:pt>
                <c:pt idx="15">
                  <c:v>Poland</c:v>
                </c:pt>
                <c:pt idx="16">
                  <c:v>Estonia</c:v>
                </c:pt>
                <c:pt idx="17">
                  <c:v>Greece</c:v>
                </c:pt>
                <c:pt idx="18">
                  <c:v>Croatia</c:v>
                </c:pt>
                <c:pt idx="19">
                  <c:v>Latvia</c:v>
                </c:pt>
                <c:pt idx="20">
                  <c:v>Romania</c:v>
                </c:pt>
                <c:pt idx="21">
                  <c:v>Czechia</c:v>
                </c:pt>
                <c:pt idx="22">
                  <c:v>Hungary</c:v>
                </c:pt>
                <c:pt idx="23">
                  <c:v>Lithuania</c:v>
                </c:pt>
                <c:pt idx="24">
                  <c:v>Bulgaria</c:v>
                </c:pt>
                <c:pt idx="25">
                  <c:v>Slovakia</c:v>
                </c:pt>
                <c:pt idx="26">
                  <c:v>Cyprus</c:v>
                </c:pt>
              </c:strCache>
            </c:strRef>
          </c:cat>
          <c:val>
            <c:numRef>
              <c:f>PIVOT!$O$3:$O$30</c:f>
              <c:numCache>
                <c:formatCode>General</c:formatCode>
                <c:ptCount val="27"/>
                <c:pt idx="0">
                  <c:v>70.34</c:v>
                </c:pt>
                <c:pt idx="1">
                  <c:v>22.04</c:v>
                </c:pt>
                <c:pt idx="2">
                  <c:v>34.19</c:v>
                </c:pt>
                <c:pt idx="3">
                  <c:v>99.05</c:v>
                </c:pt>
                <c:pt idx="4">
                  <c:v>82.96</c:v>
                </c:pt>
                <c:pt idx="5">
                  <c:v>93.74</c:v>
                </c:pt>
                <c:pt idx="6">
                  <c:v>36.229999999999997</c:v>
                </c:pt>
                <c:pt idx="7">
                  <c:v>23.71</c:v>
                </c:pt>
                <c:pt idx="8">
                  <c:v>38.049999999999997</c:v>
                </c:pt>
                <c:pt idx="9">
                  <c:v>23.43</c:v>
                </c:pt>
                <c:pt idx="10">
                  <c:v>111.97</c:v>
                </c:pt>
                <c:pt idx="11">
                  <c:v>19.57</c:v>
                </c:pt>
                <c:pt idx="12">
                  <c:v>31.76</c:v>
                </c:pt>
                <c:pt idx="13">
                  <c:v>76.650000000000006</c:v>
                </c:pt>
                <c:pt idx="14">
                  <c:v>10.53</c:v>
                </c:pt>
                <c:pt idx="15">
                  <c:v>12.88</c:v>
                </c:pt>
                <c:pt idx="16">
                  <c:v>9.6999999999999993</c:v>
                </c:pt>
                <c:pt idx="17">
                  <c:v>22.5</c:v>
                </c:pt>
                <c:pt idx="18">
                  <c:v>14.96</c:v>
                </c:pt>
                <c:pt idx="19">
                  <c:v>13.89</c:v>
                </c:pt>
                <c:pt idx="20">
                  <c:v>17.77</c:v>
                </c:pt>
                <c:pt idx="21">
                  <c:v>11.49</c:v>
                </c:pt>
                <c:pt idx="22">
                  <c:v>5.56</c:v>
                </c:pt>
                <c:pt idx="23">
                  <c:v>11.09</c:v>
                </c:pt>
                <c:pt idx="24">
                  <c:v>12.14</c:v>
                </c:pt>
                <c:pt idx="25">
                  <c:v>5.29</c:v>
                </c:pt>
                <c:pt idx="26">
                  <c:v>7.59</c:v>
                </c:pt>
              </c:numCache>
            </c:numRef>
          </c:val>
          <c:extLst>
            <c:ext xmlns:c16="http://schemas.microsoft.com/office/drawing/2014/chart" uri="{C3380CC4-5D6E-409C-BE32-E72D297353CC}">
              <c16:uniqueId val="{00000002-F294-49EA-8E6E-B55B418D80FC}"/>
            </c:ext>
          </c:extLst>
        </c:ser>
        <c:ser>
          <c:idx val="7"/>
          <c:order val="7"/>
          <c:tx>
            <c:strRef>
              <c:f>PIVOT!$P$1:$P$2</c:f>
              <c:strCache>
                <c:ptCount val="1"/>
                <c:pt idx="0">
                  <c:v>Acts against computer systems</c:v>
                </c:pt>
              </c:strCache>
            </c:strRef>
          </c:tx>
          <c:spPr>
            <a:solidFill>
              <a:schemeClr val="accent2">
                <a:lumMod val="60000"/>
              </a:schemeClr>
            </a:solidFill>
            <a:ln>
              <a:noFill/>
            </a:ln>
            <a:effectLst/>
          </c:spPr>
          <c:invertIfNegative val="0"/>
          <c:cat>
            <c:strRef>
              <c:f>PIVOT!$H$3:$H$30</c:f>
              <c:strCache>
                <c:ptCount val="27"/>
                <c:pt idx="0">
                  <c:v>Sweden</c:v>
                </c:pt>
                <c:pt idx="1">
                  <c:v>Denmark</c:v>
                </c:pt>
                <c:pt idx="2">
                  <c:v>Finland</c:v>
                </c:pt>
                <c:pt idx="3">
                  <c:v>Belgium</c:v>
                </c:pt>
                <c:pt idx="4">
                  <c:v>France</c:v>
                </c:pt>
                <c:pt idx="5">
                  <c:v>Luxembourg</c:v>
                </c:pt>
                <c:pt idx="6">
                  <c:v>Germany</c:v>
                </c:pt>
                <c:pt idx="7">
                  <c:v>Austria</c:v>
                </c:pt>
                <c:pt idx="8">
                  <c:v>Italy</c:v>
                </c:pt>
                <c:pt idx="9">
                  <c:v>Ireland</c:v>
                </c:pt>
                <c:pt idx="10">
                  <c:v>Spain</c:v>
                </c:pt>
                <c:pt idx="11">
                  <c:v>Malta</c:v>
                </c:pt>
                <c:pt idx="12">
                  <c:v>Netherlands</c:v>
                </c:pt>
                <c:pt idx="13">
                  <c:v>Portugal</c:v>
                </c:pt>
                <c:pt idx="14">
                  <c:v>Slovenia</c:v>
                </c:pt>
                <c:pt idx="15">
                  <c:v>Poland</c:v>
                </c:pt>
                <c:pt idx="16">
                  <c:v>Estonia</c:v>
                </c:pt>
                <c:pt idx="17">
                  <c:v>Greece</c:v>
                </c:pt>
                <c:pt idx="18">
                  <c:v>Croatia</c:v>
                </c:pt>
                <c:pt idx="19">
                  <c:v>Latvia</c:v>
                </c:pt>
                <c:pt idx="20">
                  <c:v>Romania</c:v>
                </c:pt>
                <c:pt idx="21">
                  <c:v>Czechia</c:v>
                </c:pt>
                <c:pt idx="22">
                  <c:v>Hungary</c:v>
                </c:pt>
                <c:pt idx="23">
                  <c:v>Lithuania</c:v>
                </c:pt>
                <c:pt idx="24">
                  <c:v>Bulgaria</c:v>
                </c:pt>
                <c:pt idx="25">
                  <c:v>Slovakia</c:v>
                </c:pt>
                <c:pt idx="26">
                  <c:v>Cyprus</c:v>
                </c:pt>
              </c:strCache>
            </c:strRef>
          </c:cat>
          <c:val>
            <c:numRef>
              <c:f>PIVOT!$P$3:$P$30</c:f>
              <c:numCache>
                <c:formatCode>General</c:formatCode>
                <c:ptCount val="27"/>
                <c:pt idx="0">
                  <c:v>111.43</c:v>
                </c:pt>
                <c:pt idx="1">
                  <c:v>0</c:v>
                </c:pt>
                <c:pt idx="2">
                  <c:v>35.64</c:v>
                </c:pt>
                <c:pt idx="3">
                  <c:v>73.64</c:v>
                </c:pt>
                <c:pt idx="4">
                  <c:v>23.7</c:v>
                </c:pt>
                <c:pt idx="5">
                  <c:v>0</c:v>
                </c:pt>
                <c:pt idx="6">
                  <c:v>0</c:v>
                </c:pt>
                <c:pt idx="7">
                  <c:v>168.92</c:v>
                </c:pt>
                <c:pt idx="8">
                  <c:v>33.64</c:v>
                </c:pt>
                <c:pt idx="9">
                  <c:v>2.14</c:v>
                </c:pt>
                <c:pt idx="10">
                  <c:v>15.78</c:v>
                </c:pt>
                <c:pt idx="11">
                  <c:v>77.12</c:v>
                </c:pt>
                <c:pt idx="12">
                  <c:v>0</c:v>
                </c:pt>
                <c:pt idx="13">
                  <c:v>14.53</c:v>
                </c:pt>
                <c:pt idx="14">
                  <c:v>7.92</c:v>
                </c:pt>
                <c:pt idx="15">
                  <c:v>16.309999999999999</c:v>
                </c:pt>
                <c:pt idx="16">
                  <c:v>18.8</c:v>
                </c:pt>
                <c:pt idx="17">
                  <c:v>3.62</c:v>
                </c:pt>
                <c:pt idx="18">
                  <c:v>32.130000000000003</c:v>
                </c:pt>
                <c:pt idx="19">
                  <c:v>0.95</c:v>
                </c:pt>
                <c:pt idx="20">
                  <c:v>7.82</c:v>
                </c:pt>
                <c:pt idx="21">
                  <c:v>17.440000000000001</c:v>
                </c:pt>
                <c:pt idx="22">
                  <c:v>0</c:v>
                </c:pt>
                <c:pt idx="23">
                  <c:v>25.22</c:v>
                </c:pt>
                <c:pt idx="24">
                  <c:v>0.74</c:v>
                </c:pt>
                <c:pt idx="25">
                  <c:v>1.32</c:v>
                </c:pt>
                <c:pt idx="26">
                  <c:v>16.29</c:v>
                </c:pt>
              </c:numCache>
            </c:numRef>
          </c:val>
          <c:extLst>
            <c:ext xmlns:c16="http://schemas.microsoft.com/office/drawing/2014/chart" uri="{C3380CC4-5D6E-409C-BE32-E72D297353CC}">
              <c16:uniqueId val="{00000003-F294-49EA-8E6E-B55B418D80FC}"/>
            </c:ext>
          </c:extLst>
        </c:ser>
        <c:ser>
          <c:idx val="8"/>
          <c:order val="8"/>
          <c:tx>
            <c:strRef>
              <c:f>PIVOT!$Q$1:$Q$2</c:f>
              <c:strCache>
                <c:ptCount val="1"/>
                <c:pt idx="0">
                  <c:v>Corruption</c:v>
                </c:pt>
              </c:strCache>
            </c:strRef>
          </c:tx>
          <c:spPr>
            <a:solidFill>
              <a:schemeClr val="accent3">
                <a:lumMod val="60000"/>
              </a:schemeClr>
            </a:solidFill>
            <a:ln>
              <a:noFill/>
            </a:ln>
            <a:effectLst/>
          </c:spPr>
          <c:invertIfNegative val="0"/>
          <c:cat>
            <c:strRef>
              <c:f>PIVOT!$H$3:$H$30</c:f>
              <c:strCache>
                <c:ptCount val="27"/>
                <c:pt idx="0">
                  <c:v>Sweden</c:v>
                </c:pt>
                <c:pt idx="1">
                  <c:v>Denmark</c:v>
                </c:pt>
                <c:pt idx="2">
                  <c:v>Finland</c:v>
                </c:pt>
                <c:pt idx="3">
                  <c:v>Belgium</c:v>
                </c:pt>
                <c:pt idx="4">
                  <c:v>France</c:v>
                </c:pt>
                <c:pt idx="5">
                  <c:v>Luxembourg</c:v>
                </c:pt>
                <c:pt idx="6">
                  <c:v>Germany</c:v>
                </c:pt>
                <c:pt idx="7">
                  <c:v>Austria</c:v>
                </c:pt>
                <c:pt idx="8">
                  <c:v>Italy</c:v>
                </c:pt>
                <c:pt idx="9">
                  <c:v>Ireland</c:v>
                </c:pt>
                <c:pt idx="10">
                  <c:v>Spain</c:v>
                </c:pt>
                <c:pt idx="11">
                  <c:v>Malta</c:v>
                </c:pt>
                <c:pt idx="12">
                  <c:v>Netherlands</c:v>
                </c:pt>
                <c:pt idx="13">
                  <c:v>Portugal</c:v>
                </c:pt>
                <c:pt idx="14">
                  <c:v>Slovenia</c:v>
                </c:pt>
                <c:pt idx="15">
                  <c:v>Poland</c:v>
                </c:pt>
                <c:pt idx="16">
                  <c:v>Estonia</c:v>
                </c:pt>
                <c:pt idx="17">
                  <c:v>Greece</c:v>
                </c:pt>
                <c:pt idx="18">
                  <c:v>Croatia</c:v>
                </c:pt>
                <c:pt idx="19">
                  <c:v>Latvia</c:v>
                </c:pt>
                <c:pt idx="20">
                  <c:v>Romania</c:v>
                </c:pt>
                <c:pt idx="21">
                  <c:v>Czechia</c:v>
                </c:pt>
                <c:pt idx="22">
                  <c:v>Hungary</c:v>
                </c:pt>
                <c:pt idx="23">
                  <c:v>Lithuania</c:v>
                </c:pt>
                <c:pt idx="24">
                  <c:v>Bulgaria</c:v>
                </c:pt>
                <c:pt idx="25">
                  <c:v>Slovakia</c:v>
                </c:pt>
                <c:pt idx="26">
                  <c:v>Cyprus</c:v>
                </c:pt>
              </c:strCache>
            </c:strRef>
          </c:cat>
          <c:val>
            <c:numRef>
              <c:f>PIVOT!$Q$3:$Q$30</c:f>
              <c:numCache>
                <c:formatCode>General</c:formatCode>
                <c:ptCount val="27"/>
                <c:pt idx="0">
                  <c:v>205.03</c:v>
                </c:pt>
                <c:pt idx="1">
                  <c:v>81.8</c:v>
                </c:pt>
                <c:pt idx="2">
                  <c:v>66.86</c:v>
                </c:pt>
                <c:pt idx="3">
                  <c:v>40.729999999999997</c:v>
                </c:pt>
                <c:pt idx="4">
                  <c:v>4.04</c:v>
                </c:pt>
                <c:pt idx="5">
                  <c:v>0.63</c:v>
                </c:pt>
                <c:pt idx="6">
                  <c:v>6.15</c:v>
                </c:pt>
                <c:pt idx="7">
                  <c:v>32.630000000000003</c:v>
                </c:pt>
                <c:pt idx="8">
                  <c:v>6.49</c:v>
                </c:pt>
                <c:pt idx="9">
                  <c:v>0.16</c:v>
                </c:pt>
                <c:pt idx="10">
                  <c:v>2.1800000000000002</c:v>
                </c:pt>
                <c:pt idx="11">
                  <c:v>5.04</c:v>
                </c:pt>
                <c:pt idx="12">
                  <c:v>30.07</c:v>
                </c:pt>
                <c:pt idx="13">
                  <c:v>2.06</c:v>
                </c:pt>
                <c:pt idx="14">
                  <c:v>11.38</c:v>
                </c:pt>
                <c:pt idx="15">
                  <c:v>16.14</c:v>
                </c:pt>
                <c:pt idx="16">
                  <c:v>6.54</c:v>
                </c:pt>
                <c:pt idx="17">
                  <c:v>7.09</c:v>
                </c:pt>
                <c:pt idx="18">
                  <c:v>22.59</c:v>
                </c:pt>
                <c:pt idx="19">
                  <c:v>10.83</c:v>
                </c:pt>
                <c:pt idx="20">
                  <c:v>20.92</c:v>
                </c:pt>
                <c:pt idx="21">
                  <c:v>13.02</c:v>
                </c:pt>
                <c:pt idx="22">
                  <c:v>66.959999999999994</c:v>
                </c:pt>
                <c:pt idx="23">
                  <c:v>22.32</c:v>
                </c:pt>
                <c:pt idx="24">
                  <c:v>8.17</c:v>
                </c:pt>
                <c:pt idx="25">
                  <c:v>3.41</c:v>
                </c:pt>
                <c:pt idx="26">
                  <c:v>1.34</c:v>
                </c:pt>
              </c:numCache>
            </c:numRef>
          </c:val>
          <c:extLst>
            <c:ext xmlns:c16="http://schemas.microsoft.com/office/drawing/2014/chart" uri="{C3380CC4-5D6E-409C-BE32-E72D297353CC}">
              <c16:uniqueId val="{00000004-F294-49EA-8E6E-B55B418D80FC}"/>
            </c:ext>
          </c:extLst>
        </c:ser>
        <c:ser>
          <c:idx val="9"/>
          <c:order val="9"/>
          <c:tx>
            <c:strRef>
              <c:f>PIVOT!$R$1:$R$2</c:f>
              <c:strCache>
                <c:ptCount val="1"/>
                <c:pt idx="0">
                  <c:v>Sexual exploitation</c:v>
                </c:pt>
              </c:strCache>
            </c:strRef>
          </c:tx>
          <c:spPr>
            <a:solidFill>
              <a:schemeClr val="accent4">
                <a:lumMod val="60000"/>
              </a:schemeClr>
            </a:solidFill>
            <a:ln>
              <a:noFill/>
            </a:ln>
            <a:effectLst/>
          </c:spPr>
          <c:invertIfNegative val="0"/>
          <c:cat>
            <c:strRef>
              <c:f>PIVOT!$H$3:$H$30</c:f>
              <c:strCache>
                <c:ptCount val="27"/>
                <c:pt idx="0">
                  <c:v>Sweden</c:v>
                </c:pt>
                <c:pt idx="1">
                  <c:v>Denmark</c:v>
                </c:pt>
                <c:pt idx="2">
                  <c:v>Finland</c:v>
                </c:pt>
                <c:pt idx="3">
                  <c:v>Belgium</c:v>
                </c:pt>
                <c:pt idx="4">
                  <c:v>France</c:v>
                </c:pt>
                <c:pt idx="5">
                  <c:v>Luxembourg</c:v>
                </c:pt>
                <c:pt idx="6">
                  <c:v>Germany</c:v>
                </c:pt>
                <c:pt idx="7">
                  <c:v>Austria</c:v>
                </c:pt>
                <c:pt idx="8">
                  <c:v>Italy</c:v>
                </c:pt>
                <c:pt idx="9">
                  <c:v>Ireland</c:v>
                </c:pt>
                <c:pt idx="10">
                  <c:v>Spain</c:v>
                </c:pt>
                <c:pt idx="11">
                  <c:v>Malta</c:v>
                </c:pt>
                <c:pt idx="12">
                  <c:v>Netherlands</c:v>
                </c:pt>
                <c:pt idx="13">
                  <c:v>Portugal</c:v>
                </c:pt>
                <c:pt idx="14">
                  <c:v>Slovenia</c:v>
                </c:pt>
                <c:pt idx="15">
                  <c:v>Poland</c:v>
                </c:pt>
                <c:pt idx="16">
                  <c:v>Estonia</c:v>
                </c:pt>
                <c:pt idx="17">
                  <c:v>Greece</c:v>
                </c:pt>
                <c:pt idx="18">
                  <c:v>Croatia</c:v>
                </c:pt>
                <c:pt idx="19">
                  <c:v>Latvia</c:v>
                </c:pt>
                <c:pt idx="20">
                  <c:v>Romania</c:v>
                </c:pt>
                <c:pt idx="21">
                  <c:v>Czechia</c:v>
                </c:pt>
                <c:pt idx="22">
                  <c:v>Hungary</c:v>
                </c:pt>
                <c:pt idx="23">
                  <c:v>Lithuania</c:v>
                </c:pt>
                <c:pt idx="24">
                  <c:v>Bulgaria</c:v>
                </c:pt>
                <c:pt idx="25">
                  <c:v>Slovakia</c:v>
                </c:pt>
                <c:pt idx="26">
                  <c:v>Cyprus</c:v>
                </c:pt>
              </c:strCache>
            </c:strRef>
          </c:cat>
          <c:val>
            <c:numRef>
              <c:f>PIVOT!$R$3:$R$30</c:f>
              <c:numCache>
                <c:formatCode>General</c:formatCode>
                <c:ptCount val="27"/>
                <c:pt idx="0">
                  <c:v>59.75</c:v>
                </c:pt>
                <c:pt idx="1">
                  <c:v>36.39</c:v>
                </c:pt>
                <c:pt idx="2">
                  <c:v>13.82</c:v>
                </c:pt>
                <c:pt idx="3">
                  <c:v>24.35</c:v>
                </c:pt>
                <c:pt idx="4">
                  <c:v>18.38</c:v>
                </c:pt>
                <c:pt idx="5">
                  <c:v>0</c:v>
                </c:pt>
                <c:pt idx="6">
                  <c:v>53.78</c:v>
                </c:pt>
                <c:pt idx="7">
                  <c:v>23.68</c:v>
                </c:pt>
                <c:pt idx="8">
                  <c:v>4.33</c:v>
                </c:pt>
                <c:pt idx="9">
                  <c:v>10.23</c:v>
                </c:pt>
                <c:pt idx="10">
                  <c:v>3.94</c:v>
                </c:pt>
                <c:pt idx="11">
                  <c:v>0</c:v>
                </c:pt>
                <c:pt idx="12">
                  <c:v>2.6</c:v>
                </c:pt>
                <c:pt idx="13">
                  <c:v>0</c:v>
                </c:pt>
                <c:pt idx="14">
                  <c:v>0</c:v>
                </c:pt>
                <c:pt idx="15">
                  <c:v>15.01</c:v>
                </c:pt>
                <c:pt idx="16">
                  <c:v>0</c:v>
                </c:pt>
                <c:pt idx="17">
                  <c:v>1.07</c:v>
                </c:pt>
                <c:pt idx="18">
                  <c:v>12.36</c:v>
                </c:pt>
                <c:pt idx="19">
                  <c:v>15.42</c:v>
                </c:pt>
                <c:pt idx="20">
                  <c:v>5</c:v>
                </c:pt>
                <c:pt idx="21">
                  <c:v>6.63</c:v>
                </c:pt>
                <c:pt idx="22">
                  <c:v>5.0999999999999996</c:v>
                </c:pt>
                <c:pt idx="23">
                  <c:v>12.52</c:v>
                </c:pt>
                <c:pt idx="24">
                  <c:v>0</c:v>
                </c:pt>
                <c:pt idx="25">
                  <c:v>0.31</c:v>
                </c:pt>
                <c:pt idx="26">
                  <c:v>19.87</c:v>
                </c:pt>
              </c:numCache>
            </c:numRef>
          </c:val>
          <c:extLst>
            <c:ext xmlns:c16="http://schemas.microsoft.com/office/drawing/2014/chart" uri="{C3380CC4-5D6E-409C-BE32-E72D297353CC}">
              <c16:uniqueId val="{00000005-F294-49EA-8E6E-B55B418D80FC}"/>
            </c:ext>
          </c:extLst>
        </c:ser>
        <c:ser>
          <c:idx val="10"/>
          <c:order val="10"/>
          <c:tx>
            <c:strRef>
              <c:f>PIVOT!$S$1:$S$2</c:f>
              <c:strCache>
                <c:ptCount val="1"/>
                <c:pt idx="0">
                  <c:v>Money laundering</c:v>
                </c:pt>
              </c:strCache>
            </c:strRef>
          </c:tx>
          <c:spPr>
            <a:solidFill>
              <a:schemeClr val="accent5">
                <a:lumMod val="60000"/>
              </a:schemeClr>
            </a:solidFill>
            <a:ln>
              <a:noFill/>
            </a:ln>
            <a:effectLst/>
          </c:spPr>
          <c:invertIfNegative val="0"/>
          <c:cat>
            <c:strRef>
              <c:f>PIVOT!$H$3:$H$30</c:f>
              <c:strCache>
                <c:ptCount val="27"/>
                <c:pt idx="0">
                  <c:v>Sweden</c:v>
                </c:pt>
                <c:pt idx="1">
                  <c:v>Denmark</c:v>
                </c:pt>
                <c:pt idx="2">
                  <c:v>Finland</c:v>
                </c:pt>
                <c:pt idx="3">
                  <c:v>Belgium</c:v>
                </c:pt>
                <c:pt idx="4">
                  <c:v>France</c:v>
                </c:pt>
                <c:pt idx="5">
                  <c:v>Luxembourg</c:v>
                </c:pt>
                <c:pt idx="6">
                  <c:v>Germany</c:v>
                </c:pt>
                <c:pt idx="7">
                  <c:v>Austria</c:v>
                </c:pt>
                <c:pt idx="8">
                  <c:v>Italy</c:v>
                </c:pt>
                <c:pt idx="9">
                  <c:v>Ireland</c:v>
                </c:pt>
                <c:pt idx="10">
                  <c:v>Spain</c:v>
                </c:pt>
                <c:pt idx="11">
                  <c:v>Malta</c:v>
                </c:pt>
                <c:pt idx="12">
                  <c:v>Netherlands</c:v>
                </c:pt>
                <c:pt idx="13">
                  <c:v>Portugal</c:v>
                </c:pt>
                <c:pt idx="14">
                  <c:v>Slovenia</c:v>
                </c:pt>
                <c:pt idx="15">
                  <c:v>Poland</c:v>
                </c:pt>
                <c:pt idx="16">
                  <c:v>Estonia</c:v>
                </c:pt>
                <c:pt idx="17">
                  <c:v>Greece</c:v>
                </c:pt>
                <c:pt idx="18">
                  <c:v>Croatia</c:v>
                </c:pt>
                <c:pt idx="19">
                  <c:v>Latvia</c:v>
                </c:pt>
                <c:pt idx="20">
                  <c:v>Romania</c:v>
                </c:pt>
                <c:pt idx="21">
                  <c:v>Czechia</c:v>
                </c:pt>
                <c:pt idx="22">
                  <c:v>Hungary</c:v>
                </c:pt>
                <c:pt idx="23">
                  <c:v>Lithuania</c:v>
                </c:pt>
                <c:pt idx="24">
                  <c:v>Bulgaria</c:v>
                </c:pt>
                <c:pt idx="25">
                  <c:v>Slovakia</c:v>
                </c:pt>
                <c:pt idx="26">
                  <c:v>Cyprus</c:v>
                </c:pt>
              </c:strCache>
            </c:strRef>
          </c:cat>
          <c:val>
            <c:numRef>
              <c:f>PIVOT!$S$3:$S$30</c:f>
              <c:numCache>
                <c:formatCode>General</c:formatCode>
                <c:ptCount val="27"/>
                <c:pt idx="0">
                  <c:v>90.08</c:v>
                </c:pt>
                <c:pt idx="1">
                  <c:v>20.329999999999998</c:v>
                </c:pt>
                <c:pt idx="2">
                  <c:v>10.75</c:v>
                </c:pt>
                <c:pt idx="3">
                  <c:v>47.94</c:v>
                </c:pt>
                <c:pt idx="4">
                  <c:v>2.82</c:v>
                </c:pt>
                <c:pt idx="5">
                  <c:v>0</c:v>
                </c:pt>
                <c:pt idx="6">
                  <c:v>10.75</c:v>
                </c:pt>
                <c:pt idx="7">
                  <c:v>5.92</c:v>
                </c:pt>
                <c:pt idx="8">
                  <c:v>3.11</c:v>
                </c:pt>
                <c:pt idx="9">
                  <c:v>0</c:v>
                </c:pt>
                <c:pt idx="10">
                  <c:v>0.65</c:v>
                </c:pt>
                <c:pt idx="11">
                  <c:v>20.41</c:v>
                </c:pt>
                <c:pt idx="12">
                  <c:v>10.75</c:v>
                </c:pt>
                <c:pt idx="13">
                  <c:v>0.46</c:v>
                </c:pt>
                <c:pt idx="14">
                  <c:v>0</c:v>
                </c:pt>
                <c:pt idx="15">
                  <c:v>1.71</c:v>
                </c:pt>
                <c:pt idx="16">
                  <c:v>1.58</c:v>
                </c:pt>
                <c:pt idx="17">
                  <c:v>0.32</c:v>
                </c:pt>
                <c:pt idx="18">
                  <c:v>0.52</c:v>
                </c:pt>
                <c:pt idx="19">
                  <c:v>21.75</c:v>
                </c:pt>
                <c:pt idx="20">
                  <c:v>1.24</c:v>
                </c:pt>
                <c:pt idx="21">
                  <c:v>5.2</c:v>
                </c:pt>
                <c:pt idx="22">
                  <c:v>3.08</c:v>
                </c:pt>
                <c:pt idx="23">
                  <c:v>2.97</c:v>
                </c:pt>
                <c:pt idx="24">
                  <c:v>0.69</c:v>
                </c:pt>
                <c:pt idx="25">
                  <c:v>1.41</c:v>
                </c:pt>
                <c:pt idx="26">
                  <c:v>0</c:v>
                </c:pt>
              </c:numCache>
            </c:numRef>
          </c:val>
          <c:extLst>
            <c:ext xmlns:c16="http://schemas.microsoft.com/office/drawing/2014/chart" uri="{C3380CC4-5D6E-409C-BE32-E72D297353CC}">
              <c16:uniqueId val="{00000006-F294-49EA-8E6E-B55B418D80FC}"/>
            </c:ext>
          </c:extLst>
        </c:ser>
        <c:ser>
          <c:idx val="11"/>
          <c:order val="11"/>
          <c:tx>
            <c:strRef>
              <c:f>PIVOT!$T$1:$T$2</c:f>
              <c:strCache>
                <c:ptCount val="1"/>
                <c:pt idx="0">
                  <c:v>Attempted intentional homicide</c:v>
                </c:pt>
              </c:strCache>
            </c:strRef>
          </c:tx>
          <c:spPr>
            <a:solidFill>
              <a:schemeClr val="accent6">
                <a:lumMod val="60000"/>
              </a:schemeClr>
            </a:solidFill>
            <a:ln>
              <a:noFill/>
            </a:ln>
            <a:effectLst/>
          </c:spPr>
          <c:invertIfNegative val="0"/>
          <c:cat>
            <c:strRef>
              <c:f>PIVOT!$H$3:$H$30</c:f>
              <c:strCache>
                <c:ptCount val="27"/>
                <c:pt idx="0">
                  <c:v>Sweden</c:v>
                </c:pt>
                <c:pt idx="1">
                  <c:v>Denmark</c:v>
                </c:pt>
                <c:pt idx="2">
                  <c:v>Finland</c:v>
                </c:pt>
                <c:pt idx="3">
                  <c:v>Belgium</c:v>
                </c:pt>
                <c:pt idx="4">
                  <c:v>France</c:v>
                </c:pt>
                <c:pt idx="5">
                  <c:v>Luxembourg</c:v>
                </c:pt>
                <c:pt idx="6">
                  <c:v>Germany</c:v>
                </c:pt>
                <c:pt idx="7">
                  <c:v>Austria</c:v>
                </c:pt>
                <c:pt idx="8">
                  <c:v>Italy</c:v>
                </c:pt>
                <c:pt idx="9">
                  <c:v>Ireland</c:v>
                </c:pt>
                <c:pt idx="10">
                  <c:v>Spain</c:v>
                </c:pt>
                <c:pt idx="11">
                  <c:v>Malta</c:v>
                </c:pt>
                <c:pt idx="12">
                  <c:v>Netherlands</c:v>
                </c:pt>
                <c:pt idx="13">
                  <c:v>Portugal</c:v>
                </c:pt>
                <c:pt idx="14">
                  <c:v>Slovenia</c:v>
                </c:pt>
                <c:pt idx="15">
                  <c:v>Poland</c:v>
                </c:pt>
                <c:pt idx="16">
                  <c:v>Estonia</c:v>
                </c:pt>
                <c:pt idx="17">
                  <c:v>Greece</c:v>
                </c:pt>
                <c:pt idx="18">
                  <c:v>Croatia</c:v>
                </c:pt>
                <c:pt idx="19">
                  <c:v>Latvia</c:v>
                </c:pt>
                <c:pt idx="20">
                  <c:v>Romania</c:v>
                </c:pt>
                <c:pt idx="21">
                  <c:v>Czechia</c:v>
                </c:pt>
                <c:pt idx="22">
                  <c:v>Hungary</c:v>
                </c:pt>
                <c:pt idx="23">
                  <c:v>Lithuania</c:v>
                </c:pt>
                <c:pt idx="24">
                  <c:v>Bulgaria</c:v>
                </c:pt>
                <c:pt idx="25">
                  <c:v>Slovakia</c:v>
                </c:pt>
                <c:pt idx="26">
                  <c:v>Cyprus</c:v>
                </c:pt>
              </c:strCache>
            </c:strRef>
          </c:cat>
          <c:val>
            <c:numRef>
              <c:f>PIVOT!$T$3:$T$30</c:f>
              <c:numCache>
                <c:formatCode>General</c:formatCode>
                <c:ptCount val="27"/>
                <c:pt idx="0">
                  <c:v>9.57</c:v>
                </c:pt>
                <c:pt idx="1">
                  <c:v>2.2799999999999998</c:v>
                </c:pt>
                <c:pt idx="2">
                  <c:v>6.76</c:v>
                </c:pt>
                <c:pt idx="3">
                  <c:v>8.94</c:v>
                </c:pt>
                <c:pt idx="4">
                  <c:v>5.03</c:v>
                </c:pt>
                <c:pt idx="5">
                  <c:v>10.87</c:v>
                </c:pt>
                <c:pt idx="6">
                  <c:v>1.87</c:v>
                </c:pt>
                <c:pt idx="7">
                  <c:v>1.35</c:v>
                </c:pt>
                <c:pt idx="8">
                  <c:v>0</c:v>
                </c:pt>
                <c:pt idx="9">
                  <c:v>0.32</c:v>
                </c:pt>
                <c:pt idx="10">
                  <c:v>2.1800000000000002</c:v>
                </c:pt>
                <c:pt idx="11">
                  <c:v>1.55</c:v>
                </c:pt>
                <c:pt idx="12">
                  <c:v>0</c:v>
                </c:pt>
                <c:pt idx="13">
                  <c:v>0</c:v>
                </c:pt>
                <c:pt idx="14">
                  <c:v>1.04</c:v>
                </c:pt>
                <c:pt idx="15">
                  <c:v>0.83</c:v>
                </c:pt>
                <c:pt idx="16">
                  <c:v>0.68</c:v>
                </c:pt>
                <c:pt idx="17">
                  <c:v>1.42</c:v>
                </c:pt>
                <c:pt idx="18">
                  <c:v>2.5499999999999998</c:v>
                </c:pt>
                <c:pt idx="19">
                  <c:v>1</c:v>
                </c:pt>
                <c:pt idx="20">
                  <c:v>1.56</c:v>
                </c:pt>
                <c:pt idx="21">
                  <c:v>0.55000000000000004</c:v>
                </c:pt>
                <c:pt idx="22">
                  <c:v>0.65</c:v>
                </c:pt>
                <c:pt idx="23">
                  <c:v>0.21</c:v>
                </c:pt>
                <c:pt idx="24">
                  <c:v>0.4</c:v>
                </c:pt>
                <c:pt idx="25">
                  <c:v>0</c:v>
                </c:pt>
                <c:pt idx="26">
                  <c:v>1.45</c:v>
                </c:pt>
              </c:numCache>
            </c:numRef>
          </c:val>
          <c:extLst>
            <c:ext xmlns:c16="http://schemas.microsoft.com/office/drawing/2014/chart" uri="{C3380CC4-5D6E-409C-BE32-E72D297353CC}">
              <c16:uniqueId val="{00000007-F294-49EA-8E6E-B55B418D80FC}"/>
            </c:ext>
          </c:extLst>
        </c:ser>
        <c:ser>
          <c:idx val="12"/>
          <c:order val="12"/>
          <c:tx>
            <c:strRef>
              <c:f>PIVOT!$U$1:$U$2</c:f>
              <c:strCache>
                <c:ptCount val="1"/>
                <c:pt idx="0">
                  <c:v>Participation in an organized criminal group</c:v>
                </c:pt>
              </c:strCache>
            </c:strRef>
          </c:tx>
          <c:spPr>
            <a:solidFill>
              <a:schemeClr val="accent1">
                <a:lumMod val="80000"/>
                <a:lumOff val="20000"/>
              </a:schemeClr>
            </a:solidFill>
            <a:ln>
              <a:noFill/>
            </a:ln>
            <a:effectLst/>
          </c:spPr>
          <c:invertIfNegative val="0"/>
          <c:cat>
            <c:strRef>
              <c:f>PIVOT!$H$3:$H$30</c:f>
              <c:strCache>
                <c:ptCount val="27"/>
                <c:pt idx="0">
                  <c:v>Sweden</c:v>
                </c:pt>
                <c:pt idx="1">
                  <c:v>Denmark</c:v>
                </c:pt>
                <c:pt idx="2">
                  <c:v>Finland</c:v>
                </c:pt>
                <c:pt idx="3">
                  <c:v>Belgium</c:v>
                </c:pt>
                <c:pt idx="4">
                  <c:v>France</c:v>
                </c:pt>
                <c:pt idx="5">
                  <c:v>Luxembourg</c:v>
                </c:pt>
                <c:pt idx="6">
                  <c:v>Germany</c:v>
                </c:pt>
                <c:pt idx="7">
                  <c:v>Austria</c:v>
                </c:pt>
                <c:pt idx="8">
                  <c:v>Italy</c:v>
                </c:pt>
                <c:pt idx="9">
                  <c:v>Ireland</c:v>
                </c:pt>
                <c:pt idx="10">
                  <c:v>Spain</c:v>
                </c:pt>
                <c:pt idx="11">
                  <c:v>Malta</c:v>
                </c:pt>
                <c:pt idx="12">
                  <c:v>Netherlands</c:v>
                </c:pt>
                <c:pt idx="13">
                  <c:v>Portugal</c:v>
                </c:pt>
                <c:pt idx="14">
                  <c:v>Slovenia</c:v>
                </c:pt>
                <c:pt idx="15">
                  <c:v>Poland</c:v>
                </c:pt>
                <c:pt idx="16">
                  <c:v>Estonia</c:v>
                </c:pt>
                <c:pt idx="17">
                  <c:v>Greece</c:v>
                </c:pt>
                <c:pt idx="18">
                  <c:v>Croatia</c:v>
                </c:pt>
                <c:pt idx="19">
                  <c:v>Latvia</c:v>
                </c:pt>
                <c:pt idx="20">
                  <c:v>Romania</c:v>
                </c:pt>
                <c:pt idx="21">
                  <c:v>Czechia</c:v>
                </c:pt>
                <c:pt idx="22">
                  <c:v>Hungary</c:v>
                </c:pt>
                <c:pt idx="23">
                  <c:v>Lithuania</c:v>
                </c:pt>
                <c:pt idx="24">
                  <c:v>Bulgaria</c:v>
                </c:pt>
                <c:pt idx="25">
                  <c:v>Slovakia</c:v>
                </c:pt>
                <c:pt idx="26">
                  <c:v>Cyprus</c:v>
                </c:pt>
              </c:strCache>
            </c:strRef>
          </c:cat>
          <c:val>
            <c:numRef>
              <c:f>PIVOT!$U$3:$U$30</c:f>
              <c:numCache>
                <c:formatCode>General</c:formatCode>
                <c:ptCount val="27"/>
                <c:pt idx="0">
                  <c:v>0</c:v>
                </c:pt>
                <c:pt idx="1">
                  <c:v>0</c:v>
                </c:pt>
                <c:pt idx="2">
                  <c:v>0.05</c:v>
                </c:pt>
                <c:pt idx="3">
                  <c:v>4.2300000000000004</c:v>
                </c:pt>
                <c:pt idx="4">
                  <c:v>3.21</c:v>
                </c:pt>
                <c:pt idx="5">
                  <c:v>9.61</c:v>
                </c:pt>
                <c:pt idx="6">
                  <c:v>0.84</c:v>
                </c:pt>
                <c:pt idx="7">
                  <c:v>1.01</c:v>
                </c:pt>
                <c:pt idx="8">
                  <c:v>1.19</c:v>
                </c:pt>
                <c:pt idx="9">
                  <c:v>0</c:v>
                </c:pt>
                <c:pt idx="10">
                  <c:v>3.52</c:v>
                </c:pt>
                <c:pt idx="11">
                  <c:v>0</c:v>
                </c:pt>
                <c:pt idx="12">
                  <c:v>0</c:v>
                </c:pt>
                <c:pt idx="13">
                  <c:v>0.03</c:v>
                </c:pt>
                <c:pt idx="14">
                  <c:v>0.19</c:v>
                </c:pt>
                <c:pt idx="15">
                  <c:v>2.37</c:v>
                </c:pt>
                <c:pt idx="16">
                  <c:v>0.08</c:v>
                </c:pt>
                <c:pt idx="17">
                  <c:v>3.35</c:v>
                </c:pt>
                <c:pt idx="18">
                  <c:v>0.5</c:v>
                </c:pt>
                <c:pt idx="19">
                  <c:v>0</c:v>
                </c:pt>
                <c:pt idx="20">
                  <c:v>3.07</c:v>
                </c:pt>
                <c:pt idx="21">
                  <c:v>0.21</c:v>
                </c:pt>
                <c:pt idx="22">
                  <c:v>0</c:v>
                </c:pt>
                <c:pt idx="23">
                  <c:v>0.18</c:v>
                </c:pt>
                <c:pt idx="24">
                  <c:v>0.95</c:v>
                </c:pt>
                <c:pt idx="25">
                  <c:v>0.26</c:v>
                </c:pt>
                <c:pt idx="26">
                  <c:v>0</c:v>
                </c:pt>
              </c:numCache>
            </c:numRef>
          </c:val>
          <c:extLst>
            <c:ext xmlns:c16="http://schemas.microsoft.com/office/drawing/2014/chart" uri="{C3380CC4-5D6E-409C-BE32-E72D297353CC}">
              <c16:uniqueId val="{00000008-F294-49EA-8E6E-B55B418D80FC}"/>
            </c:ext>
          </c:extLst>
        </c:ser>
        <c:ser>
          <c:idx val="13"/>
          <c:order val="13"/>
          <c:tx>
            <c:strRef>
              <c:f>PIVOT!$V$1:$V$2</c:f>
              <c:strCache>
                <c:ptCount val="1"/>
                <c:pt idx="0">
                  <c:v>Intentional homicide</c:v>
                </c:pt>
              </c:strCache>
            </c:strRef>
          </c:tx>
          <c:spPr>
            <a:solidFill>
              <a:schemeClr val="accent2">
                <a:lumMod val="80000"/>
                <a:lumOff val="20000"/>
              </a:schemeClr>
            </a:solidFill>
            <a:ln>
              <a:noFill/>
            </a:ln>
            <a:effectLst/>
          </c:spPr>
          <c:invertIfNegative val="0"/>
          <c:cat>
            <c:strRef>
              <c:f>PIVOT!$H$3:$H$30</c:f>
              <c:strCache>
                <c:ptCount val="27"/>
                <c:pt idx="0">
                  <c:v>Sweden</c:v>
                </c:pt>
                <c:pt idx="1">
                  <c:v>Denmark</c:v>
                </c:pt>
                <c:pt idx="2">
                  <c:v>Finland</c:v>
                </c:pt>
                <c:pt idx="3">
                  <c:v>Belgium</c:v>
                </c:pt>
                <c:pt idx="4">
                  <c:v>France</c:v>
                </c:pt>
                <c:pt idx="5">
                  <c:v>Luxembourg</c:v>
                </c:pt>
                <c:pt idx="6">
                  <c:v>Germany</c:v>
                </c:pt>
                <c:pt idx="7">
                  <c:v>Austria</c:v>
                </c:pt>
                <c:pt idx="8">
                  <c:v>Italy</c:v>
                </c:pt>
                <c:pt idx="9">
                  <c:v>Ireland</c:v>
                </c:pt>
                <c:pt idx="10">
                  <c:v>Spain</c:v>
                </c:pt>
                <c:pt idx="11">
                  <c:v>Malta</c:v>
                </c:pt>
                <c:pt idx="12">
                  <c:v>Netherlands</c:v>
                </c:pt>
                <c:pt idx="13">
                  <c:v>Portugal</c:v>
                </c:pt>
                <c:pt idx="14">
                  <c:v>Slovenia</c:v>
                </c:pt>
                <c:pt idx="15">
                  <c:v>Poland</c:v>
                </c:pt>
                <c:pt idx="16">
                  <c:v>Estonia</c:v>
                </c:pt>
                <c:pt idx="17">
                  <c:v>Greece</c:v>
                </c:pt>
                <c:pt idx="18">
                  <c:v>Croatia</c:v>
                </c:pt>
                <c:pt idx="19">
                  <c:v>Latvia</c:v>
                </c:pt>
                <c:pt idx="20">
                  <c:v>Romania</c:v>
                </c:pt>
                <c:pt idx="21">
                  <c:v>Czechia</c:v>
                </c:pt>
                <c:pt idx="22">
                  <c:v>Hungary</c:v>
                </c:pt>
                <c:pt idx="23">
                  <c:v>Lithuania</c:v>
                </c:pt>
                <c:pt idx="24">
                  <c:v>Bulgaria</c:v>
                </c:pt>
                <c:pt idx="25">
                  <c:v>Slovakia</c:v>
                </c:pt>
                <c:pt idx="26">
                  <c:v>Cyprus</c:v>
                </c:pt>
              </c:strCache>
            </c:strRef>
          </c:cat>
          <c:val>
            <c:numRef>
              <c:f>PIVOT!$V$3:$V$30</c:f>
              <c:numCache>
                <c:formatCode>General</c:formatCode>
                <c:ptCount val="27"/>
                <c:pt idx="0">
                  <c:v>1.0900000000000001</c:v>
                </c:pt>
                <c:pt idx="1">
                  <c:v>0.72</c:v>
                </c:pt>
                <c:pt idx="2">
                  <c:v>1.7</c:v>
                </c:pt>
                <c:pt idx="3">
                  <c:v>1.26</c:v>
                </c:pt>
                <c:pt idx="4">
                  <c:v>1.08</c:v>
                </c:pt>
                <c:pt idx="5">
                  <c:v>0.47</c:v>
                </c:pt>
                <c:pt idx="6">
                  <c:v>0.76</c:v>
                </c:pt>
                <c:pt idx="7">
                  <c:v>0.66</c:v>
                </c:pt>
                <c:pt idx="8">
                  <c:v>0.51</c:v>
                </c:pt>
                <c:pt idx="9">
                  <c:v>0.44</c:v>
                </c:pt>
                <c:pt idx="10">
                  <c:v>0.61</c:v>
                </c:pt>
                <c:pt idx="11">
                  <c:v>0.39</c:v>
                </c:pt>
                <c:pt idx="12">
                  <c:v>0.72</c:v>
                </c:pt>
                <c:pt idx="13">
                  <c:v>0.8</c:v>
                </c:pt>
                <c:pt idx="14">
                  <c:v>0.43</c:v>
                </c:pt>
                <c:pt idx="15">
                  <c:v>0.7</c:v>
                </c:pt>
                <c:pt idx="16">
                  <c:v>1.35</c:v>
                </c:pt>
                <c:pt idx="17">
                  <c:v>0.83</c:v>
                </c:pt>
                <c:pt idx="18">
                  <c:v>0.82</c:v>
                </c:pt>
                <c:pt idx="19">
                  <c:v>5.18</c:v>
                </c:pt>
                <c:pt idx="20">
                  <c:v>0.99</c:v>
                </c:pt>
                <c:pt idx="21">
                  <c:v>0.43</c:v>
                </c:pt>
                <c:pt idx="22">
                  <c:v>0.69</c:v>
                </c:pt>
                <c:pt idx="23">
                  <c:v>2.5</c:v>
                </c:pt>
                <c:pt idx="24">
                  <c:v>1.27</c:v>
                </c:pt>
                <c:pt idx="25">
                  <c:v>1.01</c:v>
                </c:pt>
                <c:pt idx="26">
                  <c:v>1.56</c:v>
                </c:pt>
              </c:numCache>
            </c:numRef>
          </c:val>
          <c:extLst>
            <c:ext xmlns:c16="http://schemas.microsoft.com/office/drawing/2014/chart" uri="{C3380CC4-5D6E-409C-BE32-E72D297353CC}">
              <c16:uniqueId val="{00000009-F294-49EA-8E6E-B55B418D80FC}"/>
            </c:ext>
          </c:extLst>
        </c:ser>
        <c:ser>
          <c:idx val="14"/>
          <c:order val="14"/>
          <c:tx>
            <c:strRef>
              <c:f>PIVOT!$W$1:$W$2</c:f>
              <c:strCache>
                <c:ptCount val="1"/>
                <c:pt idx="0">
                  <c:v>Kidnapping</c:v>
                </c:pt>
              </c:strCache>
            </c:strRef>
          </c:tx>
          <c:spPr>
            <a:solidFill>
              <a:schemeClr val="accent3">
                <a:lumMod val="80000"/>
                <a:lumOff val="20000"/>
              </a:schemeClr>
            </a:solidFill>
            <a:ln>
              <a:noFill/>
            </a:ln>
            <a:effectLst/>
          </c:spPr>
          <c:invertIfNegative val="0"/>
          <c:cat>
            <c:strRef>
              <c:f>PIVOT!$H$3:$H$30</c:f>
              <c:strCache>
                <c:ptCount val="27"/>
                <c:pt idx="0">
                  <c:v>Sweden</c:v>
                </c:pt>
                <c:pt idx="1">
                  <c:v>Denmark</c:v>
                </c:pt>
                <c:pt idx="2">
                  <c:v>Finland</c:v>
                </c:pt>
                <c:pt idx="3">
                  <c:v>Belgium</c:v>
                </c:pt>
                <c:pt idx="4">
                  <c:v>France</c:v>
                </c:pt>
                <c:pt idx="5">
                  <c:v>Luxembourg</c:v>
                </c:pt>
                <c:pt idx="6">
                  <c:v>Germany</c:v>
                </c:pt>
                <c:pt idx="7">
                  <c:v>Austria</c:v>
                </c:pt>
                <c:pt idx="8">
                  <c:v>Italy</c:v>
                </c:pt>
                <c:pt idx="9">
                  <c:v>Ireland</c:v>
                </c:pt>
                <c:pt idx="10">
                  <c:v>Spain</c:v>
                </c:pt>
                <c:pt idx="11">
                  <c:v>Malta</c:v>
                </c:pt>
                <c:pt idx="12">
                  <c:v>Netherlands</c:v>
                </c:pt>
                <c:pt idx="13">
                  <c:v>Portugal</c:v>
                </c:pt>
                <c:pt idx="14">
                  <c:v>Slovenia</c:v>
                </c:pt>
                <c:pt idx="15">
                  <c:v>Poland</c:v>
                </c:pt>
                <c:pt idx="16">
                  <c:v>Estonia</c:v>
                </c:pt>
                <c:pt idx="17">
                  <c:v>Greece</c:v>
                </c:pt>
                <c:pt idx="18">
                  <c:v>Croatia</c:v>
                </c:pt>
                <c:pt idx="19">
                  <c:v>Latvia</c:v>
                </c:pt>
                <c:pt idx="20">
                  <c:v>Romania</c:v>
                </c:pt>
                <c:pt idx="21">
                  <c:v>Czechia</c:v>
                </c:pt>
                <c:pt idx="22">
                  <c:v>Hungary</c:v>
                </c:pt>
                <c:pt idx="23">
                  <c:v>Lithuania</c:v>
                </c:pt>
                <c:pt idx="24">
                  <c:v>Bulgaria</c:v>
                </c:pt>
                <c:pt idx="25">
                  <c:v>Slovakia</c:v>
                </c:pt>
                <c:pt idx="26">
                  <c:v>Cyprus</c:v>
                </c:pt>
              </c:strCache>
            </c:strRef>
          </c:cat>
          <c:val>
            <c:numRef>
              <c:f>PIVOT!$W$3:$W$30</c:f>
              <c:numCache>
                <c:formatCode>General</c:formatCode>
                <c:ptCount val="27"/>
                <c:pt idx="0">
                  <c:v>0</c:v>
                </c:pt>
                <c:pt idx="1">
                  <c:v>0</c:v>
                </c:pt>
                <c:pt idx="2">
                  <c:v>0.04</c:v>
                </c:pt>
                <c:pt idx="3">
                  <c:v>0</c:v>
                </c:pt>
                <c:pt idx="4">
                  <c:v>0</c:v>
                </c:pt>
                <c:pt idx="5">
                  <c:v>5.83</c:v>
                </c:pt>
                <c:pt idx="6">
                  <c:v>6.09</c:v>
                </c:pt>
                <c:pt idx="7">
                  <c:v>0.03</c:v>
                </c:pt>
                <c:pt idx="8">
                  <c:v>0.2</c:v>
                </c:pt>
                <c:pt idx="9">
                  <c:v>2</c:v>
                </c:pt>
                <c:pt idx="10">
                  <c:v>0.2</c:v>
                </c:pt>
                <c:pt idx="11">
                  <c:v>0</c:v>
                </c:pt>
                <c:pt idx="12">
                  <c:v>2.6</c:v>
                </c:pt>
                <c:pt idx="13">
                  <c:v>2.2200000000000002</c:v>
                </c:pt>
                <c:pt idx="14">
                  <c:v>0.19</c:v>
                </c:pt>
                <c:pt idx="15">
                  <c:v>0</c:v>
                </c:pt>
                <c:pt idx="16">
                  <c:v>0</c:v>
                </c:pt>
                <c:pt idx="17">
                  <c:v>0.57999999999999996</c:v>
                </c:pt>
                <c:pt idx="18">
                  <c:v>7.0000000000000007E-2</c:v>
                </c:pt>
                <c:pt idx="19">
                  <c:v>0.32</c:v>
                </c:pt>
                <c:pt idx="20">
                  <c:v>1.97</c:v>
                </c:pt>
                <c:pt idx="21">
                  <c:v>0.08</c:v>
                </c:pt>
                <c:pt idx="22">
                  <c:v>0.04</c:v>
                </c:pt>
                <c:pt idx="23">
                  <c:v>0.04</c:v>
                </c:pt>
                <c:pt idx="24">
                  <c:v>1</c:v>
                </c:pt>
                <c:pt idx="25">
                  <c:v>1.01</c:v>
                </c:pt>
                <c:pt idx="26">
                  <c:v>0.33</c:v>
                </c:pt>
              </c:numCache>
            </c:numRef>
          </c:val>
          <c:extLst>
            <c:ext xmlns:c16="http://schemas.microsoft.com/office/drawing/2014/chart" uri="{C3380CC4-5D6E-409C-BE32-E72D297353CC}">
              <c16:uniqueId val="{0000000A-F294-49EA-8E6E-B55B418D80FC}"/>
            </c:ext>
          </c:extLst>
        </c:ser>
        <c:dLbls>
          <c:showLegendKey val="0"/>
          <c:showVal val="0"/>
          <c:showCatName val="0"/>
          <c:showSerName val="0"/>
          <c:showPercent val="0"/>
          <c:showBubbleSize val="0"/>
        </c:dLbls>
        <c:gapWidth val="55"/>
        <c:overlap val="100"/>
        <c:axId val="718734808"/>
        <c:axId val="718736448"/>
      </c:barChart>
      <c:catAx>
        <c:axId val="718734808"/>
        <c:scaling>
          <c:orientation val="minMax"/>
        </c:scaling>
        <c:delete val="0"/>
        <c:axPos val="b"/>
        <c:numFmt formatCode="General" sourceLinked="1"/>
        <c:majorTickMark val="out"/>
        <c:minorTickMark val="none"/>
        <c:tickLblPos val="nextTo"/>
        <c:spPr>
          <a:noFill/>
          <a:ln w="9525" cap="flat" cmpd="sng" algn="ctr">
            <a:solidFill>
              <a:srgbClr val="000000"/>
            </a:solidFill>
            <a:prstDash val="solid"/>
            <a:round/>
          </a:ln>
          <a:effectLst/>
        </c:spPr>
        <c:txPr>
          <a:bodyPr rot="-5400000" spcFirstLastPara="1" vertOverflow="ellipsis" wrap="square" anchor="ctr" anchorCtr="1"/>
          <a:lstStyle/>
          <a:p>
            <a:pPr>
              <a:defRPr sz="1200" b="0" i="0" u="none" strike="noStrike" kern="1200" baseline="0">
                <a:solidFill>
                  <a:srgbClr val="000000"/>
                </a:solidFill>
                <a:latin typeface="Arial"/>
                <a:ea typeface="Arial"/>
                <a:cs typeface="Arial"/>
              </a:defRPr>
            </a:pPr>
            <a:endParaRPr lang="en-US"/>
          </a:p>
        </c:txPr>
        <c:crossAx val="718736448"/>
        <c:crosses val="autoZero"/>
        <c:auto val="1"/>
        <c:lblAlgn val="ctr"/>
        <c:lblOffset val="100"/>
        <c:tickMarkSkip val="1"/>
        <c:noMultiLvlLbl val="0"/>
      </c:catAx>
      <c:valAx>
        <c:axId val="718736448"/>
        <c:scaling>
          <c:orientation val="minMax"/>
        </c:scaling>
        <c:delete val="0"/>
        <c:axPos val="l"/>
        <c:majorGridlines>
          <c:spPr>
            <a:ln w="3175" cap="flat" cmpd="sng" algn="ctr">
              <a:solidFill>
                <a:srgbClr val="C0C0C0"/>
              </a:solidFill>
              <a:prstDash val="sysDash"/>
              <a:round/>
            </a:ln>
            <a:effectLst/>
          </c:spPr>
        </c:majorGridlines>
        <c:numFmt formatCode="General" sourceLinked="1"/>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200" b="0" i="0" u="none" strike="noStrike" kern="1200" baseline="0">
                <a:solidFill>
                  <a:srgbClr val="000000"/>
                </a:solidFill>
                <a:latin typeface="Arial"/>
                <a:ea typeface="Arial"/>
                <a:cs typeface="Arial"/>
              </a:defRPr>
            </a:pPr>
            <a:endParaRPr lang="en-US"/>
          </a:p>
        </c:txPr>
        <c:crossAx val="718734808"/>
        <c:crosses val="autoZero"/>
        <c:crossBetween val="between"/>
      </c:valAx>
      <c:spPr>
        <a:noFill/>
        <a:ln>
          <a:noFill/>
        </a:ln>
        <a:effectLst/>
      </c:spPr>
    </c:plotArea>
    <c:legend>
      <c:legendPos val="b"/>
      <c:layout>
        <c:manualLayout>
          <c:xMode val="edge"/>
          <c:yMode val="edge"/>
          <c:x val="5.5520760998538879E-2"/>
          <c:y val="0.82110569145390422"/>
          <c:w val="0.78640396531807599"/>
          <c:h val="5.9801166025850123E-2"/>
        </c:manualLayout>
      </c:layout>
      <c:overlay val="0"/>
      <c:spPr>
        <a:no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1200" b="1"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ysClr val="window" lastClr="FFFFFF"/>
    </a:solidFill>
    <a:ln w="9525" cap="flat" cmpd="sng" algn="ctr">
      <a:noFill/>
      <a:round/>
    </a:ln>
    <a:effectLst/>
    <a:extLs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sz="1200">
          <a:solidFill>
            <a:srgbClr val="000000"/>
          </a:solidFill>
          <a:latin typeface="Arial"/>
          <a:ea typeface="Arial"/>
          <a:cs typeface="Aria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1" i="0" u="none" strike="noStrike" kern="1200" spc="0" baseline="0">
                <a:solidFill>
                  <a:srgbClr val="000000"/>
                </a:solidFill>
                <a:latin typeface="Arial"/>
                <a:ea typeface="Arial"/>
                <a:cs typeface="Arial"/>
              </a:defRPr>
            </a:pPr>
            <a:r>
              <a:rPr lang="en-US"/>
              <a:t>Intentional homicide, 2008-2021</a:t>
            </a:r>
          </a:p>
          <a:p>
            <a:pPr algn="l">
              <a:defRPr sz="1800" b="1"/>
            </a:pPr>
            <a:r>
              <a:rPr lang="en-US" sz="1600" b="0"/>
              <a:t>(number of police-recorded offences and rate per 100 000 inhabitants)</a:t>
            </a:r>
          </a:p>
        </c:rich>
      </c:tx>
      <c:layout>
        <c:manualLayout>
          <c:xMode val="edge"/>
          <c:yMode val="edge"/>
          <c:x val="5.3105734143913614E-3"/>
          <c:y val="8.4630642223293626E-3"/>
        </c:manualLayout>
      </c:layout>
      <c:overlay val="0"/>
      <c:spPr>
        <a:noFill/>
        <a:ln>
          <a:noFill/>
        </a:ln>
        <a:effectLst/>
      </c:spPr>
      <c:txPr>
        <a:bodyPr rot="0" spcFirstLastPara="1" vertOverflow="ellipsis" vert="horz" wrap="square" anchor="ctr" anchorCtr="1"/>
        <a:lstStyle/>
        <a:p>
          <a:pPr algn="l">
            <a:defRPr sz="1800" b="1" i="0" u="none" strike="noStrike" kern="1200" spc="0" baseline="0">
              <a:solidFill>
                <a:srgbClr val="000000"/>
              </a:solidFill>
              <a:latin typeface="Arial"/>
              <a:ea typeface="Arial"/>
              <a:cs typeface="Arial"/>
            </a:defRPr>
          </a:pPr>
          <a:endParaRPr lang="en-US"/>
        </a:p>
      </c:txPr>
    </c:title>
    <c:autoTitleDeleted val="0"/>
    <c:plotArea>
      <c:layout>
        <c:manualLayout>
          <c:layoutTarget val="inner"/>
          <c:xMode val="edge"/>
          <c:yMode val="edge"/>
          <c:x val="8.3515065616797904E-2"/>
          <c:y val="0.13884723652291292"/>
          <c:w val="0.83285417322834632"/>
          <c:h val="0.62574542603520644"/>
        </c:manualLayout>
      </c:layout>
      <c:barChart>
        <c:barDir val="col"/>
        <c:grouping val="clustered"/>
        <c:varyColors val="0"/>
        <c:ser>
          <c:idx val="0"/>
          <c:order val="0"/>
          <c:tx>
            <c:strRef>
              <c:f>'Figure 1'!$A$7</c:f>
              <c:strCache>
                <c:ptCount val="1"/>
                <c:pt idx="0">
                  <c:v>EU number of police-recorded offences (¹)</c:v>
                </c:pt>
              </c:strCache>
            </c:strRef>
          </c:tx>
          <c:spPr>
            <a:solidFill>
              <a:schemeClr val="accent1"/>
            </a:solidFill>
            <a:ln>
              <a:noFill/>
            </a:ln>
            <a:effectLst/>
          </c:spPr>
          <c:invertIfNegative val="0"/>
          <c:cat>
            <c:strRef>
              <c:f>'Figure 1'!$B$6:$O$6</c:f>
              <c:strCache>
                <c:ptCount val="14"/>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strCache>
            </c:strRef>
          </c:cat>
          <c:val>
            <c:numRef>
              <c:f>'Figure 1'!$B$7:$O$7</c:f>
              <c:numCache>
                <c:formatCode>#,##0</c:formatCode>
                <c:ptCount val="14"/>
                <c:pt idx="0">
                  <c:v>5703</c:v>
                </c:pt>
                <c:pt idx="1">
                  <c:v>5410</c:v>
                </c:pt>
                <c:pt idx="2">
                  <c:v>5204</c:v>
                </c:pt>
                <c:pt idx="3">
                  <c:v>5189</c:v>
                </c:pt>
                <c:pt idx="4">
                  <c:v>4949</c:v>
                </c:pt>
                <c:pt idx="5">
                  <c:v>4635</c:v>
                </c:pt>
                <c:pt idx="6">
                  <c:v>4448</c:v>
                </c:pt>
                <c:pt idx="7">
                  <c:v>4616</c:v>
                </c:pt>
                <c:pt idx="8">
                  <c:v>4151</c:v>
                </c:pt>
                <c:pt idx="9">
                  <c:v>4157</c:v>
                </c:pt>
                <c:pt idx="10">
                  <c:v>3939</c:v>
                </c:pt>
                <c:pt idx="11">
                  <c:v>3782</c:v>
                </c:pt>
                <c:pt idx="12">
                  <c:v>3854</c:v>
                </c:pt>
                <c:pt idx="13">
                  <c:v>3690</c:v>
                </c:pt>
              </c:numCache>
            </c:numRef>
          </c:val>
          <c:extLst>
            <c:ext xmlns:c16="http://schemas.microsoft.com/office/drawing/2014/chart" uri="{C3380CC4-5D6E-409C-BE32-E72D297353CC}">
              <c16:uniqueId val="{00000000-DF80-40A2-811C-A2690BA7E8BF}"/>
            </c:ext>
          </c:extLst>
        </c:ser>
        <c:dLbls>
          <c:showLegendKey val="0"/>
          <c:showVal val="0"/>
          <c:showCatName val="0"/>
          <c:showSerName val="0"/>
          <c:showPercent val="0"/>
          <c:showBubbleSize val="0"/>
        </c:dLbls>
        <c:gapWidth val="150"/>
        <c:axId val="482415832"/>
        <c:axId val="482414520"/>
      </c:barChart>
      <c:lineChart>
        <c:grouping val="standard"/>
        <c:varyColors val="0"/>
        <c:ser>
          <c:idx val="1"/>
          <c:order val="1"/>
          <c:tx>
            <c:strRef>
              <c:f>'Figure 1'!$A$8</c:f>
              <c:strCache>
                <c:ptCount val="1"/>
                <c:pt idx="0">
                  <c:v>EU rate per 100 000 inhabitants (¹)</c:v>
                </c:pt>
              </c:strCache>
            </c:strRef>
          </c:tx>
          <c:spPr>
            <a:ln w="28575" cap="rnd">
              <a:solidFill>
                <a:schemeClr val="accent2"/>
              </a:solidFill>
              <a:round/>
            </a:ln>
            <a:effectLst/>
          </c:spPr>
          <c:marker>
            <c:symbol val="none"/>
          </c:marker>
          <c:cat>
            <c:strRef>
              <c:f>'Figure 1'!$B$6:$O$6</c:f>
              <c:strCache>
                <c:ptCount val="14"/>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strCache>
            </c:strRef>
          </c:cat>
          <c:val>
            <c:numRef>
              <c:f>'Figure 1'!$B$8:$O$8</c:f>
              <c:numCache>
                <c:formatCode>#,##0.00</c:formatCode>
                <c:ptCount val="14"/>
                <c:pt idx="0">
                  <c:v>1.299901984700744</c:v>
                </c:pt>
                <c:pt idx="1">
                  <c:v>1.2294116386768192</c:v>
                </c:pt>
                <c:pt idx="2">
                  <c:v>1.1809547107022802</c:v>
                </c:pt>
                <c:pt idx="3">
                  <c:v>1.1794728401943522</c:v>
                </c:pt>
                <c:pt idx="4">
                  <c:v>1.1233617313231936</c:v>
                </c:pt>
                <c:pt idx="5">
                  <c:v>1.0504065729516507</c:v>
                </c:pt>
                <c:pt idx="6">
                  <c:v>1.0043264432324528</c:v>
                </c:pt>
                <c:pt idx="7">
                  <c:v>1.0404203954746114</c:v>
                </c:pt>
                <c:pt idx="8">
                  <c:v>0.93322247972208272</c:v>
                </c:pt>
                <c:pt idx="9">
                  <c:v>0.93303675767549554</c:v>
                </c:pt>
                <c:pt idx="10">
                  <c:v>0.88277105810859646</c:v>
                </c:pt>
                <c:pt idx="11">
                  <c:v>0.84713408535963164</c:v>
                </c:pt>
                <c:pt idx="12">
                  <c:v>0.86157576762131027</c:v>
                </c:pt>
                <c:pt idx="13">
                  <c:v>0.8251203503436858</c:v>
                </c:pt>
              </c:numCache>
            </c:numRef>
          </c:val>
          <c:smooth val="0"/>
          <c:extLst>
            <c:ext xmlns:c16="http://schemas.microsoft.com/office/drawing/2014/chart" uri="{C3380CC4-5D6E-409C-BE32-E72D297353CC}">
              <c16:uniqueId val="{00000001-DF80-40A2-811C-A2690BA7E8BF}"/>
            </c:ext>
          </c:extLst>
        </c:ser>
        <c:dLbls>
          <c:showLegendKey val="0"/>
          <c:showVal val="0"/>
          <c:showCatName val="0"/>
          <c:showSerName val="0"/>
          <c:showPercent val="0"/>
          <c:showBubbleSize val="0"/>
        </c:dLbls>
        <c:marker val="1"/>
        <c:smooth val="0"/>
        <c:axId val="662094488"/>
        <c:axId val="662093832"/>
      </c:lineChart>
      <c:catAx>
        <c:axId val="482415832"/>
        <c:scaling>
          <c:orientation val="minMax"/>
        </c:scaling>
        <c:delete val="0"/>
        <c:axPos val="b"/>
        <c:numFmt formatCode="General" sourceLinked="1"/>
        <c:majorTickMark val="out"/>
        <c:minorTickMark val="none"/>
        <c:tickLblPos val="nextTo"/>
        <c:spPr>
          <a:noFill/>
          <a:ln w="3175" cap="flat" cmpd="sng" algn="ctr">
            <a:solidFill>
              <a:srgbClr val="000000"/>
            </a:solidFill>
            <a:prstDash val="solid"/>
            <a:round/>
          </a:ln>
          <a:effectLst/>
        </c:spPr>
        <c:txPr>
          <a:bodyPr rot="-60000000" spcFirstLastPara="1" vertOverflow="ellipsis" vert="horz" wrap="square" anchor="ctr" anchorCtr="1"/>
          <a:lstStyle/>
          <a:p>
            <a:pPr>
              <a:defRPr sz="1200" b="0" i="0" u="none" strike="noStrike" kern="1200" baseline="0">
                <a:solidFill>
                  <a:srgbClr val="000000"/>
                </a:solidFill>
                <a:latin typeface="Arial"/>
                <a:ea typeface="Arial"/>
                <a:cs typeface="Arial"/>
              </a:defRPr>
            </a:pPr>
            <a:endParaRPr lang="en-US"/>
          </a:p>
        </c:txPr>
        <c:crossAx val="482414520"/>
        <c:crosses val="autoZero"/>
        <c:auto val="1"/>
        <c:lblAlgn val="ctr"/>
        <c:lblOffset val="100"/>
        <c:tickMarkSkip val="1"/>
        <c:noMultiLvlLbl val="0"/>
      </c:catAx>
      <c:valAx>
        <c:axId val="482414520"/>
        <c:scaling>
          <c:orientation val="minMax"/>
        </c:scaling>
        <c:delete val="0"/>
        <c:axPos val="l"/>
        <c:majorGridlines>
          <c:spPr>
            <a:ln w="3175" cap="flat" cmpd="sng" algn="ctr">
              <a:solidFill>
                <a:srgbClr val="C0C0C0"/>
              </a:solidFill>
              <a:prstDash val="sysDash"/>
              <a:round/>
            </a:ln>
            <a:effectLst/>
          </c:spPr>
        </c:majorGridlines>
        <c:title>
          <c:tx>
            <c:rich>
              <a:bodyPr rot="-5400000" spcFirstLastPara="1" vertOverflow="ellipsis" vert="horz" wrap="square" anchor="ctr" anchorCtr="1"/>
              <a:lstStyle/>
              <a:p>
                <a:pPr>
                  <a:defRPr sz="1200" b="0" i="0" u="none" strike="noStrike" kern="1200" baseline="0">
                    <a:solidFill>
                      <a:srgbClr val="000000"/>
                    </a:solidFill>
                    <a:latin typeface="Arial"/>
                    <a:ea typeface="Arial"/>
                    <a:cs typeface="Arial"/>
                  </a:defRPr>
                </a:pPr>
                <a:r>
                  <a:rPr lang="en-US"/>
                  <a:t>Number of offences </a:t>
                </a:r>
              </a:p>
            </c:rich>
          </c:tx>
          <c:overlay val="0"/>
          <c:spPr>
            <a:noFill/>
            <a:ln>
              <a:noFill/>
            </a:ln>
            <a:effectLst/>
          </c:spPr>
          <c:txPr>
            <a:bodyPr rot="-5400000" spcFirstLastPara="1" vertOverflow="ellipsis" vert="horz" wrap="square" anchor="ctr" anchorCtr="1"/>
            <a:lstStyle/>
            <a:p>
              <a:pPr>
                <a:defRPr sz="1200" b="0" i="0" u="none" strike="noStrike" kern="1200" baseline="0">
                  <a:solidFill>
                    <a:srgbClr val="000000"/>
                  </a:solidFill>
                  <a:latin typeface="Arial"/>
                  <a:ea typeface="Arial"/>
                  <a:cs typeface="Arial"/>
                </a:defRPr>
              </a:pPr>
              <a:endParaRPr lang="en-US"/>
            </a:p>
          </c:txPr>
        </c:title>
        <c:numFmt formatCode="#,##0" sourceLinked="1"/>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200" b="0" i="0" u="none" strike="noStrike" kern="1200" baseline="0">
                <a:solidFill>
                  <a:srgbClr val="000000"/>
                </a:solidFill>
                <a:latin typeface="Arial"/>
                <a:ea typeface="Arial"/>
                <a:cs typeface="Arial"/>
              </a:defRPr>
            </a:pPr>
            <a:endParaRPr lang="en-US"/>
          </a:p>
        </c:txPr>
        <c:crossAx val="482415832"/>
        <c:crosses val="autoZero"/>
        <c:crossBetween val="between"/>
      </c:valAx>
      <c:valAx>
        <c:axId val="662093832"/>
        <c:scaling>
          <c:orientation val="minMax"/>
        </c:scaling>
        <c:delete val="0"/>
        <c:axPos val="r"/>
        <c:title>
          <c:tx>
            <c:rich>
              <a:bodyPr rot="-5400000" spcFirstLastPara="1" vertOverflow="ellipsis" vert="horz" wrap="square" anchor="ctr" anchorCtr="1"/>
              <a:lstStyle/>
              <a:p>
                <a:pPr>
                  <a:defRPr sz="1200" b="0" i="0" u="none" strike="noStrike" kern="1200" baseline="0">
                    <a:solidFill>
                      <a:srgbClr val="000000"/>
                    </a:solidFill>
                    <a:latin typeface="Arial"/>
                    <a:ea typeface="Arial"/>
                    <a:cs typeface="Arial"/>
                  </a:defRPr>
                </a:pPr>
                <a:r>
                  <a:rPr lang="en-US"/>
                  <a:t>Rate per 100 000 inhabitants</a:t>
                </a:r>
              </a:p>
            </c:rich>
          </c:tx>
          <c:overlay val="0"/>
          <c:spPr>
            <a:noFill/>
            <a:ln>
              <a:noFill/>
            </a:ln>
            <a:effectLst/>
          </c:spPr>
          <c:txPr>
            <a:bodyPr rot="-5400000" spcFirstLastPara="1" vertOverflow="ellipsis" vert="horz" wrap="square" anchor="ctr" anchorCtr="1"/>
            <a:lstStyle/>
            <a:p>
              <a:pPr>
                <a:defRPr sz="1200" b="0" i="0" u="none" strike="noStrike" kern="1200" baseline="0">
                  <a:solidFill>
                    <a:srgbClr val="000000"/>
                  </a:solidFill>
                  <a:latin typeface="Arial"/>
                  <a:ea typeface="Arial"/>
                  <a:cs typeface="Arial"/>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0000"/>
                </a:solidFill>
                <a:latin typeface="Arial"/>
                <a:ea typeface="Arial"/>
                <a:cs typeface="Arial"/>
              </a:defRPr>
            </a:pPr>
            <a:endParaRPr lang="en-US"/>
          </a:p>
        </c:txPr>
        <c:crossAx val="662094488"/>
        <c:crosses val="max"/>
        <c:crossBetween val="between"/>
      </c:valAx>
      <c:catAx>
        <c:axId val="662094488"/>
        <c:scaling>
          <c:orientation val="minMax"/>
        </c:scaling>
        <c:delete val="1"/>
        <c:axPos val="b"/>
        <c:numFmt formatCode="General" sourceLinked="1"/>
        <c:majorTickMark val="out"/>
        <c:minorTickMark val="none"/>
        <c:tickLblPos val="nextTo"/>
        <c:crossAx val="662093832"/>
        <c:crosses val="autoZero"/>
        <c:auto val="1"/>
        <c:lblAlgn val="ctr"/>
        <c:lblOffset val="100"/>
        <c:noMultiLvlLbl val="0"/>
      </c:catAx>
      <c:spPr>
        <a:noFill/>
        <a:ln>
          <a:noFill/>
        </a:ln>
        <a:effectLst/>
      </c:spPr>
    </c:plotArea>
    <c:legend>
      <c:legendPos val="b"/>
      <c:layout>
        <c:manualLayout>
          <c:xMode val="edge"/>
          <c:yMode val="edge"/>
          <c:x val="9.3078148433035857E-2"/>
          <c:y val="0.85818703172016442"/>
          <c:w val="0.81304356955380563"/>
          <c:h val="3.9462264503757241E-2"/>
        </c:manualLayout>
      </c:layout>
      <c:overlay val="0"/>
      <c:spPr>
        <a:no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1200" b="1"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ysClr val="window" lastClr="FFFFFF"/>
    </a:solidFill>
    <a:ln w="9525" cap="flat" cmpd="sng" algn="ctr">
      <a:noFill/>
      <a:round/>
    </a:ln>
    <a:effectLst/>
    <a:extLs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sz="1200">
          <a:solidFill>
            <a:srgbClr val="000000"/>
          </a:solidFill>
          <a:latin typeface="Arial"/>
          <a:ea typeface="Arial"/>
          <a:cs typeface="Arial"/>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1" i="0" u="none" strike="noStrike" kern="1200" spc="0" baseline="0">
                <a:solidFill>
                  <a:srgbClr val="000000"/>
                </a:solidFill>
                <a:latin typeface="Arial"/>
                <a:ea typeface="Arial"/>
                <a:cs typeface="Arial"/>
              </a:defRPr>
            </a:pPr>
            <a:r>
              <a:rPr lang="en-US"/>
              <a:t>Intentional homicide victims by family members or intimate partners, male and female, 2015-2021 </a:t>
            </a:r>
          </a:p>
          <a:p>
            <a:pPr algn="l">
              <a:defRPr sz="1800" b="1"/>
            </a:pPr>
            <a:r>
              <a:rPr lang="en-US" sz="1600" b="0"/>
              <a:t>(police-recorded offences per one million inhabitants)</a:t>
            </a:r>
          </a:p>
        </c:rich>
      </c:tx>
      <c:layout>
        <c:manualLayout>
          <c:xMode val="edge"/>
          <c:yMode val="edge"/>
          <c:x val="5.3333333333333332E-3"/>
          <c:y val="7.902329693906059E-3"/>
        </c:manualLayout>
      </c:layout>
      <c:overlay val="0"/>
      <c:spPr>
        <a:noFill/>
        <a:ln>
          <a:noFill/>
        </a:ln>
        <a:effectLst/>
      </c:spPr>
      <c:txPr>
        <a:bodyPr rot="0" spcFirstLastPara="1" vertOverflow="ellipsis" vert="horz" wrap="square" anchor="ctr" anchorCtr="1"/>
        <a:lstStyle/>
        <a:p>
          <a:pPr algn="l">
            <a:defRPr sz="1800" b="1" i="0" u="none" strike="noStrike" kern="1200" spc="0" baseline="0">
              <a:solidFill>
                <a:srgbClr val="000000"/>
              </a:solidFill>
              <a:latin typeface="Arial"/>
              <a:ea typeface="Arial"/>
              <a:cs typeface="Arial"/>
            </a:defRPr>
          </a:pPr>
          <a:endParaRPr lang="en-US"/>
        </a:p>
      </c:txPr>
    </c:title>
    <c:autoTitleDeleted val="0"/>
    <c:plotArea>
      <c:layout>
        <c:manualLayout>
          <c:xMode val="edge"/>
          <c:yMode val="edge"/>
          <c:x val="1.4666666666666666E-2"/>
          <c:y val="0.15765147739342589"/>
          <c:w val="0.97066666666666668"/>
          <c:h val="0.68735397023621725"/>
        </c:manualLayout>
      </c:layout>
      <c:lineChart>
        <c:grouping val="standard"/>
        <c:varyColors val="0"/>
        <c:ser>
          <c:idx val="1"/>
          <c:order val="0"/>
          <c:tx>
            <c:strRef>
              <c:f>'Figure 2'!$A$8</c:f>
              <c:strCache>
                <c:ptCount val="1"/>
                <c:pt idx="0">
                  <c:v>Females</c:v>
                </c:pt>
              </c:strCache>
            </c:strRef>
          </c:tx>
          <c:spPr>
            <a:ln w="28575" cap="rnd" cmpd="sng" algn="ctr">
              <a:solidFill>
                <a:srgbClr val="FAA519">
                  <a:lumMod val="100000"/>
                </a:srgbClr>
              </a:solidFill>
              <a:prstDash val="solid"/>
              <a:round/>
              <a:headEnd type="none" w="med" len="med"/>
              <a:tailEnd type="none" w="med" len="med"/>
            </a:ln>
            <a:effectLst/>
          </c:spPr>
          <c:marker>
            <c:symbol val="none"/>
          </c:marker>
          <c:cat>
            <c:numRef>
              <c:f>'Figure 2'!$B$6:$H$6</c:f>
              <c:numCache>
                <c:formatCode>General</c:formatCode>
                <c:ptCount val="7"/>
                <c:pt idx="0">
                  <c:v>2015</c:v>
                </c:pt>
                <c:pt idx="1">
                  <c:v>2016</c:v>
                </c:pt>
                <c:pt idx="2">
                  <c:v>2017</c:v>
                </c:pt>
                <c:pt idx="3">
                  <c:v>2018</c:v>
                </c:pt>
                <c:pt idx="4">
                  <c:v>2019</c:v>
                </c:pt>
                <c:pt idx="5">
                  <c:v>2020</c:v>
                </c:pt>
                <c:pt idx="6">
                  <c:v>2021</c:v>
                </c:pt>
              </c:numCache>
            </c:numRef>
          </c:cat>
          <c:val>
            <c:numRef>
              <c:f>'Figure 2'!$B$8:$H$8</c:f>
              <c:numCache>
                <c:formatCode>#,##0.0</c:formatCode>
                <c:ptCount val="7"/>
                <c:pt idx="0">
                  <c:v>4.2454805035125869</c:v>
                </c:pt>
                <c:pt idx="1">
                  <c:v>4.2721668956210088</c:v>
                </c:pt>
                <c:pt idx="2">
                  <c:v>4.1747573053955307</c:v>
                </c:pt>
                <c:pt idx="3">
                  <c:v>3.9799322483781845</c:v>
                </c:pt>
                <c:pt idx="4">
                  <c:v>3.9244059386520758</c:v>
                </c:pt>
                <c:pt idx="5">
                  <c:v>4.1814266423238315</c:v>
                </c:pt>
                <c:pt idx="6">
                  <c:v>3.9015171032999856</c:v>
                </c:pt>
              </c:numCache>
            </c:numRef>
          </c:val>
          <c:smooth val="0"/>
          <c:extLst>
            <c:ext xmlns:c16="http://schemas.microsoft.com/office/drawing/2014/chart" uri="{C3380CC4-5D6E-409C-BE32-E72D297353CC}">
              <c16:uniqueId val="{00000000-9F6A-4AF8-8D6D-EE266F49DA23}"/>
            </c:ext>
          </c:extLst>
        </c:ser>
        <c:ser>
          <c:idx val="2"/>
          <c:order val="1"/>
          <c:tx>
            <c:strRef>
              <c:f>'Figure 2'!$A$9</c:f>
              <c:strCache>
                <c:ptCount val="1"/>
                <c:pt idx="0">
                  <c:v>Males</c:v>
                </c:pt>
              </c:strCache>
            </c:strRef>
          </c:tx>
          <c:spPr>
            <a:ln w="28575" cap="rnd" cmpd="sng" algn="ctr">
              <a:solidFill>
                <a:srgbClr val="286EB4">
                  <a:lumMod val="100000"/>
                </a:srgbClr>
              </a:solidFill>
              <a:prstDash val="solid"/>
              <a:round/>
              <a:headEnd type="none" w="med" len="med"/>
              <a:tailEnd type="none" w="med" len="med"/>
            </a:ln>
            <a:effectLst/>
          </c:spPr>
          <c:marker>
            <c:symbol val="none"/>
          </c:marker>
          <c:cat>
            <c:numRef>
              <c:f>'Figure 2'!$B$6:$H$6</c:f>
              <c:numCache>
                <c:formatCode>General</c:formatCode>
                <c:ptCount val="7"/>
                <c:pt idx="0">
                  <c:v>2015</c:v>
                </c:pt>
                <c:pt idx="1">
                  <c:v>2016</c:v>
                </c:pt>
                <c:pt idx="2">
                  <c:v>2017</c:v>
                </c:pt>
                <c:pt idx="3">
                  <c:v>2018</c:v>
                </c:pt>
                <c:pt idx="4">
                  <c:v>2019</c:v>
                </c:pt>
                <c:pt idx="5">
                  <c:v>2020</c:v>
                </c:pt>
                <c:pt idx="6">
                  <c:v>2021</c:v>
                </c:pt>
              </c:numCache>
            </c:numRef>
          </c:cat>
          <c:val>
            <c:numRef>
              <c:f>'Figure 2'!$B$9:$H$9</c:f>
              <c:numCache>
                <c:formatCode>#,##0.0</c:formatCode>
                <c:ptCount val="7"/>
                <c:pt idx="0">
                  <c:v>2.2586968898805662</c:v>
                </c:pt>
                <c:pt idx="1">
                  <c:v>1.9185174479233256</c:v>
                </c:pt>
                <c:pt idx="2">
                  <c:v>2.1726675903761992</c:v>
                </c:pt>
                <c:pt idx="3">
                  <c:v>2.1988047917180729</c:v>
                </c:pt>
                <c:pt idx="4">
                  <c:v>2.1498415859151914</c:v>
                </c:pt>
                <c:pt idx="5">
                  <c:v>2.1887855102806437</c:v>
                </c:pt>
                <c:pt idx="6">
                  <c:v>1.8267850657911553</c:v>
                </c:pt>
              </c:numCache>
            </c:numRef>
          </c:val>
          <c:smooth val="0"/>
          <c:extLst>
            <c:ext xmlns:c16="http://schemas.microsoft.com/office/drawing/2014/chart" uri="{C3380CC4-5D6E-409C-BE32-E72D297353CC}">
              <c16:uniqueId val="{00000001-9F6A-4AF8-8D6D-EE266F49DA23}"/>
            </c:ext>
          </c:extLst>
        </c:ser>
        <c:dLbls>
          <c:showLegendKey val="0"/>
          <c:showVal val="0"/>
          <c:showCatName val="0"/>
          <c:showSerName val="0"/>
          <c:showPercent val="0"/>
          <c:showBubbleSize val="0"/>
        </c:dLbls>
        <c:smooth val="0"/>
        <c:axId val="1103456384"/>
        <c:axId val="1103454744"/>
      </c:lineChart>
      <c:catAx>
        <c:axId val="1103456384"/>
        <c:scaling>
          <c:orientation val="minMax"/>
        </c:scaling>
        <c:delete val="0"/>
        <c:axPos val="b"/>
        <c:numFmt formatCode="General" sourceLinked="1"/>
        <c:majorTickMark val="out"/>
        <c:minorTickMark val="none"/>
        <c:tickLblPos val="nextTo"/>
        <c:spPr>
          <a:noFill/>
          <a:ln w="3175" cap="flat" cmpd="sng" algn="ctr">
            <a:solidFill>
              <a:srgbClr val="000000"/>
            </a:solidFill>
            <a:prstDash val="solid"/>
            <a:round/>
          </a:ln>
          <a:effectLst/>
        </c:spPr>
        <c:txPr>
          <a:bodyPr rot="-60000000" spcFirstLastPara="1" vertOverflow="ellipsis" vert="horz" wrap="square" anchor="ctr" anchorCtr="1"/>
          <a:lstStyle/>
          <a:p>
            <a:pPr>
              <a:defRPr sz="1200" b="0" i="0" u="none" strike="noStrike" kern="1200" baseline="0">
                <a:solidFill>
                  <a:srgbClr val="000000"/>
                </a:solidFill>
                <a:latin typeface="Arial"/>
                <a:ea typeface="Arial"/>
                <a:cs typeface="Arial"/>
              </a:defRPr>
            </a:pPr>
            <a:endParaRPr lang="en-US"/>
          </a:p>
        </c:txPr>
        <c:crossAx val="1103454744"/>
        <c:crosses val="autoZero"/>
        <c:auto val="1"/>
        <c:lblAlgn val="ctr"/>
        <c:lblOffset val="100"/>
        <c:tickMarkSkip val="1"/>
        <c:noMultiLvlLbl val="0"/>
      </c:catAx>
      <c:valAx>
        <c:axId val="1103454744"/>
        <c:scaling>
          <c:orientation val="minMax"/>
          <c:max val="5"/>
        </c:scaling>
        <c:delete val="0"/>
        <c:axPos val="l"/>
        <c:majorGridlines>
          <c:spPr>
            <a:ln w="3175" cap="flat" cmpd="sng" algn="ctr">
              <a:solidFill>
                <a:srgbClr val="C0C0C0"/>
              </a:solidFill>
              <a:prstDash val="sysDash"/>
              <a:round/>
            </a:ln>
            <a:effectLst/>
          </c:spPr>
        </c:majorGridlines>
        <c:numFmt formatCode="#,##0.0" sourceLinked="1"/>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200" b="0" i="0" u="none" strike="noStrike" kern="1200" baseline="0">
                <a:solidFill>
                  <a:srgbClr val="000000"/>
                </a:solidFill>
                <a:latin typeface="Arial"/>
                <a:ea typeface="Arial"/>
                <a:cs typeface="Arial"/>
              </a:defRPr>
            </a:pPr>
            <a:endParaRPr lang="en-US"/>
          </a:p>
        </c:txPr>
        <c:crossAx val="1103456384"/>
        <c:crosses val="autoZero"/>
        <c:crossBetween val="between"/>
      </c:valAx>
      <c:spPr>
        <a:noFill/>
        <a:ln>
          <a:noFill/>
        </a:ln>
        <a:effectLst/>
      </c:spPr>
    </c:plotArea>
    <c:legend>
      <c:legendPos val="b"/>
      <c:layout>
        <c:manualLayout>
          <c:xMode val="edge"/>
          <c:yMode val="edge"/>
          <c:x val="0.39648766404199481"/>
          <c:y val="0.86673685428788494"/>
          <c:w val="0.20702456692913385"/>
          <c:h val="3.8081140125727934E-2"/>
        </c:manualLayout>
      </c:layout>
      <c:overlay val="0"/>
      <c:spPr>
        <a:no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1200" b="1"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ysClr val="window" lastClr="FFFFFF"/>
    </a:solidFill>
    <a:ln w="9525" cap="flat" cmpd="sng" algn="ctr">
      <a:noFill/>
      <a:round/>
    </a:ln>
    <a:effectLst/>
    <a:extLs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sz="1200">
          <a:solidFill>
            <a:srgbClr val="000000"/>
          </a:solidFill>
          <a:latin typeface="Arial"/>
          <a:ea typeface="Arial"/>
          <a:cs typeface="Arial"/>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l">
              <a:defRPr sz="1800" b="1">
                <a:latin typeface="Arial"/>
                <a:ea typeface="Arial"/>
                <a:cs typeface="Arial"/>
              </a:defRPr>
            </a:pPr>
            <a:r>
              <a:rPr lang="en-US"/>
              <a:t>Sexual violence, 2013-2021</a:t>
            </a:r>
          </a:p>
          <a:p>
            <a:pPr algn="l">
              <a:defRPr sz="1800" b="1">
                <a:latin typeface="Arial"/>
                <a:ea typeface="Arial"/>
                <a:cs typeface="Arial"/>
              </a:defRPr>
            </a:pPr>
            <a:r>
              <a:rPr lang="en-US" sz="1600" b="0"/>
              <a:t>(number of police-recorded offences and rate per 100 000 inhabitants)</a:t>
            </a:r>
          </a:p>
        </c:rich>
      </c:tx>
      <c:layout>
        <c:manualLayout>
          <c:xMode val="edge"/>
          <c:yMode val="edge"/>
          <c:x val="5.3333333333333332E-3"/>
          <c:y val="7.5701411577994435E-3"/>
        </c:manualLayout>
      </c:layout>
      <c:overlay val="0"/>
    </c:title>
    <c:autoTitleDeleted val="0"/>
    <c:plotArea>
      <c:layout>
        <c:manualLayout>
          <c:layoutTarget val="inner"/>
          <c:xMode val="edge"/>
          <c:yMode val="edge"/>
          <c:x val="9.4582341761467306E-2"/>
          <c:y val="0.14047183624189355"/>
          <c:w val="0.82534832605354469"/>
          <c:h val="0.57778122924077391"/>
        </c:manualLayout>
      </c:layout>
      <c:barChart>
        <c:barDir val="col"/>
        <c:grouping val="clustered"/>
        <c:varyColors val="0"/>
        <c:ser>
          <c:idx val="2"/>
          <c:order val="0"/>
          <c:tx>
            <c:strRef>
              <c:f>'Figure 3'!$A$6</c:f>
              <c:strCache>
                <c:ptCount val="1"/>
                <c:pt idx="0">
                  <c:v>EU number of police-recorded offences</c:v>
                </c:pt>
              </c:strCache>
            </c:strRef>
          </c:tx>
          <c:spPr>
            <a:solidFill>
              <a:srgbClr val="FAA519"/>
            </a:solidFill>
            <a:ln w="28575" cap="rnd" cmpd="sng" algn="ctr">
              <a:solidFill>
                <a:srgbClr val="FAA519"/>
              </a:solidFill>
              <a:prstDash val="solid"/>
              <a:round/>
              <a:headEnd type="none" w="med" len="med"/>
              <a:tailEnd type="none" w="med" len="med"/>
            </a:ln>
          </c:spPr>
          <c:invertIfNegative val="0"/>
          <c:cat>
            <c:strRef>
              <c:f>'Figure 3'!$B$5:$J$5</c:f>
              <c:strCache>
                <c:ptCount val="9"/>
                <c:pt idx="0">
                  <c:v>2013</c:v>
                </c:pt>
                <c:pt idx="1">
                  <c:v>2014</c:v>
                </c:pt>
                <c:pt idx="2">
                  <c:v>2015</c:v>
                </c:pt>
                <c:pt idx="3">
                  <c:v>2016</c:v>
                </c:pt>
                <c:pt idx="4">
                  <c:v>2017</c:v>
                </c:pt>
                <c:pt idx="5">
                  <c:v>2018</c:v>
                </c:pt>
                <c:pt idx="6">
                  <c:v>2019</c:v>
                </c:pt>
                <c:pt idx="7">
                  <c:v>2020</c:v>
                </c:pt>
                <c:pt idx="8">
                  <c:v>2021</c:v>
                </c:pt>
              </c:strCache>
            </c:strRef>
          </c:cat>
          <c:val>
            <c:numRef>
              <c:f>'Figure 3'!$B$6:$J$6</c:f>
              <c:numCache>
                <c:formatCode>#,##0</c:formatCode>
                <c:ptCount val="9"/>
                <c:pt idx="0">
                  <c:v>136057</c:v>
                </c:pt>
                <c:pt idx="1">
                  <c:v>132024</c:v>
                </c:pt>
                <c:pt idx="2">
                  <c:v>131187</c:v>
                </c:pt>
                <c:pt idx="3">
                  <c:v>143294</c:v>
                </c:pt>
                <c:pt idx="4">
                  <c:v>149130</c:v>
                </c:pt>
                <c:pt idx="5">
                  <c:v>167831</c:v>
                </c:pt>
                <c:pt idx="6">
                  <c:v>177666</c:v>
                </c:pt>
                <c:pt idx="7">
                  <c:v>176589</c:v>
                </c:pt>
                <c:pt idx="8">
                  <c:v>206811</c:v>
                </c:pt>
              </c:numCache>
            </c:numRef>
          </c:val>
          <c:extLst>
            <c:ext xmlns:c16="http://schemas.microsoft.com/office/drawing/2014/chart" uri="{C3380CC4-5D6E-409C-BE32-E72D297353CC}">
              <c16:uniqueId val="{00000000-8620-483F-8E89-F8DB2B574D63}"/>
            </c:ext>
          </c:extLst>
        </c:ser>
        <c:dLbls>
          <c:showLegendKey val="0"/>
          <c:showVal val="0"/>
          <c:showCatName val="0"/>
          <c:showSerName val="0"/>
          <c:showPercent val="0"/>
          <c:showBubbleSize val="0"/>
        </c:dLbls>
        <c:gapWidth val="150"/>
        <c:axId val="81936384"/>
        <c:axId val="82058240"/>
      </c:barChart>
      <c:lineChart>
        <c:grouping val="standard"/>
        <c:varyColors val="0"/>
        <c:ser>
          <c:idx val="0"/>
          <c:order val="1"/>
          <c:tx>
            <c:strRef>
              <c:f>'Figure 3'!$A$7</c:f>
              <c:strCache>
                <c:ptCount val="1"/>
                <c:pt idx="0">
                  <c:v>EU rate per hundred thousand inhabitants</c:v>
                </c:pt>
              </c:strCache>
            </c:strRef>
          </c:tx>
          <c:spPr>
            <a:ln>
              <a:solidFill>
                <a:srgbClr val="1F497D"/>
              </a:solidFill>
            </a:ln>
          </c:spPr>
          <c:marker>
            <c:symbol val="none"/>
          </c:marker>
          <c:cat>
            <c:strRef>
              <c:f>'Figure 3'!$B$5:$J$5</c:f>
              <c:strCache>
                <c:ptCount val="9"/>
                <c:pt idx="0">
                  <c:v>2013</c:v>
                </c:pt>
                <c:pt idx="1">
                  <c:v>2014</c:v>
                </c:pt>
                <c:pt idx="2">
                  <c:v>2015</c:v>
                </c:pt>
                <c:pt idx="3">
                  <c:v>2016</c:v>
                </c:pt>
                <c:pt idx="4">
                  <c:v>2017</c:v>
                </c:pt>
                <c:pt idx="5">
                  <c:v>2018</c:v>
                </c:pt>
                <c:pt idx="6">
                  <c:v>2019</c:v>
                </c:pt>
                <c:pt idx="7">
                  <c:v>2020</c:v>
                </c:pt>
                <c:pt idx="8">
                  <c:v>2021</c:v>
                </c:pt>
              </c:strCache>
            </c:strRef>
          </c:cat>
          <c:val>
            <c:numRef>
              <c:f>'Figure 3'!$B$7:$J$7</c:f>
              <c:numCache>
                <c:formatCode>#,##0.0</c:formatCode>
                <c:ptCount val="9"/>
                <c:pt idx="0">
                  <c:v>30.833908758593907</c:v>
                </c:pt>
                <c:pt idx="1">
                  <c:v>29.810070670261098</c:v>
                </c:pt>
                <c:pt idx="2">
                  <c:v>29.568810749811053</c:v>
                </c:pt>
                <c:pt idx="3">
                  <c:v>32.215172731702268</c:v>
                </c:pt>
                <c:pt idx="4">
                  <c:v>33.472160613939536</c:v>
                </c:pt>
                <c:pt idx="5">
                  <c:v>37.61268074471284</c:v>
                </c:pt>
                <c:pt idx="6">
                  <c:v>39.79559080103234</c:v>
                </c:pt>
                <c:pt idx="7">
                  <c:v>39.477115523736259</c:v>
                </c:pt>
                <c:pt idx="8">
                  <c:v>46.244976903774521</c:v>
                </c:pt>
              </c:numCache>
            </c:numRef>
          </c:val>
          <c:smooth val="0"/>
          <c:extLst>
            <c:ext xmlns:c16="http://schemas.microsoft.com/office/drawing/2014/chart" uri="{C3380CC4-5D6E-409C-BE32-E72D297353CC}">
              <c16:uniqueId val="{00000001-8620-483F-8E89-F8DB2B574D63}"/>
            </c:ext>
          </c:extLst>
        </c:ser>
        <c:dLbls>
          <c:showLegendKey val="0"/>
          <c:showVal val="0"/>
          <c:showCatName val="0"/>
          <c:showSerName val="0"/>
          <c:showPercent val="0"/>
          <c:showBubbleSize val="0"/>
        </c:dLbls>
        <c:marker val="1"/>
        <c:smooth val="0"/>
        <c:axId val="662092848"/>
        <c:axId val="479753680"/>
      </c:lineChart>
      <c:catAx>
        <c:axId val="81936384"/>
        <c:scaling>
          <c:orientation val="minMax"/>
        </c:scaling>
        <c:delete val="0"/>
        <c:axPos val="b"/>
        <c:numFmt formatCode="General" sourceLinked="0"/>
        <c:majorTickMark val="out"/>
        <c:minorTickMark val="none"/>
        <c:tickLblPos val="nextTo"/>
        <c:spPr>
          <a:ln>
            <a:solidFill>
              <a:srgbClr val="000000"/>
            </a:solidFill>
            <a:prstDash val="solid"/>
          </a:ln>
        </c:spPr>
        <c:crossAx val="82058240"/>
        <c:crosses val="autoZero"/>
        <c:auto val="1"/>
        <c:lblAlgn val="ctr"/>
        <c:lblOffset val="100"/>
        <c:noMultiLvlLbl val="0"/>
      </c:catAx>
      <c:valAx>
        <c:axId val="82058240"/>
        <c:scaling>
          <c:orientation val="minMax"/>
          <c:min val="0"/>
        </c:scaling>
        <c:delete val="0"/>
        <c:axPos val="l"/>
        <c:majorGridlines>
          <c:spPr>
            <a:ln w="3175">
              <a:solidFill>
                <a:srgbClr val="C0C0C0"/>
              </a:solidFill>
              <a:prstDash val="sysDash"/>
            </a:ln>
          </c:spPr>
        </c:majorGridlines>
        <c:title>
          <c:tx>
            <c:rich>
              <a:bodyPr/>
              <a:lstStyle/>
              <a:p>
                <a:pPr>
                  <a:defRPr b="0"/>
                </a:pPr>
                <a:r>
                  <a:rPr lang="en-US" b="0"/>
                  <a:t>Number of offences </a:t>
                </a:r>
              </a:p>
            </c:rich>
          </c:tx>
          <c:overlay val="0"/>
        </c:title>
        <c:numFmt formatCode="#,##0" sourceLinked="0"/>
        <c:majorTickMark val="none"/>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81936384"/>
        <c:crosses val="autoZero"/>
        <c:crossBetween val="between"/>
      </c:valAx>
      <c:valAx>
        <c:axId val="479753680"/>
        <c:scaling>
          <c:orientation val="minMax"/>
        </c:scaling>
        <c:delete val="0"/>
        <c:axPos val="r"/>
        <c:title>
          <c:tx>
            <c:rich>
              <a:bodyPr/>
              <a:lstStyle/>
              <a:p>
                <a:pPr>
                  <a:defRPr b="1"/>
                </a:pPr>
                <a:r>
                  <a:rPr lang="en-US" b="1"/>
                  <a:t>Rate per 100 000 inhabitants</a:t>
                </a:r>
              </a:p>
            </c:rich>
          </c:tx>
          <c:overlay val="0"/>
        </c:title>
        <c:numFmt formatCode="#,##0.0" sourceLinked="1"/>
        <c:majorTickMark val="out"/>
        <c:minorTickMark val="none"/>
        <c:tickLblPos val="nextTo"/>
        <c:crossAx val="662092848"/>
        <c:crosses val="max"/>
        <c:crossBetween val="between"/>
      </c:valAx>
      <c:catAx>
        <c:axId val="662092848"/>
        <c:scaling>
          <c:orientation val="minMax"/>
        </c:scaling>
        <c:delete val="1"/>
        <c:axPos val="b"/>
        <c:numFmt formatCode="General" sourceLinked="1"/>
        <c:majorTickMark val="out"/>
        <c:minorTickMark val="none"/>
        <c:tickLblPos val="nextTo"/>
        <c:crossAx val="479753680"/>
        <c:crosses val="autoZero"/>
        <c:auto val="1"/>
        <c:lblAlgn val="ctr"/>
        <c:lblOffset val="100"/>
        <c:noMultiLvlLbl val="0"/>
      </c:catAx>
    </c:plotArea>
    <c:legend>
      <c:legendPos val="b"/>
      <c:layout>
        <c:manualLayout>
          <c:xMode val="edge"/>
          <c:yMode val="edge"/>
          <c:x val="4.7181261920331043E-2"/>
          <c:y val="0.88231708907209905"/>
          <c:w val="0.95281873807966899"/>
          <c:h val="3.6934682654335194E-2"/>
        </c:manualLayout>
      </c:layout>
      <c:overlay val="0"/>
      <c:spPr>
        <a:noFill/>
        <a:ln>
          <a:noFill/>
        </a:ln>
        <a:effectLst/>
        <a:extLst>
          <a:ext uri="{91240B29-F687-4F45-9708-019B960494DF}">
            <a14:hiddenLine xmlns:a14="http://schemas.microsoft.com/office/drawing/2010/main">
              <a:noFill/>
            </a14:hiddenLine>
          </a:ext>
        </a:extLst>
      </c:spPr>
      <c:txPr>
        <a:bodyPr/>
        <a:lstStyle/>
        <a:p>
          <a:pPr>
            <a:defRPr b="1"/>
          </a:pPr>
          <a:endParaRPr lang="en-US"/>
        </a:p>
      </c:txPr>
    </c:legend>
    <c:plotVisOnly val="1"/>
    <c:dispBlanksAs val="gap"/>
    <c:showDLblsOverMax val="0"/>
  </c:chart>
  <c:spPr>
    <a:solidFill>
      <a:sysClr val="window" lastClr="FFFFFF"/>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200">
          <a:solidFill>
            <a:srgbClr val="000000"/>
          </a:solidFill>
          <a:latin typeface="Arial"/>
          <a:ea typeface="Arial"/>
          <a:cs typeface="Arial"/>
        </a:defRPr>
      </a:pPr>
      <a:endParaRPr lang="en-US"/>
    </a:p>
  </c:txPr>
  <c:printSettings>
    <c:headerFooter/>
    <c:pageMargins b="0.75" l="0.7" r="0.7" t="0.75" header="0.3" footer="0.3"/>
    <c:pageSetup/>
  </c:printSettings>
  <c:userShapes r:id="rId2"/>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1" i="0" u="none" strike="noStrike" kern="1200" spc="0" baseline="0">
                <a:solidFill>
                  <a:srgbClr val="000000"/>
                </a:solidFill>
                <a:latin typeface="Arial"/>
                <a:ea typeface="Arial"/>
                <a:cs typeface="Arial"/>
              </a:defRPr>
            </a:pPr>
            <a:r>
              <a:rPr lang="en-US"/>
              <a:t>Robbery, burglary and theft, 2010-2021</a:t>
            </a:r>
          </a:p>
          <a:p>
            <a:pPr algn="l">
              <a:defRPr sz="1800" b="1"/>
            </a:pPr>
            <a:r>
              <a:rPr lang="en-US" sz="1600" b="0"/>
              <a:t>(number of police-recorded offences)</a:t>
            </a:r>
          </a:p>
        </c:rich>
      </c:tx>
      <c:layout>
        <c:manualLayout>
          <c:xMode val="edge"/>
          <c:yMode val="edge"/>
          <c:x val="5.32003352877824E-3"/>
          <c:y val="9.3534983464745695E-3"/>
        </c:manualLayout>
      </c:layout>
      <c:overlay val="0"/>
      <c:spPr>
        <a:noFill/>
        <a:ln>
          <a:noFill/>
        </a:ln>
        <a:effectLst/>
      </c:spPr>
      <c:txPr>
        <a:bodyPr rot="0" spcFirstLastPara="1" vertOverflow="ellipsis" vert="horz" wrap="square" anchor="ctr" anchorCtr="1"/>
        <a:lstStyle/>
        <a:p>
          <a:pPr algn="l">
            <a:defRPr sz="1800" b="1" i="0" u="none" strike="noStrike" kern="1200" spc="0" baseline="0">
              <a:solidFill>
                <a:srgbClr val="000000"/>
              </a:solidFill>
              <a:latin typeface="Arial"/>
              <a:ea typeface="Arial"/>
              <a:cs typeface="Arial"/>
            </a:defRPr>
          </a:pPr>
          <a:endParaRPr lang="en-US"/>
        </a:p>
      </c:txPr>
    </c:title>
    <c:autoTitleDeleted val="0"/>
    <c:plotArea>
      <c:layout>
        <c:manualLayout>
          <c:layoutTarget val="inner"/>
          <c:xMode val="edge"/>
          <c:yMode val="edge"/>
          <c:x val="0.10137596174267542"/>
          <c:y val="0.15387683173443134"/>
          <c:w val="0.88399394605318438"/>
          <c:h val="0.56035869561414831"/>
        </c:manualLayout>
      </c:layout>
      <c:lineChart>
        <c:grouping val="standard"/>
        <c:varyColors val="0"/>
        <c:ser>
          <c:idx val="0"/>
          <c:order val="1"/>
          <c:tx>
            <c:strRef>
              <c:f>'Figure 4'!$A$5</c:f>
              <c:strCache>
                <c:ptCount val="1"/>
                <c:pt idx="0">
                  <c:v>Robbery</c:v>
                </c:pt>
              </c:strCache>
            </c:strRef>
          </c:tx>
          <c:spPr>
            <a:ln w="28575" cap="rnd" cmpd="sng" algn="ctr">
              <a:solidFill>
                <a:srgbClr val="FAA519">
                  <a:lumMod val="100000"/>
                </a:srgbClr>
              </a:solidFill>
              <a:prstDash val="solid"/>
              <a:round/>
              <a:headEnd type="none" w="med" len="med"/>
              <a:tailEnd type="none" w="med" len="med"/>
            </a:ln>
            <a:effectLst/>
            <a:extLst/>
          </c:spPr>
          <c:marker>
            <c:symbol val="none"/>
          </c:marker>
          <c:cat>
            <c:strRef>
              <c:f>'Figure 4'!$B$4:$M$4</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'Figure 4'!$B$5:$M$5</c:f>
              <c:numCache>
                <c:formatCode>#,##0</c:formatCode>
                <c:ptCount val="12"/>
                <c:pt idx="0">
                  <c:v>430939</c:v>
                </c:pt>
                <c:pt idx="1">
                  <c:v>444085</c:v>
                </c:pt>
                <c:pt idx="2">
                  <c:v>454080</c:v>
                </c:pt>
                <c:pt idx="3">
                  <c:v>436768</c:v>
                </c:pt>
                <c:pt idx="4">
                  <c:v>373059</c:v>
                </c:pt>
                <c:pt idx="5">
                  <c:v>340766</c:v>
                </c:pt>
                <c:pt idx="6">
                  <c:v>311703</c:v>
                </c:pt>
                <c:pt idx="7">
                  <c:v>290949</c:v>
                </c:pt>
                <c:pt idx="8">
                  <c:v>272489</c:v>
                </c:pt>
                <c:pt idx="9">
                  <c:v>271542</c:v>
                </c:pt>
                <c:pt idx="10">
                  <c:v>219348</c:v>
                </c:pt>
                <c:pt idx="11">
                  <c:v>216403</c:v>
                </c:pt>
              </c:numCache>
            </c:numRef>
          </c:val>
          <c:smooth val="0"/>
          <c:extLst>
            <c:ext xmlns:c16="http://schemas.microsoft.com/office/drawing/2014/chart" uri="{C3380CC4-5D6E-409C-BE32-E72D297353CC}">
              <c16:uniqueId val="{00000001-FAC8-4022-8292-C7A9C08C4E4A}"/>
            </c:ext>
          </c:extLst>
        </c:ser>
        <c:ser>
          <c:idx val="1"/>
          <c:order val="2"/>
          <c:tx>
            <c:strRef>
              <c:f>'Figure 4'!$A$6</c:f>
              <c:strCache>
                <c:ptCount val="1"/>
                <c:pt idx="0">
                  <c:v>Burglary (¹)</c:v>
                </c:pt>
              </c:strCache>
            </c:strRef>
          </c:tx>
          <c:spPr>
            <a:ln w="28575" cap="rnd" cmpd="sng" algn="ctr">
              <a:solidFill>
                <a:srgbClr val="286EB4">
                  <a:lumMod val="100000"/>
                </a:srgbClr>
              </a:solidFill>
              <a:prstDash val="solid"/>
              <a:round/>
              <a:headEnd type="none" w="med" len="med"/>
              <a:tailEnd type="none" w="med" len="med"/>
            </a:ln>
            <a:effectLst/>
            <a:extLst/>
          </c:spPr>
          <c:marker>
            <c:symbol val="none"/>
          </c:marker>
          <c:cat>
            <c:strRef>
              <c:f>'Figure 4'!$B$4:$M$4</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'Figure 4'!$B$6:$M$6</c:f>
              <c:numCache>
                <c:formatCode>#,##0</c:formatCode>
                <c:ptCount val="12"/>
                <c:pt idx="0">
                  <c:v>2086040</c:v>
                </c:pt>
                <c:pt idx="1">
                  <c:v>2139705</c:v>
                </c:pt>
                <c:pt idx="2">
                  <c:v>2153978</c:v>
                </c:pt>
                <c:pt idx="3">
                  <c:v>2150845</c:v>
                </c:pt>
                <c:pt idx="4">
                  <c:v>2161095</c:v>
                </c:pt>
                <c:pt idx="5">
                  <c:v>2012291</c:v>
                </c:pt>
                <c:pt idx="6">
                  <c:v>1882273</c:v>
                </c:pt>
                <c:pt idx="7">
                  <c:v>1705767</c:v>
                </c:pt>
                <c:pt idx="8">
                  <c:v>1592452</c:v>
                </c:pt>
                <c:pt idx="9">
                  <c:v>1512613</c:v>
                </c:pt>
                <c:pt idx="10">
                  <c:v>1295835</c:v>
                </c:pt>
                <c:pt idx="11">
                  <c:v>1200336</c:v>
                </c:pt>
              </c:numCache>
            </c:numRef>
          </c:val>
          <c:smooth val="0"/>
          <c:extLst>
            <c:ext xmlns:c16="http://schemas.microsoft.com/office/drawing/2014/chart" uri="{C3380CC4-5D6E-409C-BE32-E72D297353CC}">
              <c16:uniqueId val="{00000002-FAC8-4022-8292-C7A9C08C4E4A}"/>
            </c:ext>
          </c:extLst>
        </c:ser>
        <c:ser>
          <c:idx val="3"/>
          <c:order val="3"/>
          <c:tx>
            <c:strRef>
              <c:f>'Figure 4'!$A$7</c:f>
              <c:strCache>
                <c:ptCount val="1"/>
                <c:pt idx="0">
                  <c:v>Theft</c:v>
                </c:pt>
              </c:strCache>
            </c:strRef>
          </c:tx>
          <c:spPr>
            <a:ln w="28575" cap="rnd" cmpd="sng" algn="ctr">
              <a:solidFill>
                <a:srgbClr val="F06423">
                  <a:lumMod val="100000"/>
                </a:srgbClr>
              </a:solidFill>
              <a:prstDash val="solid"/>
              <a:round/>
              <a:headEnd type="none" w="med" len="med"/>
              <a:tailEnd type="none" w="med" len="med"/>
            </a:ln>
            <a:effectLst/>
          </c:spPr>
          <c:marker>
            <c:symbol val="none"/>
          </c:marker>
          <c:cat>
            <c:strRef>
              <c:f>'Figure 4'!$B$4:$M$4</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'Figure 4'!$B$7:$M$7</c:f>
              <c:numCache>
                <c:formatCode>#,##0</c:formatCode>
                <c:ptCount val="12"/>
                <c:pt idx="0">
                  <c:v>6080843</c:v>
                </c:pt>
                <c:pt idx="1">
                  <c:v>6288875</c:v>
                </c:pt>
                <c:pt idx="2">
                  <c:v>6287503</c:v>
                </c:pt>
                <c:pt idx="3">
                  <c:v>6680428</c:v>
                </c:pt>
                <c:pt idx="4">
                  <c:v>6683222</c:v>
                </c:pt>
                <c:pt idx="5">
                  <c:v>6509599</c:v>
                </c:pt>
                <c:pt idx="6">
                  <c:v>6231944</c:v>
                </c:pt>
                <c:pt idx="7">
                  <c:v>5937914</c:v>
                </c:pt>
                <c:pt idx="8">
                  <c:v>5620620</c:v>
                </c:pt>
                <c:pt idx="9">
                  <c:v>5464796</c:v>
                </c:pt>
                <c:pt idx="10">
                  <c:v>4436191</c:v>
                </c:pt>
                <c:pt idx="11">
                  <c:v>4362069</c:v>
                </c:pt>
              </c:numCache>
            </c:numRef>
          </c:val>
          <c:smooth val="0"/>
          <c:extLst>
            <c:ext xmlns:c16="http://schemas.microsoft.com/office/drawing/2014/chart" uri="{C3380CC4-5D6E-409C-BE32-E72D297353CC}">
              <c16:uniqueId val="{00000009-FAC8-4022-8292-C7A9C08C4E4A}"/>
            </c:ext>
          </c:extLst>
        </c:ser>
        <c:dLbls>
          <c:showLegendKey val="0"/>
          <c:showVal val="0"/>
          <c:showCatName val="0"/>
          <c:showSerName val="0"/>
          <c:showPercent val="0"/>
          <c:showBubbleSize val="0"/>
        </c:dLbls>
        <c:smooth val="0"/>
        <c:axId val="722052760"/>
        <c:axId val="722054400"/>
        <c:extLst>
          <c:ext xmlns:c15="http://schemas.microsoft.com/office/drawing/2012/chart" uri="{02D57815-91ED-43cb-92C2-25804820EDAC}">
            <c15:filteredLineSeries>
              <c15:ser>
                <c:idx val="2"/>
                <c:order val="0"/>
                <c:tx>
                  <c:strRef>
                    <c:extLst>
                      <c:ext uri="{02D57815-91ED-43cb-92C2-25804820EDAC}">
                        <c15:formulaRef>
                          <c15:sqref>'Figure 4'!$A$4</c15:sqref>
                        </c15:formulaRef>
                      </c:ext>
                    </c:extLst>
                    <c:strCache>
                      <c:ptCount val="1"/>
                      <c:pt idx="0">
                        <c:v>EU</c:v>
                      </c:pt>
                    </c:strCache>
                  </c:strRef>
                </c:tx>
                <c:spPr>
                  <a:ln w="28575" cap="rnd">
                    <a:solidFill>
                      <a:schemeClr val="accent3"/>
                    </a:solidFill>
                    <a:round/>
                  </a:ln>
                  <a:effectLst/>
                </c:spPr>
                <c:marker>
                  <c:symbol val="none"/>
                </c:marker>
                <c:cat>
                  <c:strRef>
                    <c:extLst>
                      <c:ext uri="{02D57815-91ED-43cb-92C2-25804820EDAC}">
                        <c15:formulaRef>
                          <c15:sqref>'Figure 4'!$B$4:$M$4</c15:sqref>
                        </c15:formulaRef>
                      </c:ext>
                    </c:extLst>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extLst>
                      <c:ext uri="{02D57815-91ED-43cb-92C2-25804820EDAC}">
                        <c15:formulaRef>
                          <c15:sqref>'Figure 4'!$B$4:$M$4</c15:sqref>
                        </c15:formulaRef>
                      </c:ext>
                    </c:extLst>
                    <c:numCache>
                      <c:formatCode>General</c:formatCode>
                      <c:ptCount val="12"/>
                      <c:pt idx="0">
                        <c:v>0</c:v>
                      </c:pt>
                      <c:pt idx="1">
                        <c:v>0</c:v>
                      </c:pt>
                      <c:pt idx="2">
                        <c:v>0</c:v>
                      </c:pt>
                      <c:pt idx="3">
                        <c:v>0</c:v>
                      </c:pt>
                      <c:pt idx="4">
                        <c:v>0</c:v>
                      </c:pt>
                      <c:pt idx="5">
                        <c:v>0</c:v>
                      </c:pt>
                      <c:pt idx="6">
                        <c:v>0</c:v>
                      </c:pt>
                      <c:pt idx="7">
                        <c:v>0</c:v>
                      </c:pt>
                      <c:pt idx="8">
                        <c:v>2018</c:v>
                      </c:pt>
                      <c:pt idx="9">
                        <c:v>2019</c:v>
                      </c:pt>
                      <c:pt idx="10">
                        <c:v>2020</c:v>
                      </c:pt>
                      <c:pt idx="11">
                        <c:v>2021</c:v>
                      </c:pt>
                    </c:numCache>
                  </c:numRef>
                </c:val>
                <c:smooth val="0"/>
                <c:extLst>
                  <c:ext xmlns:c16="http://schemas.microsoft.com/office/drawing/2014/chart" uri="{C3380CC4-5D6E-409C-BE32-E72D297353CC}">
                    <c16:uniqueId val="{00000000-FAC8-4022-8292-C7A9C08C4E4A}"/>
                  </c:ext>
                </c:extLst>
              </c15:ser>
            </c15:filteredLineSeries>
          </c:ext>
        </c:extLst>
      </c:lineChart>
      <c:catAx>
        <c:axId val="722052760"/>
        <c:scaling>
          <c:orientation val="minMax"/>
        </c:scaling>
        <c:delete val="0"/>
        <c:axPos val="b"/>
        <c:numFmt formatCode="General" sourceLinked="1"/>
        <c:majorTickMark val="out"/>
        <c:minorTickMark val="none"/>
        <c:tickLblPos val="nextTo"/>
        <c:spPr>
          <a:noFill/>
          <a:ln w="3175" cap="flat" cmpd="sng" algn="ctr">
            <a:solidFill>
              <a:srgbClr val="000000"/>
            </a:solidFill>
            <a:prstDash val="solid"/>
            <a:round/>
          </a:ln>
          <a:effectLst/>
        </c:spPr>
        <c:txPr>
          <a:bodyPr rot="-60000000" spcFirstLastPara="1" vertOverflow="ellipsis" vert="horz" wrap="square" anchor="ctr" anchorCtr="1"/>
          <a:lstStyle/>
          <a:p>
            <a:pPr>
              <a:defRPr sz="1200" b="0" i="0" u="none" strike="noStrike" kern="1200" baseline="0">
                <a:solidFill>
                  <a:srgbClr val="000000"/>
                </a:solidFill>
                <a:latin typeface="Arial"/>
                <a:ea typeface="Arial"/>
                <a:cs typeface="Arial"/>
              </a:defRPr>
            </a:pPr>
            <a:endParaRPr lang="en-US"/>
          </a:p>
        </c:txPr>
        <c:crossAx val="722054400"/>
        <c:crosses val="autoZero"/>
        <c:auto val="1"/>
        <c:lblAlgn val="ctr"/>
        <c:lblOffset val="100"/>
        <c:tickMarkSkip val="1"/>
        <c:noMultiLvlLbl val="0"/>
      </c:catAx>
      <c:valAx>
        <c:axId val="722054400"/>
        <c:scaling>
          <c:orientation val="minMax"/>
        </c:scaling>
        <c:delete val="0"/>
        <c:axPos val="l"/>
        <c:majorGridlines>
          <c:spPr>
            <a:ln w="3175" cap="flat" cmpd="sng" algn="ctr">
              <a:solidFill>
                <a:srgbClr val="C0C0C0"/>
              </a:solidFill>
              <a:prstDash val="sysDash"/>
              <a:round/>
            </a:ln>
            <a:effectLst/>
          </c:spPr>
        </c:majorGridlines>
        <c:numFmt formatCode="#,##0" sourceLinked="1"/>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200" b="0" i="0" u="none" strike="noStrike" kern="1200" baseline="0">
                <a:solidFill>
                  <a:srgbClr val="000000"/>
                </a:solidFill>
                <a:latin typeface="Arial"/>
                <a:ea typeface="Arial"/>
                <a:cs typeface="Arial"/>
              </a:defRPr>
            </a:pPr>
            <a:endParaRPr lang="en-US"/>
          </a:p>
        </c:txPr>
        <c:crossAx val="722052760"/>
        <c:crosses val="autoZero"/>
        <c:crossBetween val="between"/>
      </c:valAx>
      <c:spPr>
        <a:noFill/>
        <a:ln>
          <a:noFill/>
        </a:ln>
        <a:effectLst/>
      </c:spPr>
    </c:plotArea>
    <c:legend>
      <c:legendPos val="b"/>
      <c:layout>
        <c:manualLayout>
          <c:xMode val="edge"/>
          <c:yMode val="edge"/>
          <c:x val="0.32869177862125676"/>
          <c:y val="0.81514430809245164"/>
          <c:w val="0.34261633803241703"/>
          <c:h val="4.5074287582881116E-2"/>
        </c:manualLayout>
      </c:layout>
      <c:overlay val="0"/>
      <c:spPr>
        <a:no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1200" b="1"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ysClr val="window" lastClr="FFFFFF"/>
    </a:solidFill>
    <a:ln w="9525" cap="flat" cmpd="sng" algn="ctr">
      <a:noFill/>
      <a:round/>
    </a:ln>
    <a:effectLst/>
    <a:extLs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sz="1200">
          <a:solidFill>
            <a:srgbClr val="000000"/>
          </a:solidFill>
          <a:latin typeface="Arial"/>
          <a:ea typeface="Arial"/>
          <a:cs typeface="Arial"/>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800" b="1">
                <a:latin typeface="Arial"/>
                <a:ea typeface="Arial"/>
                <a:cs typeface="Arial"/>
              </a:defRPr>
            </a:pPr>
            <a:r>
              <a:rPr lang="en-US"/>
              <a:t>Robbery, burglary and theft, 2020-2021</a:t>
            </a:r>
          </a:p>
          <a:p>
            <a:pPr algn="l">
              <a:defRPr sz="1800" b="1">
                <a:latin typeface="Arial"/>
                <a:ea typeface="Arial"/>
                <a:cs typeface="Arial"/>
              </a:defRPr>
            </a:pPr>
            <a:r>
              <a:rPr lang="en-US" sz="1600" b="0"/>
              <a:t> (police recorded offences per 100 000 inhabitants) </a:t>
            </a:r>
          </a:p>
        </c:rich>
      </c:tx>
      <c:layout>
        <c:manualLayout>
          <c:xMode val="edge"/>
          <c:yMode val="edge"/>
          <c:x val="5.3333333333333332E-3"/>
          <c:y val="6.9587782796256287E-3"/>
        </c:manualLayout>
      </c:layout>
      <c:overlay val="0"/>
    </c:title>
    <c:autoTitleDeleted val="0"/>
    <c:plotArea>
      <c:layout>
        <c:manualLayout>
          <c:xMode val="edge"/>
          <c:yMode val="edge"/>
          <c:x val="1.4666666666666666E-2"/>
          <c:y val="0.10281594908146867"/>
          <c:w val="0.97066666666666668"/>
          <c:h val="0.68500542181976987"/>
        </c:manualLayout>
      </c:layout>
      <c:barChart>
        <c:barDir val="col"/>
        <c:grouping val="stacked"/>
        <c:varyColors val="0"/>
        <c:ser>
          <c:idx val="3"/>
          <c:order val="0"/>
          <c:tx>
            <c:strRef>
              <c:f>'Figure 5'!$B$5</c:f>
              <c:strCache>
                <c:ptCount val="1"/>
                <c:pt idx="0">
                  <c:v>Robbery 2021</c:v>
                </c:pt>
              </c:strCache>
            </c:strRef>
          </c:tx>
          <c:spPr>
            <a:solidFill>
              <a:srgbClr val="92D050"/>
            </a:solidFill>
            <a:ln w="19050">
              <a:noFill/>
            </a:ln>
          </c:spPr>
          <c:invertIfNegative val="0"/>
          <c:cat>
            <c:strRef>
              <c:f>'Figure 5'!$A$6:$A$46</c:f>
              <c:strCache>
                <c:ptCount val="41"/>
                <c:pt idx="0">
                  <c:v>EU (¹)</c:v>
                </c:pt>
                <c:pt idx="2">
                  <c:v>Sweden</c:v>
                </c:pt>
                <c:pt idx="3">
                  <c:v>Denmark</c:v>
                </c:pt>
                <c:pt idx="4">
                  <c:v>Finland</c:v>
                </c:pt>
                <c:pt idx="5">
                  <c:v>Luxembourg</c:v>
                </c:pt>
                <c:pt idx="6">
                  <c:v>France</c:v>
                </c:pt>
                <c:pt idx="7">
                  <c:v>Belgium</c:v>
                </c:pt>
                <c:pt idx="8">
                  <c:v>Italy</c:v>
                </c:pt>
                <c:pt idx="9">
                  <c:v>Germany</c:v>
                </c:pt>
                <c:pt idx="10">
                  <c:v>Netherlands</c:v>
                </c:pt>
                <c:pt idx="11">
                  <c:v>Austria</c:v>
                </c:pt>
                <c:pt idx="12">
                  <c:v>Ireland</c:v>
                </c:pt>
                <c:pt idx="13">
                  <c:v>Malta</c:v>
                </c:pt>
                <c:pt idx="14">
                  <c:v>Slovenia</c:v>
                </c:pt>
                <c:pt idx="15">
                  <c:v>Portugal</c:v>
                </c:pt>
                <c:pt idx="16">
                  <c:v>Greece</c:v>
                </c:pt>
                <c:pt idx="17">
                  <c:v>Romania</c:v>
                </c:pt>
                <c:pt idx="18">
                  <c:v>Spain</c:v>
                </c:pt>
                <c:pt idx="19">
                  <c:v>Latvia</c:v>
                </c:pt>
                <c:pt idx="20">
                  <c:v>Estonia</c:v>
                </c:pt>
                <c:pt idx="21">
                  <c:v>Czechia</c:v>
                </c:pt>
                <c:pt idx="22">
                  <c:v>Poland</c:v>
                </c:pt>
                <c:pt idx="23">
                  <c:v>Croatia</c:v>
                </c:pt>
                <c:pt idx="24">
                  <c:v>Hungary</c:v>
                </c:pt>
                <c:pt idx="25">
                  <c:v>Bulgaria</c:v>
                </c:pt>
                <c:pt idx="26">
                  <c:v>Lithuania</c:v>
                </c:pt>
                <c:pt idx="27">
                  <c:v>Slovakia</c:v>
                </c:pt>
                <c:pt idx="28">
                  <c:v>Cyprus</c:v>
                </c:pt>
                <c:pt idx="30">
                  <c:v>Switzerland</c:v>
                </c:pt>
                <c:pt idx="31">
                  <c:v>Norway</c:v>
                </c:pt>
                <c:pt idx="32">
                  <c:v>Iceland</c:v>
                </c:pt>
                <c:pt idx="33">
                  <c:v>Liechtenstein</c:v>
                </c:pt>
                <c:pt idx="35">
                  <c:v>Serbia</c:v>
                </c:pt>
                <c:pt idx="36">
                  <c:v>Türkiye</c:v>
                </c:pt>
                <c:pt idx="37">
                  <c:v>Montenegro</c:v>
                </c:pt>
                <c:pt idx="38">
                  <c:v>Albania</c:v>
                </c:pt>
                <c:pt idx="40">
                  <c:v>Kosovo (²)</c:v>
                </c:pt>
              </c:strCache>
            </c:strRef>
          </c:cat>
          <c:val>
            <c:numRef>
              <c:f>'Figure 5'!$B$6:$B$46</c:f>
              <c:numCache>
                <c:formatCode>0</c:formatCode>
                <c:ptCount val="41"/>
                <c:pt idx="0">
                  <c:v>48.487112880169143</c:v>
                </c:pt>
                <c:pt idx="2">
                  <c:v>70.341964459050445</c:v>
                </c:pt>
                <c:pt idx="3">
                  <c:v>22.037501423362322</c:v>
                </c:pt>
                <c:pt idx="4">
                  <c:v>34.189930848515658</c:v>
                </c:pt>
                <c:pt idx="5">
                  <c:v>93.740645628850061</c:v>
                </c:pt>
                <c:pt idx="6">
                  <c:v>82.958546503950629</c:v>
                </c:pt>
                <c:pt idx="7">
                  <c:v>99.050028442806337</c:v>
                </c:pt>
                <c:pt idx="8">
                  <c:v>38.045983797107354</c:v>
                </c:pt>
                <c:pt idx="9">
                  <c:v>36.227513402045389</c:v>
                </c:pt>
                <c:pt idx="10">
                  <c:v>31.758902435221138</c:v>
                </c:pt>
                <c:pt idx="11">
                  <c:v>23.710731759304952</c:v>
                </c:pt>
                <c:pt idx="12">
                  <c:v>23.430365274001442</c:v>
                </c:pt>
                <c:pt idx="13">
                  <c:v>19.56985080410773</c:v>
                </c:pt>
                <c:pt idx="14">
                  <c:v>10.526430586962304</c:v>
                </c:pt>
                <c:pt idx="15">
                  <c:v>76.653785516221589</c:v>
                </c:pt>
                <c:pt idx="16">
                  <c:v>22.502882391677137</c:v>
                </c:pt>
                <c:pt idx="17">
                  <c:v>17.769295178719425</c:v>
                </c:pt>
                <c:pt idx="18">
                  <c:v>111.97143718830235</c:v>
                </c:pt>
                <c:pt idx="19">
                  <c:v>13.891654601703022</c:v>
                </c:pt>
                <c:pt idx="20">
                  <c:v>9.69875224424616</c:v>
                </c:pt>
                <c:pt idx="21">
                  <c:v>11.493418336038959</c:v>
                </c:pt>
                <c:pt idx="22">
                  <c:v>12.880549342480197</c:v>
                </c:pt>
                <c:pt idx="23">
                  <c:v>14.963995981522933</c:v>
                </c:pt>
                <c:pt idx="24">
                  <c:v>5.5596822122643506</c:v>
                </c:pt>
                <c:pt idx="25">
                  <c:v>12.144786676822022</c:v>
                </c:pt>
                <c:pt idx="26">
                  <c:v>11.088536599324673</c:v>
                </c:pt>
                <c:pt idx="27">
                  <c:v>5.293252604820597</c:v>
                </c:pt>
                <c:pt idx="28">
                  <c:v>7.5892264234542814</c:v>
                </c:pt>
                <c:pt idx="30">
                  <c:v>20.022375234997636</c:v>
                </c:pt>
                <c:pt idx="31">
                  <c:v>14.207894135979192</c:v>
                </c:pt>
                <c:pt idx="32">
                  <c:v>16.269333391179853</c:v>
                </c:pt>
                <c:pt idx="33">
                  <c:v>5.1209832287799255</c:v>
                </c:pt>
                <c:pt idx="35">
                  <c:v>11.744080335912713</c:v>
                </c:pt>
                <c:pt idx="36">
                  <c:v>15.829816413596507</c:v>
                </c:pt>
                <c:pt idx="37">
                  <c:v>9.3437016201656409</c:v>
                </c:pt>
                <c:pt idx="38">
                  <c:v>2.827113859536968</c:v>
                </c:pt>
                <c:pt idx="40">
                  <c:v>0</c:v>
                </c:pt>
              </c:numCache>
            </c:numRef>
          </c:val>
          <c:extLst>
            <c:ext xmlns:c16="http://schemas.microsoft.com/office/drawing/2014/chart" uri="{C3380CC4-5D6E-409C-BE32-E72D297353CC}">
              <c16:uniqueId val="{00000000-4455-46E8-B3A0-8A9789C0E752}"/>
            </c:ext>
          </c:extLst>
        </c:ser>
        <c:ser>
          <c:idx val="0"/>
          <c:order val="1"/>
          <c:tx>
            <c:strRef>
              <c:f>'Figure 5'!$C$5</c:f>
              <c:strCache>
                <c:ptCount val="1"/>
                <c:pt idx="0">
                  <c:v>Burglary 2021</c:v>
                </c:pt>
              </c:strCache>
            </c:strRef>
          </c:tx>
          <c:spPr>
            <a:solidFill>
              <a:srgbClr val="FAA519">
                <a:lumMod val="100000"/>
              </a:srgbClr>
            </a:solidFill>
            <a:ln>
              <a:noFill/>
            </a:ln>
            <a:effectLst/>
            <a:extLst>
              <a:ext uri="{91240B29-F687-4F45-9708-019B960494DF}">
                <a14:hiddenLine xmlns:a14="http://schemas.microsoft.com/office/drawing/2010/main">
                  <a:noFill/>
                </a14:hiddenLine>
              </a:ext>
            </a:extLst>
          </c:spPr>
          <c:invertIfNegative val="0"/>
          <c:cat>
            <c:strRef>
              <c:f>'Figure 5'!$A$6:$A$46</c:f>
              <c:strCache>
                <c:ptCount val="41"/>
                <c:pt idx="0">
                  <c:v>EU (¹)</c:v>
                </c:pt>
                <c:pt idx="2">
                  <c:v>Sweden</c:v>
                </c:pt>
                <c:pt idx="3">
                  <c:v>Denmark</c:v>
                </c:pt>
                <c:pt idx="4">
                  <c:v>Finland</c:v>
                </c:pt>
                <c:pt idx="5">
                  <c:v>Luxembourg</c:v>
                </c:pt>
                <c:pt idx="6">
                  <c:v>France</c:v>
                </c:pt>
                <c:pt idx="7">
                  <c:v>Belgium</c:v>
                </c:pt>
                <c:pt idx="8">
                  <c:v>Italy</c:v>
                </c:pt>
                <c:pt idx="9">
                  <c:v>Germany</c:v>
                </c:pt>
                <c:pt idx="10">
                  <c:v>Netherlands</c:v>
                </c:pt>
                <c:pt idx="11">
                  <c:v>Austria</c:v>
                </c:pt>
                <c:pt idx="12">
                  <c:v>Ireland</c:v>
                </c:pt>
                <c:pt idx="13">
                  <c:v>Malta</c:v>
                </c:pt>
                <c:pt idx="14">
                  <c:v>Slovenia</c:v>
                </c:pt>
                <c:pt idx="15">
                  <c:v>Portugal</c:v>
                </c:pt>
                <c:pt idx="16">
                  <c:v>Greece</c:v>
                </c:pt>
                <c:pt idx="17">
                  <c:v>Romania</c:v>
                </c:pt>
                <c:pt idx="18">
                  <c:v>Spain</c:v>
                </c:pt>
                <c:pt idx="19">
                  <c:v>Latvia</c:v>
                </c:pt>
                <c:pt idx="20">
                  <c:v>Estonia</c:v>
                </c:pt>
                <c:pt idx="21">
                  <c:v>Czechia</c:v>
                </c:pt>
                <c:pt idx="22">
                  <c:v>Poland</c:v>
                </c:pt>
                <c:pt idx="23">
                  <c:v>Croatia</c:v>
                </c:pt>
                <c:pt idx="24">
                  <c:v>Hungary</c:v>
                </c:pt>
                <c:pt idx="25">
                  <c:v>Bulgaria</c:v>
                </c:pt>
                <c:pt idx="26">
                  <c:v>Lithuania</c:v>
                </c:pt>
                <c:pt idx="27">
                  <c:v>Slovakia</c:v>
                </c:pt>
                <c:pt idx="28">
                  <c:v>Cyprus</c:v>
                </c:pt>
                <c:pt idx="30">
                  <c:v>Switzerland</c:v>
                </c:pt>
                <c:pt idx="31">
                  <c:v>Norway</c:v>
                </c:pt>
                <c:pt idx="32">
                  <c:v>Iceland</c:v>
                </c:pt>
                <c:pt idx="33">
                  <c:v>Liechtenstein</c:v>
                </c:pt>
                <c:pt idx="35">
                  <c:v>Serbia</c:v>
                </c:pt>
                <c:pt idx="36">
                  <c:v>Türkiye</c:v>
                </c:pt>
                <c:pt idx="37">
                  <c:v>Montenegro</c:v>
                </c:pt>
                <c:pt idx="38">
                  <c:v>Albania</c:v>
                </c:pt>
                <c:pt idx="40">
                  <c:v>Kosovo (²)</c:v>
                </c:pt>
              </c:strCache>
            </c:strRef>
          </c:cat>
          <c:val>
            <c:numRef>
              <c:f>'Figure 5'!$C$6:$C$46</c:f>
              <c:numCache>
                <c:formatCode>0</c:formatCode>
                <c:ptCount val="41"/>
                <c:pt idx="0">
                  <c:v>269.20762152699365</c:v>
                </c:pt>
                <c:pt idx="2">
                  <c:v>703.47745198493737</c:v>
                </c:pt>
                <c:pt idx="3">
                  <c:v>521.10899830395135</c:v>
                </c:pt>
                <c:pt idx="4">
                  <c:v>114.65914970075679</c:v>
                </c:pt>
                <c:pt idx="5">
                  <c:v>489.34192491295505</c:v>
                </c:pt>
                <c:pt idx="6">
                  <c:v>398.23265350198517</c:v>
                </c:pt>
                <c:pt idx="7">
                  <c:v>392.89411893809717</c:v>
                </c:pt>
                <c:pt idx="8">
                  <c:v>210.53844208440537</c:v>
                </c:pt>
                <c:pt idx="9">
                  <c:v>292.43450104660536</c:v>
                </c:pt>
                <c:pt idx="10">
                  <c:v>211.81185110625412</c:v>
                </c:pt>
                <c:pt idx="11">
                  <c:v>452.1047696409492</c:v>
                </c:pt>
                <c:pt idx="12">
                  <c:v>167.50813570995405</c:v>
                </c:pt>
                <c:pt idx="13">
                  <c:v>169.15326487114902</c:v>
                </c:pt>
                <c:pt idx="14">
                  <c:v>224.89576699982979</c:v>
                </c:pt>
                <c:pt idx="15">
                  <c:v>159.30858945770601</c:v>
                </c:pt>
                <c:pt idx="16">
                  <c:v>125.13775172700024</c:v>
                </c:pt>
                <c:pt idx="17">
                  <c:v>135.48827179647262</c:v>
                </c:pt>
                <c:pt idx="18">
                  <c:v>222.10316127901831</c:v>
                </c:pt>
                <c:pt idx="19">
                  <c:v>146.78672295867946</c:v>
                </c:pt>
                <c:pt idx="20">
                  <c:v>0</c:v>
                </c:pt>
                <c:pt idx="21">
                  <c:v>287.31676991587472</c:v>
                </c:pt>
                <c:pt idx="22">
                  <c:v>194.17018514349405</c:v>
                </c:pt>
                <c:pt idx="23">
                  <c:v>188.14004219153173</c:v>
                </c:pt>
                <c:pt idx="24">
                  <c:v>0</c:v>
                </c:pt>
                <c:pt idx="25">
                  <c:v>59.769700145216945</c:v>
                </c:pt>
                <c:pt idx="26">
                  <c:v>29.402506724660906</c:v>
                </c:pt>
                <c:pt idx="27">
                  <c:v>59.47124985416081</c:v>
                </c:pt>
                <c:pt idx="28">
                  <c:v>96.427818086242638</c:v>
                </c:pt>
                <c:pt idx="30">
                  <c:v>359.68766940013609</c:v>
                </c:pt>
                <c:pt idx="31">
                  <c:v>0</c:v>
                </c:pt>
                <c:pt idx="32">
                  <c:v>284.17102323260809</c:v>
                </c:pt>
                <c:pt idx="33">
                  <c:v>0</c:v>
                </c:pt>
                <c:pt idx="35">
                  <c:v>142.87903437173608</c:v>
                </c:pt>
                <c:pt idx="36">
                  <c:v>114.2339637776582</c:v>
                </c:pt>
                <c:pt idx="37">
                  <c:v>74.105219746141302</c:v>
                </c:pt>
                <c:pt idx="38">
                  <c:v>26.292158893693806</c:v>
                </c:pt>
                <c:pt idx="40">
                  <c:v>0</c:v>
                </c:pt>
              </c:numCache>
            </c:numRef>
          </c:val>
          <c:extLst>
            <c:ext xmlns:c16="http://schemas.microsoft.com/office/drawing/2014/chart" uri="{C3380CC4-5D6E-409C-BE32-E72D297353CC}">
              <c16:uniqueId val="{00000001-4455-46E8-B3A0-8A9789C0E752}"/>
            </c:ext>
          </c:extLst>
        </c:ser>
        <c:ser>
          <c:idx val="1"/>
          <c:order val="2"/>
          <c:tx>
            <c:strRef>
              <c:f>'Figure 5'!$D$5</c:f>
              <c:strCache>
                <c:ptCount val="1"/>
                <c:pt idx="0">
                  <c:v>Theft 2021</c:v>
                </c:pt>
              </c:strCache>
            </c:strRef>
          </c:tx>
          <c:spPr>
            <a:solidFill>
              <a:srgbClr val="286EB4">
                <a:lumMod val="100000"/>
              </a:srgbClr>
            </a:solidFill>
            <a:ln>
              <a:noFill/>
            </a:ln>
            <a:effectLst/>
            <a:extLst>
              <a:ext uri="{91240B29-F687-4F45-9708-019B960494DF}">
                <a14:hiddenLine xmlns:a14="http://schemas.microsoft.com/office/drawing/2010/main">
                  <a:noFill/>
                </a14:hiddenLine>
              </a:ext>
            </a:extLst>
          </c:spPr>
          <c:invertIfNegative val="0"/>
          <c:cat>
            <c:strRef>
              <c:f>'Figure 5'!$A$6:$A$46</c:f>
              <c:strCache>
                <c:ptCount val="41"/>
                <c:pt idx="0">
                  <c:v>EU (¹)</c:v>
                </c:pt>
                <c:pt idx="2">
                  <c:v>Sweden</c:v>
                </c:pt>
                <c:pt idx="3">
                  <c:v>Denmark</c:v>
                </c:pt>
                <c:pt idx="4">
                  <c:v>Finland</c:v>
                </c:pt>
                <c:pt idx="5">
                  <c:v>Luxembourg</c:v>
                </c:pt>
                <c:pt idx="6">
                  <c:v>France</c:v>
                </c:pt>
                <c:pt idx="7">
                  <c:v>Belgium</c:v>
                </c:pt>
                <c:pt idx="8">
                  <c:v>Italy</c:v>
                </c:pt>
                <c:pt idx="9">
                  <c:v>Germany</c:v>
                </c:pt>
                <c:pt idx="10">
                  <c:v>Netherlands</c:v>
                </c:pt>
                <c:pt idx="11">
                  <c:v>Austria</c:v>
                </c:pt>
                <c:pt idx="12">
                  <c:v>Ireland</c:v>
                </c:pt>
                <c:pt idx="13">
                  <c:v>Malta</c:v>
                </c:pt>
                <c:pt idx="14">
                  <c:v>Slovenia</c:v>
                </c:pt>
                <c:pt idx="15">
                  <c:v>Portugal</c:v>
                </c:pt>
                <c:pt idx="16">
                  <c:v>Greece</c:v>
                </c:pt>
                <c:pt idx="17">
                  <c:v>Romania</c:v>
                </c:pt>
                <c:pt idx="18">
                  <c:v>Spain</c:v>
                </c:pt>
                <c:pt idx="19">
                  <c:v>Latvia</c:v>
                </c:pt>
                <c:pt idx="20">
                  <c:v>Estonia</c:v>
                </c:pt>
                <c:pt idx="21">
                  <c:v>Czechia</c:v>
                </c:pt>
                <c:pt idx="22">
                  <c:v>Poland</c:v>
                </c:pt>
                <c:pt idx="23">
                  <c:v>Croatia</c:v>
                </c:pt>
                <c:pt idx="24">
                  <c:v>Hungary</c:v>
                </c:pt>
                <c:pt idx="25">
                  <c:v>Bulgaria</c:v>
                </c:pt>
                <c:pt idx="26">
                  <c:v>Lithuania</c:v>
                </c:pt>
                <c:pt idx="27">
                  <c:v>Slovakia</c:v>
                </c:pt>
                <c:pt idx="28">
                  <c:v>Cyprus</c:v>
                </c:pt>
                <c:pt idx="30">
                  <c:v>Switzerland</c:v>
                </c:pt>
                <c:pt idx="31">
                  <c:v>Norway</c:v>
                </c:pt>
                <c:pt idx="32">
                  <c:v>Iceland</c:v>
                </c:pt>
                <c:pt idx="33">
                  <c:v>Liechtenstein</c:v>
                </c:pt>
                <c:pt idx="35">
                  <c:v>Serbia</c:v>
                </c:pt>
                <c:pt idx="36">
                  <c:v>Türkiye</c:v>
                </c:pt>
                <c:pt idx="37">
                  <c:v>Montenegro</c:v>
                </c:pt>
                <c:pt idx="38">
                  <c:v>Albania</c:v>
                </c:pt>
                <c:pt idx="40">
                  <c:v>Kosovo (²)</c:v>
                </c:pt>
              </c:strCache>
            </c:strRef>
          </c:cat>
          <c:val>
            <c:numRef>
              <c:f>'Figure 5'!$D$6:$D$46</c:f>
              <c:numCache>
                <c:formatCode>0</c:formatCode>
                <c:ptCount val="41"/>
                <c:pt idx="0">
                  <c:v>975.401599323396</c:v>
                </c:pt>
                <c:pt idx="2">
                  <c:v>2784.2642491614315</c:v>
                </c:pt>
                <c:pt idx="3">
                  <c:v>2134.024652207303</c:v>
                </c:pt>
                <c:pt idx="4">
                  <c:v>2242.6570708373083</c:v>
                </c:pt>
                <c:pt idx="5">
                  <c:v>1717.5807036062579</c:v>
                </c:pt>
                <c:pt idx="6">
                  <c:v>1786.3542288402496</c:v>
                </c:pt>
                <c:pt idx="7">
                  <c:v>1428.700379678794</c:v>
                </c:pt>
                <c:pt idx="8">
                  <c:v>1183.4196760687587</c:v>
                </c:pt>
                <c:pt idx="9">
                  <c:v>1004.5910511415718</c:v>
                </c:pt>
                <c:pt idx="10">
                  <c:v>1052.9649796585661</c:v>
                </c:pt>
                <c:pt idx="11">
                  <c:v>819.60991704154549</c:v>
                </c:pt>
                <c:pt idx="12">
                  <c:v>891.23276879402931</c:v>
                </c:pt>
                <c:pt idx="13">
                  <c:v>867.66130594845959</c:v>
                </c:pt>
                <c:pt idx="14">
                  <c:v>634.76273093542511</c:v>
                </c:pt>
                <c:pt idx="15">
                  <c:v>621.01801354249244</c:v>
                </c:pt>
                <c:pt idx="16">
                  <c:v>551.91526405254911</c:v>
                </c:pt>
                <c:pt idx="17">
                  <c:v>471.44356566634707</c:v>
                </c:pt>
                <c:pt idx="18">
                  <c:v>262.24772644056975</c:v>
                </c:pt>
                <c:pt idx="19">
                  <c:v>417.27783784583221</c:v>
                </c:pt>
                <c:pt idx="20">
                  <c:v>564.85833806993332</c:v>
                </c:pt>
                <c:pt idx="21">
                  <c:v>248.45406515198363</c:v>
                </c:pt>
                <c:pt idx="22">
                  <c:v>287.31500297793332</c:v>
                </c:pt>
                <c:pt idx="23">
                  <c:v>255.80009686957663</c:v>
                </c:pt>
                <c:pt idx="24">
                  <c:v>436.01884824760054</c:v>
                </c:pt>
                <c:pt idx="25">
                  <c:v>353.28316958112629</c:v>
                </c:pt>
                <c:pt idx="26">
                  <c:v>276.71264236250215</c:v>
                </c:pt>
                <c:pt idx="27">
                  <c:v>179.47606323403815</c:v>
                </c:pt>
                <c:pt idx="28">
                  <c:v>58.816504781770682</c:v>
                </c:pt>
                <c:pt idx="30">
                  <c:v>1356.1929806350413</c:v>
                </c:pt>
                <c:pt idx="31">
                  <c:v>1467.7719147029261</c:v>
                </c:pt>
                <c:pt idx="32">
                  <c:v>1020.0872036269766</c:v>
                </c:pt>
                <c:pt idx="33">
                  <c:v>0</c:v>
                </c:pt>
                <c:pt idx="35">
                  <c:v>252.67963676883824</c:v>
                </c:pt>
                <c:pt idx="36">
                  <c:v>251.44723343102228</c:v>
                </c:pt>
                <c:pt idx="37">
                  <c:v>54.290128379238297</c:v>
                </c:pt>
                <c:pt idx="38">
                  <c:v>106.19346434885736</c:v>
                </c:pt>
                <c:pt idx="40">
                  <c:v>0</c:v>
                </c:pt>
              </c:numCache>
            </c:numRef>
          </c:val>
          <c:extLst>
            <c:ext xmlns:c16="http://schemas.microsoft.com/office/drawing/2014/chart" uri="{C3380CC4-5D6E-409C-BE32-E72D297353CC}">
              <c16:uniqueId val="{00000002-4455-46E8-B3A0-8A9789C0E752}"/>
            </c:ext>
          </c:extLst>
        </c:ser>
        <c:dLbls>
          <c:showLegendKey val="0"/>
          <c:showVal val="0"/>
          <c:showCatName val="0"/>
          <c:showSerName val="0"/>
          <c:showPercent val="0"/>
          <c:showBubbleSize val="0"/>
        </c:dLbls>
        <c:gapWidth val="55"/>
        <c:overlap val="100"/>
        <c:axId val="108815488"/>
        <c:axId val="187038720"/>
      </c:barChart>
      <c:scatterChart>
        <c:scatterStyle val="lineMarker"/>
        <c:varyColors val="0"/>
        <c:ser>
          <c:idx val="2"/>
          <c:order val="3"/>
          <c:tx>
            <c:strRef>
              <c:f>'Figure 5'!$F$5</c:f>
              <c:strCache>
                <c:ptCount val="1"/>
                <c:pt idx="0">
                  <c:v>Robbery, burglary and theft 2020</c:v>
                </c:pt>
              </c:strCache>
            </c:strRef>
          </c:tx>
          <c:spPr>
            <a:ln w="19050">
              <a:noFill/>
            </a:ln>
          </c:spPr>
          <c:xVal>
            <c:strRef>
              <c:f>'Figure 5'!$A$6:$A$46</c:f>
              <c:strCache>
                <c:ptCount val="41"/>
                <c:pt idx="0">
                  <c:v>EU (¹)</c:v>
                </c:pt>
                <c:pt idx="2">
                  <c:v>Sweden</c:v>
                </c:pt>
                <c:pt idx="3">
                  <c:v>Denmark</c:v>
                </c:pt>
                <c:pt idx="4">
                  <c:v>Finland</c:v>
                </c:pt>
                <c:pt idx="5">
                  <c:v>Luxembourg</c:v>
                </c:pt>
                <c:pt idx="6">
                  <c:v>France</c:v>
                </c:pt>
                <c:pt idx="7">
                  <c:v>Belgium</c:v>
                </c:pt>
                <c:pt idx="8">
                  <c:v>Italy</c:v>
                </c:pt>
                <c:pt idx="9">
                  <c:v>Germany</c:v>
                </c:pt>
                <c:pt idx="10">
                  <c:v>Netherlands</c:v>
                </c:pt>
                <c:pt idx="11">
                  <c:v>Austria</c:v>
                </c:pt>
                <c:pt idx="12">
                  <c:v>Ireland</c:v>
                </c:pt>
                <c:pt idx="13">
                  <c:v>Malta</c:v>
                </c:pt>
                <c:pt idx="14">
                  <c:v>Slovenia</c:v>
                </c:pt>
                <c:pt idx="15">
                  <c:v>Portugal</c:v>
                </c:pt>
                <c:pt idx="16">
                  <c:v>Greece</c:v>
                </c:pt>
                <c:pt idx="17">
                  <c:v>Romania</c:v>
                </c:pt>
                <c:pt idx="18">
                  <c:v>Spain</c:v>
                </c:pt>
                <c:pt idx="19">
                  <c:v>Latvia</c:v>
                </c:pt>
                <c:pt idx="20">
                  <c:v>Estonia</c:v>
                </c:pt>
                <c:pt idx="21">
                  <c:v>Czechia</c:v>
                </c:pt>
                <c:pt idx="22">
                  <c:v>Poland</c:v>
                </c:pt>
                <c:pt idx="23">
                  <c:v>Croatia</c:v>
                </c:pt>
                <c:pt idx="24">
                  <c:v>Hungary</c:v>
                </c:pt>
                <c:pt idx="25">
                  <c:v>Bulgaria</c:v>
                </c:pt>
                <c:pt idx="26">
                  <c:v>Lithuania</c:v>
                </c:pt>
                <c:pt idx="27">
                  <c:v>Slovakia</c:v>
                </c:pt>
                <c:pt idx="28">
                  <c:v>Cyprus</c:v>
                </c:pt>
                <c:pt idx="30">
                  <c:v>Switzerland</c:v>
                </c:pt>
                <c:pt idx="31">
                  <c:v>Norway</c:v>
                </c:pt>
                <c:pt idx="32">
                  <c:v>Iceland</c:v>
                </c:pt>
                <c:pt idx="33">
                  <c:v>Liechtenstein</c:v>
                </c:pt>
                <c:pt idx="35">
                  <c:v>Serbia</c:v>
                </c:pt>
                <c:pt idx="36">
                  <c:v>Türkiye</c:v>
                </c:pt>
                <c:pt idx="37">
                  <c:v>Montenegro</c:v>
                </c:pt>
                <c:pt idx="38">
                  <c:v>Albania</c:v>
                </c:pt>
                <c:pt idx="40">
                  <c:v>Kosovo (²)</c:v>
                </c:pt>
              </c:strCache>
            </c:strRef>
          </c:xVal>
          <c:yVal>
            <c:numRef>
              <c:f>'Figure 5'!$F$6:$F$46</c:f>
              <c:numCache>
                <c:formatCode>0</c:formatCode>
                <c:ptCount val="41"/>
                <c:pt idx="0">
                  <c:v>1331.3146031645899</c:v>
                </c:pt>
                <c:pt idx="2">
                  <c:v>3882.7067963297145</c:v>
                </c:pt>
                <c:pt idx="3">
                  <c:v>3128.5834577158644</c:v>
                </c:pt>
                <c:pt idx="4">
                  <c:v>2617.3458343921011</c:v>
                </c:pt>
                <c:pt idx="5">
                  <c:v>2030.6400812639354</c:v>
                </c:pt>
                <c:pt idx="6">
                  <c:v>2246.3282054828819</c:v>
                </c:pt>
                <c:pt idx="7">
                  <c:v>1871.9472611703773</c:v>
                </c:pt>
                <c:pt idx="8">
                  <c:v>1266.9418978949686</c:v>
                </c:pt>
                <c:pt idx="9">
                  <c:v>1519.8653220758003</c:v>
                </c:pt>
                <c:pt idx="10">
                  <c:v>1504.430396289893</c:v>
                </c:pt>
                <c:pt idx="11">
                  <c:v>1520.1328740024787</c:v>
                </c:pt>
                <c:pt idx="12">
                  <c:v>1223.9446946684823</c:v>
                </c:pt>
                <c:pt idx="13">
                  <c:v>1115.8961761802225</c:v>
                </c:pt>
                <c:pt idx="14">
                  <c:v>1177.7498603199354</c:v>
                </c:pt>
                <c:pt idx="15">
                  <c:v>905.87436233167955</c:v>
                </c:pt>
                <c:pt idx="16">
                  <c:v>721.92499648973535</c:v>
                </c:pt>
                <c:pt idx="17">
                  <c:v>607.42399517239471</c:v>
                </c:pt>
                <c:pt idx="18">
                  <c:v>540.62089197102023</c:v>
                </c:pt>
                <c:pt idx="19">
                  <c:v>893.07665089703426</c:v>
                </c:pt>
                <c:pt idx="20">
                  <c:v>524.91542360433891</c:v>
                </c:pt>
                <c:pt idx="21">
                  <c:v>631.63816438451727</c:v>
                </c:pt>
                <c:pt idx="22">
                  <c:v>469.75170383752754</c:v>
                </c:pt>
                <c:pt idx="23">
                  <c:v>492.48860014316818</c:v>
                </c:pt>
                <c:pt idx="24">
                  <c:v>522.53302770267464</c:v>
                </c:pt>
                <c:pt idx="25">
                  <c:v>480.21414714157356</c:v>
                </c:pt>
                <c:pt idx="26">
                  <c:v>399.05658013879298</c:v>
                </c:pt>
                <c:pt idx="27">
                  <c:v>283.82851707982212</c:v>
                </c:pt>
                <c:pt idx="28">
                  <c:v>164.75132459839753</c:v>
                </c:pt>
                <c:pt idx="30">
                  <c:v>1813.727648964395</c:v>
                </c:pt>
                <c:pt idx="31">
                  <c:v>1629.7288535988284</c:v>
                </c:pt>
                <c:pt idx="32">
                  <c:v>1273.4323078866571</c:v>
                </c:pt>
                <c:pt idx="33">
                  <c:v>505.84561385397581</c:v>
                </c:pt>
                <c:pt idx="35">
                  <c:v>369.19429945406944</c:v>
                </c:pt>
                <c:pt idx="36">
                  <c:v>366.98335759665775</c:v>
                </c:pt>
                <c:pt idx="37">
                  <c:v>129.76926156948446</c:v>
                </c:pt>
                <c:pt idx="38">
                  <c:v>145.39934749495336</c:v>
                </c:pt>
                <c:pt idx="40">
                  <c:v>461.81082590068542</c:v>
                </c:pt>
              </c:numCache>
            </c:numRef>
          </c:yVal>
          <c:smooth val="0"/>
          <c:extLst>
            <c:ext xmlns:c16="http://schemas.microsoft.com/office/drawing/2014/chart" uri="{C3380CC4-5D6E-409C-BE32-E72D297353CC}">
              <c16:uniqueId val="{00000003-4455-46E8-B3A0-8A9789C0E752}"/>
            </c:ext>
          </c:extLst>
        </c:ser>
        <c:dLbls>
          <c:showLegendKey val="0"/>
          <c:showVal val="0"/>
          <c:showCatName val="0"/>
          <c:showSerName val="0"/>
          <c:showPercent val="0"/>
          <c:showBubbleSize val="0"/>
        </c:dLbls>
        <c:axId val="108815488"/>
        <c:axId val="187038720"/>
      </c:scatterChart>
      <c:catAx>
        <c:axId val="108815488"/>
        <c:scaling>
          <c:orientation val="minMax"/>
        </c:scaling>
        <c:delete val="0"/>
        <c:axPos val="b"/>
        <c:numFmt formatCode="General" sourceLinked="1"/>
        <c:majorTickMark val="out"/>
        <c:minorTickMark val="none"/>
        <c:tickLblPos val="nextTo"/>
        <c:spPr>
          <a:noFill/>
          <a:ln w="3175">
            <a:solidFill>
              <a:srgbClr val="000000"/>
            </a:solidFill>
            <a:prstDash val="solid"/>
          </a:ln>
          <a:effectLst/>
        </c:spPr>
        <c:txPr>
          <a:bodyPr rot="-5400000" vert="horz"/>
          <a:lstStyle/>
          <a:p>
            <a:pPr>
              <a:defRPr/>
            </a:pPr>
            <a:endParaRPr lang="en-US"/>
          </a:p>
        </c:txPr>
        <c:crossAx val="187038720"/>
        <c:crosses val="autoZero"/>
        <c:auto val="1"/>
        <c:lblAlgn val="ctr"/>
        <c:lblOffset val="100"/>
        <c:tickMarkSkip val="1"/>
        <c:noMultiLvlLbl val="0"/>
      </c:catAx>
      <c:valAx>
        <c:axId val="187038720"/>
        <c:scaling>
          <c:orientation val="minMax"/>
        </c:scaling>
        <c:delete val="0"/>
        <c:axPos val="l"/>
        <c:majorGridlines>
          <c:spPr>
            <a:ln w="3175" cap="flat" cmpd="sng" algn="ctr">
              <a:solidFill>
                <a:srgbClr val="C0C0C0"/>
              </a:solidFill>
              <a:prstDash val="sysDash"/>
              <a:round/>
            </a:ln>
            <a:effectLst/>
          </c:spPr>
        </c:majorGridlines>
        <c:numFmt formatCode="#,##0" sourceLinked="0"/>
        <c:majorTickMark val="none"/>
        <c:minorTickMark val="none"/>
        <c:tickLblPos val="nextTo"/>
        <c:spPr>
          <a:noFill/>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txPr>
          <a:bodyPr rot="-60000000" vert="horz"/>
          <a:lstStyle/>
          <a:p>
            <a:pPr>
              <a:defRPr/>
            </a:pPr>
            <a:endParaRPr lang="en-US"/>
          </a:p>
        </c:txPr>
        <c:crossAx val="108815488"/>
        <c:crosses val="autoZero"/>
        <c:crossBetween val="between"/>
      </c:valAx>
      <c:spPr>
        <a:noFill/>
        <a:ln>
          <a:noFill/>
        </a:ln>
        <a:effectLst/>
      </c:spPr>
    </c:plotArea>
    <c:legend>
      <c:legendPos val="b"/>
      <c:layout>
        <c:manualLayout>
          <c:xMode val="edge"/>
          <c:yMode val="edge"/>
          <c:x val="0.13750162729658796"/>
          <c:y val="0.80695801117020893"/>
          <c:w val="0.72499674540682413"/>
          <c:h val="3.395424102762052E-2"/>
        </c:manualLayout>
      </c:layout>
      <c:overlay val="0"/>
      <c:spPr>
        <a:noFill/>
        <a:ln>
          <a:noFill/>
        </a:ln>
        <a:effectLst/>
        <a:extLst>
          <a:ext uri="{91240B29-F687-4F45-9708-019B960494DF}">
            <a14:hiddenLine xmlns:a14="http://schemas.microsoft.com/office/drawing/2010/main">
              <a:noFill/>
            </a14:hiddenLine>
          </a:ext>
        </a:extLst>
      </c:spPr>
      <c:txPr>
        <a:bodyPr/>
        <a:lstStyle/>
        <a:p>
          <a:pPr>
            <a:defRPr b="1"/>
          </a:pPr>
          <a:endParaRPr lang="en-US"/>
        </a:p>
      </c:txPr>
    </c:legend>
    <c:plotVisOnly val="1"/>
    <c:dispBlanksAs val="gap"/>
    <c:showDLblsOverMax val="0"/>
  </c:chart>
  <c:spPr>
    <a:solidFill>
      <a:sysClr val="window" lastClr="FFFFFF"/>
    </a:solidFill>
    <a:ln w="9525" cap="flat" cmpd="sng" algn="ctr">
      <a:noFill/>
      <a:round/>
    </a:ln>
    <a:effectLst/>
    <a:extLs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sz="120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1" i="0" u="none" strike="noStrike" kern="1200" spc="0" baseline="0">
                <a:solidFill>
                  <a:srgbClr val="000000"/>
                </a:solidFill>
                <a:latin typeface="Arial"/>
                <a:ea typeface="Arial"/>
                <a:cs typeface="Arial"/>
              </a:defRPr>
            </a:pPr>
            <a:r>
              <a:rPr lang="en-US"/>
              <a:t>Fraud (included cyber-related), 2016-2020</a:t>
            </a:r>
          </a:p>
          <a:p>
            <a:pPr algn="l">
              <a:defRPr sz="1800" b="1"/>
            </a:pPr>
            <a:r>
              <a:rPr lang="en-US" sz="1600" b="0"/>
              <a:t>(number of police-recorded offences and rate per 100 000 inhabitants)</a:t>
            </a:r>
          </a:p>
        </c:rich>
      </c:tx>
      <c:layout>
        <c:manualLayout>
          <c:xMode val="edge"/>
          <c:yMode val="edge"/>
          <c:x val="5.2805280528052806E-3"/>
          <c:y val="7.0010938520059718E-3"/>
        </c:manualLayout>
      </c:layout>
      <c:overlay val="0"/>
      <c:spPr>
        <a:noFill/>
        <a:ln>
          <a:noFill/>
        </a:ln>
        <a:effectLst/>
      </c:spPr>
      <c:txPr>
        <a:bodyPr rot="0" spcFirstLastPara="1" vertOverflow="ellipsis" vert="horz" wrap="square" anchor="ctr" anchorCtr="1"/>
        <a:lstStyle/>
        <a:p>
          <a:pPr algn="l">
            <a:defRPr sz="1800" b="1" i="0" u="none" strike="noStrike" kern="1200" spc="0" baseline="0">
              <a:solidFill>
                <a:srgbClr val="000000"/>
              </a:solidFill>
              <a:latin typeface="Arial"/>
              <a:ea typeface="Arial"/>
              <a:cs typeface="Arial"/>
            </a:defRPr>
          </a:pPr>
          <a:endParaRPr lang="en-US"/>
        </a:p>
      </c:txPr>
    </c:title>
    <c:autoTitleDeleted val="0"/>
    <c:plotArea>
      <c:layout>
        <c:manualLayout>
          <c:layoutTarget val="inner"/>
          <c:xMode val="edge"/>
          <c:yMode val="edge"/>
          <c:x val="0.13191658734965822"/>
          <c:y val="0.11517681414121732"/>
          <c:w val="0.78067186171864278"/>
          <c:h val="0.67858295104099242"/>
        </c:manualLayout>
      </c:layout>
      <c:barChart>
        <c:barDir val="col"/>
        <c:grouping val="clustered"/>
        <c:varyColors val="0"/>
        <c:ser>
          <c:idx val="0"/>
          <c:order val="0"/>
          <c:tx>
            <c:strRef>
              <c:f>'Figure 6'!$A$7</c:f>
              <c:strCache>
                <c:ptCount val="1"/>
                <c:pt idx="0">
                  <c:v>EU number of police-recorded offences (1)</c:v>
                </c:pt>
              </c:strCache>
            </c:strRef>
          </c:tx>
          <c:spPr>
            <a:solidFill>
              <a:schemeClr val="accent1"/>
            </a:solidFill>
            <a:ln>
              <a:noFill/>
            </a:ln>
            <a:effectLst/>
          </c:spPr>
          <c:invertIfNegative val="0"/>
          <c:cat>
            <c:strRef>
              <c:f>'Figure 6'!$B$6:$F$6</c:f>
              <c:strCache>
                <c:ptCount val="5"/>
                <c:pt idx="0">
                  <c:v>2016</c:v>
                </c:pt>
                <c:pt idx="1">
                  <c:v>2017</c:v>
                </c:pt>
                <c:pt idx="2">
                  <c:v>2018</c:v>
                </c:pt>
                <c:pt idx="3">
                  <c:v>2019</c:v>
                </c:pt>
                <c:pt idx="4">
                  <c:v>2020</c:v>
                </c:pt>
              </c:strCache>
            </c:strRef>
          </c:cat>
          <c:val>
            <c:numRef>
              <c:f>'Figure 6'!$B$7:$F$7</c:f>
              <c:numCache>
                <c:formatCode>#,##0</c:formatCode>
                <c:ptCount val="5"/>
                <c:pt idx="0">
                  <c:v>2128365</c:v>
                </c:pt>
                <c:pt idx="1">
                  <c:v>2142860</c:v>
                </c:pt>
                <c:pt idx="2">
                  <c:v>2222889</c:v>
                </c:pt>
                <c:pt idx="3">
                  <c:v>2359119</c:v>
                </c:pt>
                <c:pt idx="4">
                  <c:v>2450824</c:v>
                </c:pt>
              </c:numCache>
            </c:numRef>
          </c:val>
          <c:extLst>
            <c:ext xmlns:c16="http://schemas.microsoft.com/office/drawing/2014/chart" uri="{C3380CC4-5D6E-409C-BE32-E72D297353CC}">
              <c16:uniqueId val="{00000000-B5FE-438D-A5F6-1FE439B379DD}"/>
            </c:ext>
          </c:extLst>
        </c:ser>
        <c:dLbls>
          <c:showLegendKey val="0"/>
          <c:showVal val="0"/>
          <c:showCatName val="0"/>
          <c:showSerName val="0"/>
          <c:showPercent val="0"/>
          <c:showBubbleSize val="0"/>
        </c:dLbls>
        <c:gapWidth val="150"/>
        <c:axId val="482415832"/>
        <c:axId val="482414520"/>
      </c:barChart>
      <c:lineChart>
        <c:grouping val="standard"/>
        <c:varyColors val="0"/>
        <c:ser>
          <c:idx val="1"/>
          <c:order val="1"/>
          <c:tx>
            <c:strRef>
              <c:f>'Figure 6'!$A$8</c:f>
              <c:strCache>
                <c:ptCount val="1"/>
                <c:pt idx="0">
                  <c:v>EU rate per 100 000 inhabitants (2)</c:v>
                </c:pt>
              </c:strCache>
            </c:strRef>
          </c:tx>
          <c:spPr>
            <a:ln w="28575" cap="rnd">
              <a:solidFill>
                <a:schemeClr val="accent2"/>
              </a:solidFill>
              <a:round/>
            </a:ln>
            <a:effectLst/>
          </c:spPr>
          <c:marker>
            <c:symbol val="none"/>
          </c:marker>
          <c:cat>
            <c:strRef>
              <c:f>'Figure 6'!$B$6:$F$6</c:f>
              <c:strCache>
                <c:ptCount val="5"/>
                <c:pt idx="0">
                  <c:v>2016</c:v>
                </c:pt>
                <c:pt idx="1">
                  <c:v>2017</c:v>
                </c:pt>
                <c:pt idx="2">
                  <c:v>2018</c:v>
                </c:pt>
                <c:pt idx="3">
                  <c:v>2019</c:v>
                </c:pt>
                <c:pt idx="4">
                  <c:v>2020</c:v>
                </c:pt>
              </c:strCache>
            </c:strRef>
          </c:cat>
          <c:val>
            <c:numRef>
              <c:f>'Figure 6'!$B$8:$F$8</c:f>
              <c:numCache>
                <c:formatCode>#,##0</c:formatCode>
                <c:ptCount val="5"/>
                <c:pt idx="0">
                  <c:v>500.74199095198168</c:v>
                </c:pt>
                <c:pt idx="1">
                  <c:v>500.13896159135322</c:v>
                </c:pt>
                <c:pt idx="2">
                  <c:v>518.12276366739809</c:v>
                </c:pt>
                <c:pt idx="3">
                  <c:v>549.70068676335154</c:v>
                </c:pt>
                <c:pt idx="4">
                  <c:v>570.07529751455297</c:v>
                </c:pt>
              </c:numCache>
            </c:numRef>
          </c:val>
          <c:smooth val="0"/>
          <c:extLst>
            <c:ext xmlns:c16="http://schemas.microsoft.com/office/drawing/2014/chart" uri="{C3380CC4-5D6E-409C-BE32-E72D297353CC}">
              <c16:uniqueId val="{00000001-B5FE-438D-A5F6-1FE439B379DD}"/>
            </c:ext>
          </c:extLst>
        </c:ser>
        <c:dLbls>
          <c:showLegendKey val="0"/>
          <c:showVal val="0"/>
          <c:showCatName val="0"/>
          <c:showSerName val="0"/>
          <c:showPercent val="0"/>
          <c:showBubbleSize val="0"/>
        </c:dLbls>
        <c:marker val="1"/>
        <c:smooth val="0"/>
        <c:axId val="662094488"/>
        <c:axId val="662093832"/>
      </c:lineChart>
      <c:catAx>
        <c:axId val="482415832"/>
        <c:scaling>
          <c:orientation val="minMax"/>
        </c:scaling>
        <c:delete val="0"/>
        <c:axPos val="b"/>
        <c:numFmt formatCode="General" sourceLinked="1"/>
        <c:majorTickMark val="out"/>
        <c:minorTickMark val="none"/>
        <c:tickLblPos val="nextTo"/>
        <c:spPr>
          <a:noFill/>
          <a:ln w="3175" cap="flat" cmpd="sng" algn="ctr">
            <a:solidFill>
              <a:srgbClr val="000000"/>
            </a:solidFill>
            <a:prstDash val="solid"/>
            <a:round/>
          </a:ln>
          <a:effectLst/>
        </c:spPr>
        <c:txPr>
          <a:bodyPr rot="-60000000" spcFirstLastPara="1" vertOverflow="ellipsis" vert="horz" wrap="square" anchor="ctr" anchorCtr="1"/>
          <a:lstStyle/>
          <a:p>
            <a:pPr>
              <a:defRPr sz="1200" b="0" i="0" u="none" strike="noStrike" kern="1200" baseline="0">
                <a:solidFill>
                  <a:srgbClr val="000000"/>
                </a:solidFill>
                <a:latin typeface="Arial"/>
                <a:ea typeface="Arial"/>
                <a:cs typeface="Arial"/>
              </a:defRPr>
            </a:pPr>
            <a:endParaRPr lang="en-US"/>
          </a:p>
        </c:txPr>
        <c:crossAx val="482414520"/>
        <c:crosses val="autoZero"/>
        <c:auto val="1"/>
        <c:lblAlgn val="ctr"/>
        <c:lblOffset val="100"/>
        <c:tickMarkSkip val="1"/>
        <c:noMultiLvlLbl val="0"/>
      </c:catAx>
      <c:valAx>
        <c:axId val="482414520"/>
        <c:scaling>
          <c:orientation val="minMax"/>
          <c:min val="0"/>
        </c:scaling>
        <c:delete val="0"/>
        <c:axPos val="l"/>
        <c:majorGridlines>
          <c:spPr>
            <a:ln w="3175" cap="flat" cmpd="sng" algn="ctr">
              <a:solidFill>
                <a:srgbClr val="C0C0C0"/>
              </a:solidFill>
              <a:prstDash val="sysDash"/>
              <a:round/>
            </a:ln>
            <a:effectLst/>
          </c:spPr>
        </c:majorGridlines>
        <c:title>
          <c:tx>
            <c:rich>
              <a:bodyPr rot="-5400000" spcFirstLastPara="1" vertOverflow="ellipsis" vert="horz" wrap="square" anchor="ctr" anchorCtr="1"/>
              <a:lstStyle/>
              <a:p>
                <a:pPr>
                  <a:defRPr sz="1200" b="0" i="0" u="none" strike="noStrike" kern="1200" baseline="0">
                    <a:solidFill>
                      <a:srgbClr val="000000"/>
                    </a:solidFill>
                    <a:latin typeface="Arial"/>
                    <a:ea typeface="Arial"/>
                    <a:cs typeface="Arial"/>
                  </a:defRPr>
                </a:pPr>
                <a:r>
                  <a:rPr lang="en-US"/>
                  <a:t>Number of offences</a:t>
                </a:r>
              </a:p>
            </c:rich>
          </c:tx>
          <c:overlay val="0"/>
          <c:spPr>
            <a:noFill/>
            <a:ln>
              <a:noFill/>
            </a:ln>
            <a:effectLst/>
          </c:spPr>
          <c:txPr>
            <a:bodyPr rot="-5400000" spcFirstLastPara="1" vertOverflow="ellipsis" vert="horz" wrap="square" anchor="ctr" anchorCtr="1"/>
            <a:lstStyle/>
            <a:p>
              <a:pPr>
                <a:defRPr sz="1200" b="0" i="0" u="none" strike="noStrike" kern="1200" baseline="0">
                  <a:solidFill>
                    <a:srgbClr val="000000"/>
                  </a:solidFill>
                  <a:latin typeface="Arial"/>
                  <a:ea typeface="Arial"/>
                  <a:cs typeface="Arial"/>
                </a:defRPr>
              </a:pPr>
              <a:endParaRPr lang="en-US"/>
            </a:p>
          </c:txPr>
        </c:title>
        <c:numFmt formatCode="#,##0" sourceLinked="1"/>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200" b="0" i="0" u="none" strike="noStrike" kern="1200" baseline="0">
                <a:solidFill>
                  <a:srgbClr val="000000"/>
                </a:solidFill>
                <a:latin typeface="Arial"/>
                <a:ea typeface="Arial"/>
                <a:cs typeface="Arial"/>
              </a:defRPr>
            </a:pPr>
            <a:endParaRPr lang="en-US"/>
          </a:p>
        </c:txPr>
        <c:crossAx val="482415832"/>
        <c:crosses val="autoZero"/>
        <c:crossBetween val="between"/>
      </c:valAx>
      <c:valAx>
        <c:axId val="662093832"/>
        <c:scaling>
          <c:orientation val="minMax"/>
          <c:min val="0"/>
        </c:scaling>
        <c:delete val="0"/>
        <c:axPos val="r"/>
        <c:title>
          <c:tx>
            <c:rich>
              <a:bodyPr rot="-5400000" spcFirstLastPara="1" vertOverflow="ellipsis" vert="horz" wrap="square" anchor="ctr" anchorCtr="1"/>
              <a:lstStyle/>
              <a:p>
                <a:pPr>
                  <a:defRPr sz="1200" b="0" i="0" u="none" strike="noStrike" kern="1200" baseline="0">
                    <a:solidFill>
                      <a:srgbClr val="000000"/>
                    </a:solidFill>
                    <a:latin typeface="Arial"/>
                    <a:ea typeface="Arial"/>
                    <a:cs typeface="Arial"/>
                  </a:defRPr>
                </a:pPr>
                <a:r>
                  <a:rPr lang="en-US"/>
                  <a:t>Rate per 100 000 inhabitants</a:t>
                </a:r>
              </a:p>
            </c:rich>
          </c:tx>
          <c:overlay val="0"/>
          <c:spPr>
            <a:noFill/>
            <a:ln>
              <a:noFill/>
            </a:ln>
            <a:effectLst/>
          </c:spPr>
          <c:txPr>
            <a:bodyPr rot="-5400000" spcFirstLastPara="1" vertOverflow="ellipsis" vert="horz" wrap="square" anchor="ctr" anchorCtr="1"/>
            <a:lstStyle/>
            <a:p>
              <a:pPr>
                <a:defRPr sz="1200" b="0" i="0" u="none" strike="noStrike" kern="1200" baseline="0">
                  <a:solidFill>
                    <a:srgbClr val="000000"/>
                  </a:solidFill>
                  <a:latin typeface="Arial"/>
                  <a:ea typeface="Arial"/>
                  <a:cs typeface="Arial"/>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0000"/>
                </a:solidFill>
                <a:latin typeface="Arial"/>
                <a:ea typeface="Arial"/>
                <a:cs typeface="Arial"/>
              </a:defRPr>
            </a:pPr>
            <a:endParaRPr lang="en-US"/>
          </a:p>
        </c:txPr>
        <c:crossAx val="662094488"/>
        <c:crosses val="max"/>
        <c:crossBetween val="between"/>
      </c:valAx>
      <c:catAx>
        <c:axId val="662094488"/>
        <c:scaling>
          <c:orientation val="minMax"/>
        </c:scaling>
        <c:delete val="1"/>
        <c:axPos val="b"/>
        <c:numFmt formatCode="General" sourceLinked="1"/>
        <c:majorTickMark val="out"/>
        <c:minorTickMark val="none"/>
        <c:tickLblPos val="nextTo"/>
        <c:crossAx val="662093832"/>
        <c:crosses val="autoZero"/>
        <c:auto val="1"/>
        <c:lblAlgn val="ctr"/>
        <c:lblOffset val="100"/>
        <c:noMultiLvlLbl val="0"/>
      </c:catAx>
      <c:spPr>
        <a:noFill/>
        <a:ln>
          <a:noFill/>
        </a:ln>
        <a:effectLst/>
      </c:spPr>
    </c:plotArea>
    <c:legend>
      <c:legendPos val="b"/>
      <c:layout>
        <c:manualLayout>
          <c:xMode val="edge"/>
          <c:yMode val="edge"/>
          <c:x val="9.325755567682753E-2"/>
          <c:y val="0.85178725660345789"/>
          <c:w val="0.79665769154421306"/>
          <c:h val="3.5121220029270081E-2"/>
        </c:manualLayout>
      </c:layout>
      <c:overlay val="0"/>
      <c:spPr>
        <a:no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1200" b="1"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ysClr val="window" lastClr="FFFFFF"/>
    </a:solidFill>
    <a:ln w="9525" cap="flat" cmpd="sng" algn="ctr">
      <a:noFill/>
      <a:round/>
    </a:ln>
    <a:effectLst/>
    <a:extLs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sz="1200">
          <a:solidFill>
            <a:srgbClr val="000000"/>
          </a:solidFill>
          <a:latin typeface="Arial"/>
          <a:ea typeface="Arial"/>
          <a:cs typeface="Arial"/>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image" Target="file:///C:\Program%20Files\DIaLOGIKa\Eurostat%20Layout\Logo\Eurostat%20logo.png" TargetMode="Externa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2.xml.rels><?xml version="1.0" encoding="UTF-8" standalone="yes"?>
<Relationships xmlns="http://schemas.openxmlformats.org/package/2006/relationships"><Relationship Id="rId1" Type="http://schemas.openxmlformats.org/officeDocument/2006/relationships/image" Target="file:///C:\Program%20Files\DIaLOGIKa\Eurostat%20Layout\Logo\Eurostat%20logo.png" TargetMode="Externa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4.xml.rels><?xml version="1.0" encoding="UTF-8" standalone="yes"?>
<Relationships xmlns="http://schemas.openxmlformats.org/package/2006/relationships"><Relationship Id="rId1" Type="http://schemas.openxmlformats.org/officeDocument/2006/relationships/image" Target="file:///C:\Program%20Files\DIaLOGIKa\Eurostat%20Layout\Logo\Eurostat%20logo.png"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file:///C:\Program%20Files\DIaLOGIKa\Eurostat%20Layout\Logo\Eurostat%20logo.png" TargetMode="Externa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image" Target="file:///C:\Program%20Files\DIaLOGIKa\Eurostat%20Layout\Logo\Eurostat%20logo.png" TargetMode="Externa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image" Target="file:///C:\Program%20Files\DIaLOGIKa\Eurostat%20Layout\Logo\Eurostat%20logo.png" TargetMode="Externa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image" Target="file:///C:\Program%20Files\DIaLOGIKa\Eurostat%20Layout\Logo\Eurostat%20logo.png" TargetMode="Externa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25</xdr:col>
      <xdr:colOff>243418</xdr:colOff>
      <xdr:row>0</xdr:row>
      <xdr:rowOff>31750</xdr:rowOff>
    </xdr:from>
    <xdr:to>
      <xdr:col>30</xdr:col>
      <xdr:colOff>243417</xdr:colOff>
      <xdr:row>4</xdr:row>
      <xdr:rowOff>107950</xdr:rowOff>
    </xdr:to>
    <xdr:sp macro="" textlink="">
      <xdr:nvSpPr>
        <xdr:cNvPr id="2" name="TextBox 1"/>
        <xdr:cNvSpPr txBox="1"/>
      </xdr:nvSpPr>
      <xdr:spPr>
        <a:xfrm>
          <a:off x="16277168" y="31750"/>
          <a:ext cx="3206749" cy="660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By clicking on multi-select button is possible to make single or multiple choices</a:t>
          </a:r>
        </a:p>
      </xdr:txBody>
    </xdr:sp>
    <xdr:clientData/>
  </xdr:twoCellAnchor>
  <xdr:oneCellAnchor>
    <xdr:from>
      <xdr:col>25</xdr:col>
      <xdr:colOff>141817</xdr:colOff>
      <xdr:row>5</xdr:row>
      <xdr:rowOff>69850</xdr:rowOff>
    </xdr:from>
    <xdr:ext cx="3805766" cy="6385984"/>
    <mc:AlternateContent xmlns:mc="http://schemas.openxmlformats.org/markup-compatibility/2006" xmlns:a14="http://schemas.microsoft.com/office/drawing/2010/main">
      <mc:Choice Requires="a14">
        <xdr:graphicFrame macro="">
          <xdr:nvGraphicFramePr>
            <xdr:cNvPr id="3" name="ICCS 1"/>
            <xdr:cNvGraphicFramePr/>
          </xdr:nvGraphicFramePr>
          <xdr:xfrm>
            <a:off x="0" y="0"/>
            <a:ext cx="0" cy="0"/>
          </xdr:xfrm>
          <a:graphic>
            <a:graphicData uri="http://schemas.microsoft.com/office/drawing/2010/slicer">
              <sle:slicer xmlns:sle="http://schemas.microsoft.com/office/drawing/2010/slicer" name="ICCS 1"/>
            </a:graphicData>
          </a:graphic>
        </xdr:graphicFrame>
      </mc:Choice>
      <mc:Fallback xmlns="">
        <xdr:sp macro="" textlink="">
          <xdr:nvSpPr>
            <xdr:cNvPr id="0" name=""/>
            <xdr:cNvSpPr>
              <a:spLocks noTextEdit="1"/>
            </xdr:cNvSpPr>
          </xdr:nvSpPr>
          <xdr:spPr>
            <a:xfrm>
              <a:off x="31119234" y="1096433"/>
              <a:ext cx="3805766" cy="6385984"/>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7</xdr:col>
      <xdr:colOff>127000</xdr:colOff>
      <xdr:row>33</xdr:row>
      <xdr:rowOff>9525</xdr:rowOff>
    </xdr:from>
    <xdr:to>
      <xdr:col>20</xdr:col>
      <xdr:colOff>455084</xdr:colOff>
      <xdr:row>111</xdr:row>
      <xdr:rowOff>84667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absSizeAnchor xmlns:cdr="http://schemas.openxmlformats.org/drawingml/2006/chartDrawing">
    <cdr:from>
      <cdr:x>0.00533</cdr:x>
      <cdr:y>0.86548</cdr:y>
    </cdr:from>
    <cdr:ext cx="8014636" cy="730611"/>
    <cdr:sp macro="" textlink="">
      <cdr:nvSpPr>
        <cdr:cNvPr id="2" name="FootonotesShape"/>
        <cdr:cNvSpPr txBox="1"/>
      </cdr:nvSpPr>
      <cdr:spPr>
        <a:xfrm xmlns:a="http://schemas.openxmlformats.org/drawingml/2006/main">
          <a:off x="50927" y="4700512"/>
          <a:ext cx="8014636" cy="730611"/>
        </a:xfrm>
        <a:prstGeom xmlns:a="http://schemas.openxmlformats.org/drawingml/2006/main" prst="rect">
          <a:avLst/>
        </a:prstGeom>
      </cdr:spPr>
      <cdr:txBody>
        <a:bodyPr xmlns:a="http://schemas.openxmlformats.org/drawingml/2006/main" vertOverflow="clip" vert="horz" wrap="square" rtlCol="0">
          <a:noAutofit/>
        </a:bodyPr>
        <a:lstStyle xmlns:a="http://schemas.openxmlformats.org/drawingml/2006/main"/>
        <a:p xmlns:a="http://schemas.openxmlformats.org/drawingml/2006/main">
          <a:pPr>
            <a:spcBef>
              <a:spcPts val="300"/>
            </a:spcBef>
          </a:pPr>
          <a:r>
            <a:rPr lang="en-IE" sz="1200">
              <a:latin typeface="Arial" panose="020B0604020202020204" pitchFamily="34" charset="0"/>
            </a:rPr>
            <a:t>(¹) Estonia value for burglary is totally missing. The sum is adjusted due to some missing values for Hungary. Italian value for burglary includes only burglary for residential premises</a:t>
          </a:r>
        </a:p>
        <a:p xmlns:a="http://schemas.openxmlformats.org/drawingml/2006/main">
          <a:pPr>
            <a:spcBef>
              <a:spcPts val="300"/>
            </a:spcBef>
          </a:pPr>
          <a:r>
            <a:rPr lang="en-IE" sz="1200" i="1">
              <a:latin typeface="Arial" panose="020B0604020202020204" pitchFamily="34" charset="0"/>
            </a:rPr>
            <a:t>Source:</a:t>
          </a:r>
          <a:r>
            <a:rPr lang="en-IE" sz="1200">
              <a:latin typeface="Arial" panose="020B0604020202020204" pitchFamily="34" charset="0"/>
            </a:rPr>
            <a:t> Eurostat (crim_off_cat)</a:t>
          </a:r>
        </a:p>
      </cdr:txBody>
    </cdr:sp>
  </cdr:absSizeAnchor>
  <cdr:absSizeAnchor xmlns:cdr="http://schemas.openxmlformats.org/drawingml/2006/chartDrawing">
    <cdr:from>
      <cdr:x>0.83933</cdr:x>
      <cdr:y>0.92468</cdr:y>
    </cdr:from>
    <cdr:ext cx="1530358" cy="417915"/>
    <cdr:pic>
      <cdr:nvPicPr>
        <cdr:cNvPr id="3" name="LogoShape"/>
        <cdr:cNvPicPr>
          <a:picLocks xmlns:a="http://schemas.openxmlformats.org/drawingml/2006/main" noChangeAspect="1"/>
        </cdr:cNvPicPr>
      </cdr:nvPicPr>
      <cdr:blipFill>
        <a:blip xmlns:a="http://schemas.openxmlformats.org/drawingml/2006/main" xmlns:r="http://schemas.openxmlformats.org/officeDocument/2006/relationships" r:link="rId1"/>
        <a:srcRect xmlns:a="http://schemas.openxmlformats.org/drawingml/2006/main" b="16916"/>
        <a:stretch xmlns:a="http://schemas.openxmlformats.org/drawingml/2006/main">
          <a:fillRect/>
        </a:stretch>
      </cdr:blipFill>
      <cdr:spPr>
        <a:xfrm xmlns:a="http://schemas.openxmlformats.org/drawingml/2006/main">
          <a:off x="7994642" y="5130683"/>
          <a:ext cx="1530358" cy="417915"/>
        </a:xfrm>
        <a:prstGeom xmlns:a="http://schemas.openxmlformats.org/drawingml/2006/main" prst="rect">
          <a:avLst/>
        </a:prstGeom>
      </cdr:spPr>
    </cdr:pic>
  </cdr:absSizeAnchor>
</c:userShapes>
</file>

<file path=xl/drawings/drawing11.xml><?xml version="1.0" encoding="utf-8"?>
<xdr:wsDr xmlns:xdr="http://schemas.openxmlformats.org/drawingml/2006/spreadsheetDrawing" xmlns:a="http://schemas.openxmlformats.org/drawingml/2006/main">
  <xdr:twoCellAnchor>
    <xdr:from>
      <xdr:col>11</xdr:col>
      <xdr:colOff>340076</xdr:colOff>
      <xdr:row>1</xdr:row>
      <xdr:rowOff>128590</xdr:rowOff>
    </xdr:from>
    <xdr:to>
      <xdr:col>25</xdr:col>
      <xdr:colOff>86076</xdr:colOff>
      <xdr:row>48</xdr:row>
      <xdr:rowOff>48611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c:userShapes xmlns:c="http://schemas.openxmlformats.org/drawingml/2006/chart">
  <cdr:absSizeAnchor xmlns:cdr="http://schemas.openxmlformats.org/drawingml/2006/chartDrawing">
    <cdr:from>
      <cdr:x>0.00533</cdr:x>
      <cdr:y>0.85719</cdr:y>
    </cdr:from>
    <cdr:ext cx="7994650" cy="1029667"/>
    <cdr:sp macro="" textlink="">
      <cdr:nvSpPr>
        <cdr:cNvPr id="4" name="FootonotesShape"/>
        <cdr:cNvSpPr txBox="1"/>
      </cdr:nvSpPr>
      <cdr:spPr>
        <a:xfrm xmlns:a="http://schemas.openxmlformats.org/drawingml/2006/main">
          <a:off x="50800" y="6180154"/>
          <a:ext cx="7994650" cy="1029667"/>
        </a:xfrm>
        <a:prstGeom xmlns:a="http://schemas.openxmlformats.org/drawingml/2006/main" prst="rect">
          <a:avLst/>
        </a:prstGeom>
      </cdr:spPr>
      <cdr:txBody>
        <a:bodyPr xmlns:a="http://schemas.openxmlformats.org/drawingml/2006/main" vertOverflow="clip" vert="horz" wrap="square" rtlCol="0">
          <a:spAutoFit/>
        </a:bodyPr>
        <a:lstStyle xmlns:a="http://schemas.openxmlformats.org/drawingml/2006/main"/>
        <a:p xmlns:a="http://schemas.openxmlformats.org/drawingml/2006/main">
          <a:pPr>
            <a:spcBef>
              <a:spcPts val="300"/>
            </a:spcBef>
          </a:pPr>
          <a:r>
            <a:rPr lang="en-IE" sz="1200">
              <a:latin typeface="Arial" panose="020B0604020202020204" pitchFamily="34" charset="0"/>
            </a:rPr>
            <a:t>(¹) In burglary category figures for Estonia and Hungary are missing. Burglary value for Italy and Albania includes only burglary for residential premises</a:t>
          </a:r>
        </a:p>
        <a:p xmlns:a="http://schemas.openxmlformats.org/drawingml/2006/main">
          <a:r>
            <a:rPr lang="en-IE" sz="1200">
              <a:latin typeface="Arial" panose="020B0604020202020204" pitchFamily="34" charset="0"/>
            </a:rPr>
            <a:t>(²) This designation is without prejudice to positions on status, and is in line with UNSCR 1244/1999 and the ICJ Opinion on the Kosovo declaration of independence.</a:t>
          </a:r>
        </a:p>
        <a:p xmlns:a="http://schemas.openxmlformats.org/drawingml/2006/main">
          <a:pPr>
            <a:spcBef>
              <a:spcPts val="300"/>
            </a:spcBef>
          </a:pPr>
          <a:r>
            <a:rPr lang="en-IE" sz="1200" i="1">
              <a:latin typeface="Arial" panose="020B0604020202020204" pitchFamily="34" charset="0"/>
            </a:rPr>
            <a:t>Source:</a:t>
          </a:r>
          <a:r>
            <a:rPr lang="en-IE" sz="1200">
              <a:latin typeface="Arial" panose="020B0604020202020204" pitchFamily="34" charset="0"/>
            </a:rPr>
            <a:t> Eurostat (crim_off_cat)</a:t>
          </a:r>
        </a:p>
      </cdr:txBody>
    </cdr:sp>
  </cdr:absSizeAnchor>
  <cdr:absSizeAnchor xmlns:cdr="http://schemas.openxmlformats.org/drawingml/2006/chartDrawing">
    <cdr:from>
      <cdr:x>0.83933</cdr:x>
      <cdr:y>0.94204</cdr:y>
    </cdr:from>
    <cdr:ext cx="1530358" cy="417916"/>
    <cdr:pic>
      <cdr:nvPicPr>
        <cdr:cNvPr id="5" name="LogoShape"/>
        <cdr:cNvPicPr>
          <a:picLocks xmlns:a="http://schemas.openxmlformats.org/drawingml/2006/main" noChangeAspect="1"/>
        </cdr:cNvPicPr>
      </cdr:nvPicPr>
      <cdr:blipFill>
        <a:blip xmlns:a="http://schemas.openxmlformats.org/drawingml/2006/main" xmlns:r="http://schemas.openxmlformats.org/officeDocument/2006/relationships" r:link="rId1"/>
        <a:srcRect xmlns:a="http://schemas.openxmlformats.org/drawingml/2006/main" b="16916"/>
        <a:stretch xmlns:a="http://schemas.openxmlformats.org/drawingml/2006/main">
          <a:fillRect/>
        </a:stretch>
      </cdr:blipFill>
      <cdr:spPr>
        <a:xfrm xmlns:a="http://schemas.openxmlformats.org/drawingml/2006/main">
          <a:off x="7994642" y="6791905"/>
          <a:ext cx="1530358" cy="417916"/>
        </a:xfrm>
        <a:prstGeom xmlns:a="http://schemas.openxmlformats.org/drawingml/2006/main" prst="rect">
          <a:avLst/>
        </a:prstGeom>
      </cdr:spPr>
    </cdr:pic>
  </cdr:absSizeAnchor>
</c:userShapes>
</file>

<file path=xl/drawings/drawing13.xml><?xml version="1.0" encoding="utf-8"?>
<xdr:wsDr xmlns:xdr="http://schemas.openxmlformats.org/drawingml/2006/spreadsheetDrawing" xmlns:a="http://schemas.openxmlformats.org/drawingml/2006/main">
  <xdr:twoCellAnchor>
    <xdr:from>
      <xdr:col>8</xdr:col>
      <xdr:colOff>254000</xdr:colOff>
      <xdr:row>2</xdr:row>
      <xdr:rowOff>136525</xdr:rowOff>
    </xdr:from>
    <xdr:to>
      <xdr:col>23</xdr:col>
      <xdr:colOff>457200</xdr:colOff>
      <xdr:row>49</xdr:row>
      <xdr:rowOff>153534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c:userShapes xmlns:c="http://schemas.openxmlformats.org/drawingml/2006/chart">
  <cdr:absSizeAnchor xmlns:cdr="http://schemas.openxmlformats.org/drawingml/2006/chartDrawing">
    <cdr:from>
      <cdr:x>0.00533</cdr:x>
      <cdr:y>0.90087</cdr:y>
    </cdr:from>
    <cdr:ext cx="8074597" cy="690927"/>
    <cdr:sp macro="" textlink="">
      <cdr:nvSpPr>
        <cdr:cNvPr id="6" name="FootonotesShape"/>
        <cdr:cNvSpPr txBox="1"/>
      </cdr:nvSpPr>
      <cdr:spPr>
        <a:xfrm xmlns:a="http://schemas.openxmlformats.org/drawingml/2006/main">
          <a:off x="50800" y="6279332"/>
          <a:ext cx="8074597" cy="690927"/>
        </a:xfrm>
        <a:prstGeom xmlns:a="http://schemas.openxmlformats.org/drawingml/2006/main" prst="rect">
          <a:avLst/>
        </a:prstGeom>
      </cdr:spPr>
      <cdr:txBody>
        <a:bodyPr xmlns:a="http://schemas.openxmlformats.org/drawingml/2006/main" vertOverflow="clip" vert="horz" wrap="square" rtlCol="0">
          <a:spAutoFit/>
        </a:bodyPr>
        <a:lstStyle xmlns:a="http://schemas.openxmlformats.org/drawingml/2006/main"/>
        <a:p xmlns:a="http://schemas.openxmlformats.org/drawingml/2006/main">
          <a:pPr>
            <a:spcBef>
              <a:spcPts val="300"/>
            </a:spcBef>
          </a:pPr>
          <a:r>
            <a:rPr lang="en-IE" sz="1200">
              <a:latin typeface="Arial" panose="020B0604020202020204" pitchFamily="34" charset="0"/>
            </a:rPr>
            <a:t>(1) Due to missing data, 2017-2020 values for Netherlands and 2016 value for Portugal are estimated.</a:t>
          </a:r>
        </a:p>
        <a:p xmlns:a="http://schemas.openxmlformats.org/drawingml/2006/main">
          <a:r>
            <a:rPr lang="en-IE" sz="1200">
              <a:latin typeface="Arial" panose="020B0604020202020204" pitchFamily="34" charset="0"/>
            </a:rPr>
            <a:t>(2) Calculated on responding countries.</a:t>
          </a:r>
        </a:p>
        <a:p xmlns:a="http://schemas.openxmlformats.org/drawingml/2006/main">
          <a:pPr>
            <a:spcBef>
              <a:spcPts val="300"/>
            </a:spcBef>
          </a:pPr>
          <a:r>
            <a:rPr lang="en-IE" sz="1200" i="1">
              <a:latin typeface="Arial" panose="020B0604020202020204" pitchFamily="34" charset="0"/>
            </a:rPr>
            <a:t>Source:</a:t>
          </a:r>
          <a:r>
            <a:rPr lang="en-IE" sz="1200">
              <a:latin typeface="Arial" panose="020B0604020202020204" pitchFamily="34" charset="0"/>
            </a:rPr>
            <a:t> Eurostat (crim_off_cat)</a:t>
          </a:r>
        </a:p>
      </cdr:txBody>
    </cdr:sp>
  </cdr:absSizeAnchor>
  <cdr:absSizeAnchor xmlns:cdr="http://schemas.openxmlformats.org/drawingml/2006/chartDrawing">
    <cdr:from>
      <cdr:x>0.83933</cdr:x>
      <cdr:y>0.94004</cdr:y>
    </cdr:from>
    <cdr:ext cx="1530358" cy="417916"/>
    <cdr:pic>
      <cdr:nvPicPr>
        <cdr:cNvPr id="7" name="LogoShape"/>
        <cdr:cNvPicPr>
          <a:picLocks xmlns:a="http://schemas.openxmlformats.org/drawingml/2006/main" noChangeAspect="1"/>
        </cdr:cNvPicPr>
      </cdr:nvPicPr>
      <cdr:blipFill>
        <a:blip xmlns:a="http://schemas.openxmlformats.org/drawingml/2006/main" xmlns:r="http://schemas.openxmlformats.org/officeDocument/2006/relationships" r:link="rId1"/>
        <a:srcRect xmlns:a="http://schemas.openxmlformats.org/drawingml/2006/main" b="16916"/>
        <a:stretch xmlns:a="http://schemas.openxmlformats.org/drawingml/2006/main">
          <a:fillRect/>
        </a:stretch>
      </cdr:blipFill>
      <cdr:spPr>
        <a:xfrm xmlns:a="http://schemas.openxmlformats.org/drawingml/2006/main">
          <a:off x="7994642" y="6552343"/>
          <a:ext cx="1530358" cy="417916"/>
        </a:xfrm>
        <a:prstGeom xmlns:a="http://schemas.openxmlformats.org/drawingml/2006/main" prst="rect">
          <a:avLst/>
        </a:prstGeom>
      </cdr:spPr>
    </cdr:pic>
  </cdr:absSizeAnchor>
</c:userShapes>
</file>

<file path=xl/drawings/drawing2.xml><?xml version="1.0" encoding="utf-8"?>
<c:userShapes xmlns:c="http://schemas.openxmlformats.org/drawingml/2006/chart">
  <cdr:absSizeAnchor xmlns:cdr="http://schemas.openxmlformats.org/drawingml/2006/chartDrawing">
    <cdr:from>
      <cdr:x>0.00533</cdr:x>
      <cdr:y>0.93251</cdr:y>
    </cdr:from>
    <cdr:ext cx="7996426" cy="273191"/>
    <cdr:sp macro="" textlink="">
      <cdr:nvSpPr>
        <cdr:cNvPr id="4" name="FootonotesShape"/>
        <cdr:cNvSpPr txBox="1"/>
      </cdr:nvSpPr>
      <cdr:spPr>
        <a:xfrm xmlns:a="http://schemas.openxmlformats.org/drawingml/2006/main">
          <a:off x="50800" y="3774930"/>
          <a:ext cx="7996426" cy="273191"/>
        </a:xfrm>
        <a:prstGeom xmlns:a="http://schemas.openxmlformats.org/drawingml/2006/main" prst="rect">
          <a:avLst/>
        </a:prstGeom>
      </cdr:spPr>
      <cdr:txBody>
        <a:bodyPr xmlns:a="http://schemas.openxmlformats.org/drawingml/2006/main" vertOverflow="clip" vert="horz" wrap="square" rtlCol="0">
          <a:spAutoFit/>
        </a:bodyPr>
        <a:lstStyle xmlns:a="http://schemas.openxmlformats.org/drawingml/2006/main"/>
        <a:p xmlns:a="http://schemas.openxmlformats.org/drawingml/2006/main">
          <a:pPr>
            <a:spcBef>
              <a:spcPts val="300"/>
            </a:spcBef>
          </a:pPr>
          <a:r>
            <a:rPr lang="en-IE" sz="1200" i="1">
              <a:latin typeface="Arial" panose="020B0604020202020204" pitchFamily="34" charset="0"/>
            </a:rPr>
            <a:t>Source:</a:t>
          </a:r>
          <a:r>
            <a:rPr lang="en-IE" sz="1200">
              <a:latin typeface="Arial" panose="020B0604020202020204" pitchFamily="34" charset="0"/>
            </a:rPr>
            <a:t> Eurostat (crim_off_cat)</a:t>
          </a:r>
        </a:p>
      </cdr:txBody>
    </cdr:sp>
  </cdr:absSizeAnchor>
  <cdr:absSizeAnchor xmlns:cdr="http://schemas.openxmlformats.org/drawingml/2006/chartDrawing">
    <cdr:from>
      <cdr:x>0.83933</cdr:x>
      <cdr:y>0.89676</cdr:y>
    </cdr:from>
    <cdr:ext cx="1530358" cy="417915"/>
    <cdr:pic>
      <cdr:nvPicPr>
        <cdr:cNvPr id="5" name="LogoShape"/>
        <cdr:cNvPicPr>
          <a:picLocks xmlns:a="http://schemas.openxmlformats.org/drawingml/2006/main" noChangeAspect="1"/>
        </cdr:cNvPicPr>
      </cdr:nvPicPr>
      <cdr:blipFill>
        <a:blip xmlns:a="http://schemas.openxmlformats.org/drawingml/2006/main" xmlns:r="http://schemas.openxmlformats.org/officeDocument/2006/relationships" r:link="rId1"/>
        <a:srcRect xmlns:a="http://schemas.openxmlformats.org/drawingml/2006/main" b="16916"/>
        <a:stretch xmlns:a="http://schemas.openxmlformats.org/drawingml/2006/main">
          <a:fillRect/>
        </a:stretch>
      </cdr:blipFill>
      <cdr:spPr>
        <a:xfrm xmlns:a="http://schemas.openxmlformats.org/drawingml/2006/main">
          <a:off x="7994642" y="3630206"/>
          <a:ext cx="1530358" cy="417915"/>
        </a:xfrm>
        <a:prstGeom xmlns:a="http://schemas.openxmlformats.org/drawingml/2006/main" prst="rect">
          <a:avLst/>
        </a:prstGeom>
      </cdr:spPr>
    </cdr:pic>
  </cdr:absSizeAnchor>
</c:userShapes>
</file>

<file path=xl/drawings/drawing3.xml><?xml version="1.0" encoding="utf-8"?>
<xdr:wsDr xmlns:xdr="http://schemas.openxmlformats.org/drawingml/2006/spreadsheetDrawing" xmlns:a="http://schemas.openxmlformats.org/drawingml/2006/main">
  <xdr:twoCellAnchor>
    <xdr:from>
      <xdr:col>17</xdr:col>
      <xdr:colOff>408216</xdr:colOff>
      <xdr:row>2</xdr:row>
      <xdr:rowOff>136525</xdr:rowOff>
    </xdr:from>
    <xdr:to>
      <xdr:col>32</xdr:col>
      <xdr:colOff>312966</xdr:colOff>
      <xdr:row>45</xdr:row>
      <xdr:rowOff>9071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absSizeAnchor xmlns:cdr="http://schemas.openxmlformats.org/drawingml/2006/chartDrawing">
    <cdr:from>
      <cdr:x>0.00533</cdr:x>
      <cdr:y>0.92012</cdr:y>
    </cdr:from>
    <cdr:ext cx="8028913" cy="482157"/>
    <cdr:sp macro="" textlink="">
      <cdr:nvSpPr>
        <cdr:cNvPr id="4" name="FootonotesShape"/>
        <cdr:cNvSpPr txBox="1"/>
      </cdr:nvSpPr>
      <cdr:spPr>
        <a:xfrm xmlns:a="http://schemas.openxmlformats.org/drawingml/2006/main">
          <a:off x="50800" y="5553962"/>
          <a:ext cx="8028913" cy="482157"/>
        </a:xfrm>
        <a:prstGeom xmlns:a="http://schemas.openxmlformats.org/drawingml/2006/main" prst="rect">
          <a:avLst/>
        </a:prstGeom>
      </cdr:spPr>
      <cdr:txBody>
        <a:bodyPr xmlns:a="http://schemas.openxmlformats.org/drawingml/2006/main" vertOverflow="clip" vert="horz" wrap="square" rtlCol="0">
          <a:spAutoFit/>
        </a:bodyPr>
        <a:lstStyle xmlns:a="http://schemas.openxmlformats.org/drawingml/2006/main"/>
        <a:p xmlns:a="http://schemas.openxmlformats.org/drawingml/2006/main">
          <a:pPr>
            <a:spcBef>
              <a:spcPts val="300"/>
            </a:spcBef>
          </a:pPr>
          <a:r>
            <a:rPr lang="en-IE" sz="1200">
              <a:latin typeface="Arial" panose="020B0604020202020204" pitchFamily="34" charset="0"/>
            </a:rPr>
            <a:t>(¹) Due to failure to report, 2010-2012 values for Netherlands are estimated.</a:t>
          </a:r>
        </a:p>
        <a:p xmlns:a="http://schemas.openxmlformats.org/drawingml/2006/main">
          <a:pPr>
            <a:spcBef>
              <a:spcPts val="300"/>
            </a:spcBef>
          </a:pPr>
          <a:r>
            <a:rPr lang="en-IE" sz="1200" i="1">
              <a:latin typeface="Arial" panose="020B0604020202020204" pitchFamily="34" charset="0"/>
            </a:rPr>
            <a:t>Source:</a:t>
          </a:r>
          <a:r>
            <a:rPr lang="en-IE" sz="1200">
              <a:latin typeface="Arial" panose="020B0604020202020204" pitchFamily="34" charset="0"/>
            </a:rPr>
            <a:t> Eurostat (crim_off_cat)</a:t>
          </a:r>
        </a:p>
      </cdr:txBody>
    </cdr:sp>
  </cdr:absSizeAnchor>
  <cdr:absSizeAnchor xmlns:cdr="http://schemas.openxmlformats.org/drawingml/2006/chartDrawing">
    <cdr:from>
      <cdr:x>0.83933</cdr:x>
      <cdr:y>0.93076</cdr:y>
    </cdr:from>
    <cdr:ext cx="1530358" cy="417915"/>
    <cdr:pic>
      <cdr:nvPicPr>
        <cdr:cNvPr id="5" name="LogoShape"/>
        <cdr:cNvPicPr>
          <a:picLocks xmlns:a="http://schemas.openxmlformats.org/drawingml/2006/main" noChangeAspect="1"/>
        </cdr:cNvPicPr>
      </cdr:nvPicPr>
      <cdr:blipFill>
        <a:blip xmlns:a="http://schemas.openxmlformats.org/drawingml/2006/main" xmlns:r="http://schemas.openxmlformats.org/officeDocument/2006/relationships" r:link="rId1"/>
        <a:srcRect xmlns:a="http://schemas.openxmlformats.org/drawingml/2006/main" b="16916"/>
        <a:stretch xmlns:a="http://schemas.openxmlformats.org/drawingml/2006/main">
          <a:fillRect/>
        </a:stretch>
      </cdr:blipFill>
      <cdr:spPr>
        <a:xfrm xmlns:a="http://schemas.openxmlformats.org/drawingml/2006/main">
          <a:off x="7994642" y="5618204"/>
          <a:ext cx="1530358" cy="417915"/>
        </a:xfrm>
        <a:prstGeom xmlns:a="http://schemas.openxmlformats.org/drawingml/2006/main" prst="rect">
          <a:avLst/>
        </a:prstGeom>
      </cdr:spPr>
    </cdr:pic>
  </cdr:absSizeAnchor>
</c:userShapes>
</file>

<file path=xl/drawings/drawing5.xml><?xml version="1.0" encoding="utf-8"?>
<xdr:wsDr xmlns:xdr="http://schemas.openxmlformats.org/drawingml/2006/spreadsheetDrawing" xmlns:a="http://schemas.openxmlformats.org/drawingml/2006/main">
  <xdr:twoCellAnchor>
    <xdr:from>
      <xdr:col>10</xdr:col>
      <xdr:colOff>381000</xdr:colOff>
      <xdr:row>0</xdr:row>
      <xdr:rowOff>57151</xdr:rowOff>
    </xdr:from>
    <xdr:to>
      <xdr:col>25</xdr:col>
      <xdr:colOff>285750</xdr:colOff>
      <xdr:row>44</xdr:row>
      <xdr:rowOff>14985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absSizeAnchor xmlns:cdr="http://schemas.openxmlformats.org/drawingml/2006/chartDrawing">
    <cdr:from>
      <cdr:x>0.00533</cdr:x>
      <cdr:y>0.92457</cdr:y>
    </cdr:from>
    <cdr:ext cx="7994650" cy="484876"/>
    <cdr:sp macro="" textlink="">
      <cdr:nvSpPr>
        <cdr:cNvPr id="2" name="FootonotesShape"/>
        <cdr:cNvSpPr txBox="1"/>
      </cdr:nvSpPr>
      <cdr:spPr>
        <a:xfrm xmlns:a="http://schemas.openxmlformats.org/drawingml/2006/main">
          <a:off x="50800" y="5943608"/>
          <a:ext cx="7994650" cy="484876"/>
        </a:xfrm>
        <a:prstGeom xmlns:a="http://schemas.openxmlformats.org/drawingml/2006/main" prst="rect">
          <a:avLst/>
        </a:prstGeom>
      </cdr:spPr>
      <cdr:txBody>
        <a:bodyPr xmlns:a="http://schemas.openxmlformats.org/drawingml/2006/main" vertOverflow="clip" vert="horz" wrap="square" rtlCol="0">
          <a:spAutoFit/>
        </a:bodyPr>
        <a:lstStyle xmlns:a="http://schemas.openxmlformats.org/drawingml/2006/main"/>
        <a:p xmlns:a="http://schemas.openxmlformats.org/drawingml/2006/main">
          <a:pPr>
            <a:spcBef>
              <a:spcPts val="300"/>
            </a:spcBef>
          </a:pPr>
          <a:r>
            <a:rPr lang="en-IE" sz="1200">
              <a:latin typeface="Arial" panose="020B0604020202020204" pitchFamily="34" charset="0"/>
            </a:rPr>
            <a:t>Note: Calculated on responding countries that cover the 75%-82% of the EU population</a:t>
          </a:r>
        </a:p>
        <a:p xmlns:a="http://schemas.openxmlformats.org/drawingml/2006/main">
          <a:pPr>
            <a:spcBef>
              <a:spcPts val="300"/>
            </a:spcBef>
          </a:pPr>
          <a:r>
            <a:rPr lang="en-IE" sz="1200" i="1">
              <a:latin typeface="Arial" panose="020B0604020202020204" pitchFamily="34" charset="0"/>
            </a:rPr>
            <a:t>Source:</a:t>
          </a:r>
          <a:r>
            <a:rPr lang="en-IE" sz="1200">
              <a:latin typeface="Arial" panose="020B0604020202020204" pitchFamily="34" charset="0"/>
            </a:rPr>
            <a:t> Eurostat (crim_hom_vrel)</a:t>
          </a:r>
        </a:p>
      </cdr:txBody>
    </cdr:sp>
  </cdr:absSizeAnchor>
  <cdr:absSizeAnchor xmlns:cdr="http://schemas.openxmlformats.org/drawingml/2006/chartDrawing">
    <cdr:from>
      <cdr:x>0.83933</cdr:x>
      <cdr:y>0.93499</cdr:y>
    </cdr:from>
    <cdr:ext cx="1530358" cy="417916"/>
    <cdr:pic>
      <cdr:nvPicPr>
        <cdr:cNvPr id="3" name="LogoShape"/>
        <cdr:cNvPicPr>
          <a:picLocks xmlns:a="http://schemas.openxmlformats.org/drawingml/2006/main" noChangeAspect="1"/>
        </cdr:cNvPicPr>
      </cdr:nvPicPr>
      <cdr:blipFill>
        <a:blip xmlns:a="http://schemas.openxmlformats.org/drawingml/2006/main" xmlns:r="http://schemas.openxmlformats.org/officeDocument/2006/relationships" r:link="rId1"/>
        <a:srcRect xmlns:a="http://schemas.openxmlformats.org/drawingml/2006/main" b="16916"/>
        <a:stretch xmlns:a="http://schemas.openxmlformats.org/drawingml/2006/main">
          <a:fillRect/>
        </a:stretch>
      </cdr:blipFill>
      <cdr:spPr>
        <a:xfrm xmlns:a="http://schemas.openxmlformats.org/drawingml/2006/main">
          <a:off x="7994642" y="6010568"/>
          <a:ext cx="1530358" cy="417916"/>
        </a:xfrm>
        <a:prstGeom xmlns:a="http://schemas.openxmlformats.org/drawingml/2006/main" prst="rect">
          <a:avLst/>
        </a:prstGeom>
      </cdr:spPr>
    </cdr:pic>
  </cdr:absSizeAnchor>
</c:userShapes>
</file>

<file path=xl/drawings/drawing7.xml><?xml version="1.0" encoding="utf-8"?>
<xdr:wsDr xmlns:xdr="http://schemas.openxmlformats.org/drawingml/2006/spreadsheetDrawing" xmlns:a="http://schemas.openxmlformats.org/drawingml/2006/main">
  <xdr:twoCellAnchor>
    <xdr:from>
      <xdr:col>13</xdr:col>
      <xdr:colOff>116168</xdr:colOff>
      <xdr:row>0</xdr:row>
      <xdr:rowOff>120091</xdr:rowOff>
    </xdr:from>
    <xdr:to>
      <xdr:col>28</xdr:col>
      <xdr:colOff>20918</xdr:colOff>
      <xdr:row>46</xdr:row>
      <xdr:rowOff>23466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absSizeAnchor xmlns:cdr="http://schemas.openxmlformats.org/drawingml/2006/chartDrawing">
    <cdr:from>
      <cdr:x>0.00533</cdr:x>
      <cdr:y>0.95986</cdr:y>
    </cdr:from>
    <cdr:ext cx="7994650" cy="269369"/>
    <cdr:sp macro="" textlink="">
      <cdr:nvSpPr>
        <cdr:cNvPr id="8" name="FootonotesShape"/>
        <cdr:cNvSpPr txBox="1"/>
      </cdr:nvSpPr>
      <cdr:spPr>
        <a:xfrm xmlns:a="http://schemas.openxmlformats.org/drawingml/2006/main">
          <a:off x="50800" y="6441206"/>
          <a:ext cx="7994650" cy="269369"/>
        </a:xfrm>
        <a:prstGeom xmlns:a="http://schemas.openxmlformats.org/drawingml/2006/main" prst="rect">
          <a:avLst/>
        </a:prstGeom>
      </cdr:spPr>
      <cdr:txBody>
        <a:bodyPr xmlns:a="http://schemas.openxmlformats.org/drawingml/2006/main" vertOverflow="clip" vert="horz" wrap="square" rtlCol="0">
          <a:spAutoFit/>
        </a:bodyPr>
        <a:lstStyle xmlns:a="http://schemas.openxmlformats.org/drawingml/2006/main"/>
        <a:p xmlns:a="http://schemas.openxmlformats.org/drawingml/2006/main">
          <a:pPr>
            <a:spcBef>
              <a:spcPts val="300"/>
            </a:spcBef>
          </a:pPr>
          <a:r>
            <a:rPr lang="en-GB" sz="1200" i="1">
              <a:latin typeface="Arial" panose="020B0604020202020204" pitchFamily="34" charset="0"/>
            </a:rPr>
            <a:t>Source:</a:t>
          </a:r>
          <a:r>
            <a:rPr lang="en-GB" sz="1200">
              <a:latin typeface="Arial" panose="020B0604020202020204" pitchFamily="34" charset="0"/>
            </a:rPr>
            <a:t> Eurostat (crim_off_cat)</a:t>
          </a:r>
        </a:p>
      </cdr:txBody>
    </cdr:sp>
  </cdr:absSizeAnchor>
  <cdr:absSizeAnchor xmlns:cdr="http://schemas.openxmlformats.org/drawingml/2006/chartDrawing">
    <cdr:from>
      <cdr:x>0.83933</cdr:x>
      <cdr:y>0.93772</cdr:y>
    </cdr:from>
    <cdr:ext cx="1530358" cy="417916"/>
    <cdr:pic>
      <cdr:nvPicPr>
        <cdr:cNvPr id="9" name="LogoShape"/>
        <cdr:cNvPicPr>
          <a:picLocks xmlns:a="http://schemas.openxmlformats.org/drawingml/2006/main" noChangeAspect="1"/>
        </cdr:cNvPicPr>
      </cdr:nvPicPr>
      <cdr:blipFill>
        <a:blip xmlns:a="http://schemas.openxmlformats.org/drawingml/2006/main" xmlns:r="http://schemas.openxmlformats.org/officeDocument/2006/relationships" r:link="rId1"/>
        <a:srcRect xmlns:a="http://schemas.openxmlformats.org/drawingml/2006/main" b="16916"/>
        <a:stretch xmlns:a="http://schemas.openxmlformats.org/drawingml/2006/main">
          <a:fillRect/>
        </a:stretch>
      </cdr:blipFill>
      <cdr:spPr>
        <a:xfrm xmlns:a="http://schemas.openxmlformats.org/drawingml/2006/main">
          <a:off x="7994642" y="6292659"/>
          <a:ext cx="1530358" cy="417916"/>
        </a:xfrm>
        <a:prstGeom xmlns:a="http://schemas.openxmlformats.org/drawingml/2006/main" prst="rect">
          <a:avLst/>
        </a:prstGeom>
      </cdr:spPr>
    </cdr:pic>
  </cdr:absSizeAnchor>
</c:userShapes>
</file>

<file path=xl/drawings/drawing9.xml><?xml version="1.0" encoding="utf-8"?>
<xdr:wsDr xmlns:xdr="http://schemas.openxmlformats.org/drawingml/2006/spreadsheetDrawing" xmlns:a="http://schemas.openxmlformats.org/drawingml/2006/main">
  <xdr:twoCellAnchor>
    <xdr:from>
      <xdr:col>15</xdr:col>
      <xdr:colOff>353632</xdr:colOff>
      <xdr:row>0</xdr:row>
      <xdr:rowOff>109614</xdr:rowOff>
    </xdr:from>
    <xdr:to>
      <xdr:col>30</xdr:col>
      <xdr:colOff>258382</xdr:colOff>
      <xdr:row>38</xdr:row>
      <xdr:rowOff>63862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ELLOLI Giorgia (ESTAT)" refreshedDate="45008.555132060188" createdVersion="6" refreshedVersion="6" minRefreshableVersion="3" recordCount="406">
  <cacheSource type="worksheet">
    <worksheetSource ref="A1:D1048576" sheet="PIVOT"/>
  </cacheSource>
  <cacheFields count="4">
    <cacheField name="COUNTRIES" numFmtId="0">
      <sharedItems containsBlank="1" count="30">
        <s v="Belgium"/>
        <s v="Bulgaria"/>
        <s v="Czechia"/>
        <s v="Denmark"/>
        <s v="Germany"/>
        <s v="Estonia"/>
        <s v="Ireland"/>
        <s v="Greece"/>
        <s v="Spain"/>
        <s v="France"/>
        <s v="Croatia"/>
        <s v="Italy"/>
        <s v="Cyprus"/>
        <s v="Latvia"/>
        <s v="Lithuania"/>
        <s v="Luxembourg"/>
        <s v="Hungary"/>
        <s v="Malta"/>
        <s v="Netherlands"/>
        <s v="Austria"/>
        <s v="Poland"/>
        <s v="Portugal"/>
        <s v="Romania"/>
        <s v="Slovenia"/>
        <s v="Slovakia"/>
        <s v="Finland"/>
        <s v="Sweden"/>
        <m/>
        <s v="Source: Eurostat (crim_off_cat)" u="1"/>
        <s v="Germany " u="1"/>
      </sharedItems>
    </cacheField>
    <cacheField name="ICCS" numFmtId="0">
      <sharedItems containsBlank="1" count="16">
        <s v="Serious assault"/>
        <s v="Attempted intentional homicide"/>
        <s v="Burglary"/>
        <s v="Drugs"/>
        <s v="Intentional homicide"/>
        <s v="Kidnapping"/>
        <s v="Robbery"/>
        <s v="Sexual violence"/>
        <s v="Theft"/>
        <s v="Sexual exploitation"/>
        <s v="Fraud"/>
        <s v="Corruption"/>
        <s v="Money laundering"/>
        <s v="Acts against computer systems"/>
        <s v="Participation in an organized criminal group"/>
        <m/>
      </sharedItems>
    </cacheField>
    <cacheField name="YEAR" numFmtId="0">
      <sharedItems containsString="0" containsBlank="1" containsNumber="1" containsInteger="1" minValue="2020" maxValue="2021"/>
    </cacheField>
    <cacheField name="NUMBER OF POLICE-RECORDED OFFENCES PER 100 000 INHABITANTS" numFmtId="0">
      <sharedItems containsBlank="1" containsMixedTypes="1" containsNumber="1" minValue="0" maxValue="2784.26"/>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406">
  <r>
    <x v="0"/>
    <x v="0"/>
    <n v="2021"/>
    <n v="502.93"/>
  </r>
  <r>
    <x v="1"/>
    <x v="0"/>
    <n v="2021"/>
    <n v="39.880000000000003"/>
  </r>
  <r>
    <x v="2"/>
    <x v="0"/>
    <n v="2021"/>
    <n v="34.58"/>
  </r>
  <r>
    <x v="3"/>
    <x v="0"/>
    <n v="2021"/>
    <n v="32.26"/>
  </r>
  <r>
    <x v="4"/>
    <x v="0"/>
    <n v="2021"/>
    <n v="147.12"/>
  </r>
  <r>
    <x v="5"/>
    <x v="0"/>
    <n v="2021"/>
    <n v="5.56"/>
  </r>
  <r>
    <x v="6"/>
    <x v="0"/>
    <n v="2021"/>
    <n v="96.24"/>
  </r>
  <r>
    <x v="7"/>
    <x v="0"/>
    <n v="2021"/>
    <n v="11.11"/>
  </r>
  <r>
    <x v="8"/>
    <x v="0"/>
    <n v="2021"/>
    <n v="42.73"/>
  </r>
  <r>
    <x v="9"/>
    <x v="0"/>
    <n v="2021"/>
    <n v="522.86"/>
  </r>
  <r>
    <x v="10"/>
    <x v="0"/>
    <n v="2021"/>
    <n v="18.010000000000002"/>
  </r>
  <r>
    <x v="11"/>
    <x v="0"/>
    <n v="2021"/>
    <n v="100.72"/>
  </r>
  <r>
    <x v="12"/>
    <x v="0"/>
    <n v="2021"/>
    <n v="19.98"/>
  </r>
  <r>
    <x v="13"/>
    <x v="0"/>
    <n v="2021"/>
    <n v="29"/>
  </r>
  <r>
    <x v="14"/>
    <x v="0"/>
    <n v="2021"/>
    <n v="4.51"/>
  </r>
  <r>
    <x v="15"/>
    <x v="0"/>
    <n v="2021"/>
    <n v="86.34"/>
  </r>
  <r>
    <x v="16"/>
    <x v="0"/>
    <n v="2021"/>
    <s v=":"/>
  </r>
  <r>
    <x v="17"/>
    <x v="0"/>
    <n v="2021"/>
    <n v="33.130000000000003"/>
  </r>
  <r>
    <x v="18"/>
    <x v="0"/>
    <n v="2021"/>
    <n v="26.15"/>
  </r>
  <r>
    <x v="19"/>
    <x v="0"/>
    <n v="2021"/>
    <n v="40.409999999999997"/>
  </r>
  <r>
    <x v="20"/>
    <x v="0"/>
    <n v="2021"/>
    <n v="12.72"/>
  </r>
  <r>
    <x v="21"/>
    <x v="0"/>
    <n v="2021"/>
    <n v="6.11"/>
  </r>
  <r>
    <x v="22"/>
    <x v="0"/>
    <n v="2021"/>
    <n v="0.95"/>
  </r>
  <r>
    <x v="23"/>
    <x v="0"/>
    <n v="2021"/>
    <n v="56.14"/>
  </r>
  <r>
    <x v="24"/>
    <x v="0"/>
    <n v="2021"/>
    <n v="20.72"/>
  </r>
  <r>
    <x v="25"/>
    <x v="0"/>
    <n v="2021"/>
    <n v="30.05"/>
  </r>
  <r>
    <x v="26"/>
    <x v="0"/>
    <n v="2021"/>
    <n v="46.37"/>
  </r>
  <r>
    <x v="0"/>
    <x v="1"/>
    <n v="2021"/>
    <n v="8.94"/>
  </r>
  <r>
    <x v="1"/>
    <x v="1"/>
    <n v="2021"/>
    <n v="0.4"/>
  </r>
  <r>
    <x v="2"/>
    <x v="1"/>
    <n v="2021"/>
    <n v="0.55000000000000004"/>
  </r>
  <r>
    <x v="3"/>
    <x v="1"/>
    <n v="2021"/>
    <n v="2.2799999999999998"/>
  </r>
  <r>
    <x v="4"/>
    <x v="1"/>
    <n v="2021"/>
    <n v="1.87"/>
  </r>
  <r>
    <x v="5"/>
    <x v="1"/>
    <n v="2021"/>
    <n v="0.68"/>
  </r>
  <r>
    <x v="6"/>
    <x v="1"/>
    <n v="2021"/>
    <n v="0.32"/>
  </r>
  <r>
    <x v="7"/>
    <x v="1"/>
    <n v="2021"/>
    <n v="1.42"/>
  </r>
  <r>
    <x v="8"/>
    <x v="1"/>
    <n v="2021"/>
    <n v="2.1800000000000002"/>
  </r>
  <r>
    <x v="9"/>
    <x v="1"/>
    <n v="2021"/>
    <n v="5.03"/>
  </r>
  <r>
    <x v="10"/>
    <x v="1"/>
    <n v="2021"/>
    <n v="2.5499999999999998"/>
  </r>
  <r>
    <x v="11"/>
    <x v="1"/>
    <n v="2021"/>
    <s v=":"/>
  </r>
  <r>
    <x v="12"/>
    <x v="1"/>
    <n v="2021"/>
    <n v="1.45"/>
  </r>
  <r>
    <x v="13"/>
    <x v="1"/>
    <n v="2021"/>
    <n v="1"/>
  </r>
  <r>
    <x v="14"/>
    <x v="1"/>
    <n v="2021"/>
    <n v="0.21"/>
  </r>
  <r>
    <x v="15"/>
    <x v="1"/>
    <n v="2021"/>
    <n v="10.87"/>
  </r>
  <r>
    <x v="16"/>
    <x v="1"/>
    <n v="2021"/>
    <n v="0.65"/>
  </r>
  <r>
    <x v="17"/>
    <x v="1"/>
    <n v="2021"/>
    <n v="1.55"/>
  </r>
  <r>
    <x v="18"/>
    <x v="1"/>
    <n v="2021"/>
    <s v=":"/>
  </r>
  <r>
    <x v="19"/>
    <x v="1"/>
    <n v="2021"/>
    <n v="1.35"/>
  </r>
  <r>
    <x v="20"/>
    <x v="1"/>
    <n v="2021"/>
    <n v="0.83"/>
  </r>
  <r>
    <x v="21"/>
    <x v="1"/>
    <n v="2021"/>
    <s v=":"/>
  </r>
  <r>
    <x v="22"/>
    <x v="1"/>
    <n v="2021"/>
    <n v="1.56"/>
  </r>
  <r>
    <x v="23"/>
    <x v="1"/>
    <n v="2021"/>
    <n v="1.04"/>
  </r>
  <r>
    <x v="24"/>
    <x v="1"/>
    <n v="2021"/>
    <s v=":"/>
  </r>
  <r>
    <x v="25"/>
    <x v="1"/>
    <n v="2021"/>
    <n v="6.76"/>
  </r>
  <r>
    <x v="26"/>
    <x v="1"/>
    <n v="2021"/>
    <n v="9.57"/>
  </r>
  <r>
    <x v="0"/>
    <x v="2"/>
    <n v="2021"/>
    <n v="392.89"/>
  </r>
  <r>
    <x v="1"/>
    <x v="2"/>
    <n v="2021"/>
    <n v="59.77"/>
  </r>
  <r>
    <x v="2"/>
    <x v="2"/>
    <n v="2021"/>
    <n v="287.32"/>
  </r>
  <r>
    <x v="3"/>
    <x v="2"/>
    <n v="2021"/>
    <n v="521.11"/>
  </r>
  <r>
    <x v="4"/>
    <x v="2"/>
    <n v="2021"/>
    <n v="292.43"/>
  </r>
  <r>
    <x v="5"/>
    <x v="2"/>
    <n v="2021"/>
    <s v=":"/>
  </r>
  <r>
    <x v="6"/>
    <x v="2"/>
    <n v="2021"/>
    <n v="167.51"/>
  </r>
  <r>
    <x v="7"/>
    <x v="2"/>
    <n v="2021"/>
    <n v="125.14"/>
  </r>
  <r>
    <x v="8"/>
    <x v="2"/>
    <n v="2021"/>
    <n v="222.1"/>
  </r>
  <r>
    <x v="9"/>
    <x v="2"/>
    <n v="2021"/>
    <n v="398.23"/>
  </r>
  <r>
    <x v="10"/>
    <x v="2"/>
    <n v="2021"/>
    <n v="188.14"/>
  </r>
  <r>
    <x v="11"/>
    <x v="2"/>
    <n v="2021"/>
    <s v=":"/>
  </r>
  <r>
    <x v="12"/>
    <x v="2"/>
    <n v="2021"/>
    <n v="96.43"/>
  </r>
  <r>
    <x v="13"/>
    <x v="2"/>
    <n v="2021"/>
    <n v="146.79"/>
  </r>
  <r>
    <x v="14"/>
    <x v="2"/>
    <n v="2021"/>
    <n v="29.4"/>
  </r>
  <r>
    <x v="15"/>
    <x v="2"/>
    <n v="2021"/>
    <n v="489.34"/>
  </r>
  <r>
    <x v="16"/>
    <x v="2"/>
    <n v="2021"/>
    <s v=":"/>
  </r>
  <r>
    <x v="17"/>
    <x v="2"/>
    <n v="2021"/>
    <n v="169.15"/>
  </r>
  <r>
    <x v="18"/>
    <x v="2"/>
    <n v="2021"/>
    <n v="211.81"/>
  </r>
  <r>
    <x v="19"/>
    <x v="2"/>
    <n v="2021"/>
    <n v="452.1"/>
  </r>
  <r>
    <x v="20"/>
    <x v="2"/>
    <n v="2021"/>
    <n v="194.17"/>
  </r>
  <r>
    <x v="21"/>
    <x v="2"/>
    <n v="2021"/>
    <n v="159.31"/>
  </r>
  <r>
    <x v="22"/>
    <x v="2"/>
    <n v="2021"/>
    <n v="135.49"/>
  </r>
  <r>
    <x v="23"/>
    <x v="2"/>
    <n v="2021"/>
    <n v="224.9"/>
  </r>
  <r>
    <x v="24"/>
    <x v="2"/>
    <n v="2021"/>
    <n v="59.47"/>
  </r>
  <r>
    <x v="25"/>
    <x v="2"/>
    <n v="2021"/>
    <n v="114.66"/>
  </r>
  <r>
    <x v="26"/>
    <x v="2"/>
    <n v="2021"/>
    <n v="703.48"/>
  </r>
  <r>
    <x v="0"/>
    <x v="3"/>
    <n v="2021"/>
    <n v="480.49"/>
  </r>
  <r>
    <x v="1"/>
    <x v="3"/>
    <n v="2021"/>
    <n v="71.05"/>
  </r>
  <r>
    <x v="2"/>
    <x v="3"/>
    <n v="2021"/>
    <n v="39.21"/>
  </r>
  <r>
    <x v="3"/>
    <x v="3"/>
    <n v="2021"/>
    <n v="490.85"/>
  </r>
  <r>
    <x v="4"/>
    <x v="3"/>
    <n v="2021"/>
    <n v="434.19"/>
  </r>
  <r>
    <x v="5"/>
    <x v="3"/>
    <n v="2021"/>
    <n v="272.17"/>
  </r>
  <r>
    <x v="6"/>
    <x v="3"/>
    <n v="2021"/>
    <n v="384.39"/>
  </r>
  <r>
    <x v="7"/>
    <x v="3"/>
    <n v="2021"/>
    <n v="112.17"/>
  </r>
  <r>
    <x v="8"/>
    <x v="3"/>
    <n v="2021"/>
    <n v="38.64"/>
  </r>
  <r>
    <x v="9"/>
    <x v="3"/>
    <n v="2021"/>
    <n v="426.74"/>
  </r>
  <r>
    <x v="10"/>
    <x v="3"/>
    <n v="2021"/>
    <n v="221.76"/>
  </r>
  <r>
    <x v="11"/>
    <x v="3"/>
    <n v="2021"/>
    <n v="50.42"/>
  </r>
  <r>
    <x v="12"/>
    <x v="3"/>
    <n v="2021"/>
    <n v="93.53"/>
  </r>
  <r>
    <x v="13"/>
    <x v="3"/>
    <n v="2021"/>
    <n v="77.28"/>
  </r>
  <r>
    <x v="14"/>
    <x v="3"/>
    <n v="2021"/>
    <n v="112.49"/>
  </r>
  <r>
    <x v="15"/>
    <x v="3"/>
    <n v="2021"/>
    <n v="594.42999999999995"/>
  </r>
  <r>
    <x v="16"/>
    <x v="3"/>
    <n v="2021"/>
    <n v="71.64"/>
  </r>
  <r>
    <x v="17"/>
    <x v="3"/>
    <n v="2021"/>
    <n v="116.84"/>
  </r>
  <r>
    <x v="18"/>
    <x v="3"/>
    <n v="2021"/>
    <n v="66.040000000000006"/>
  </r>
  <r>
    <x v="19"/>
    <x v="3"/>
    <n v="2021"/>
    <n v="396.98"/>
  </r>
  <r>
    <x v="20"/>
    <x v="3"/>
    <n v="2021"/>
    <n v="183.99"/>
  </r>
  <r>
    <x v="21"/>
    <x v="3"/>
    <n v="2021"/>
    <n v="43.12"/>
  </r>
  <r>
    <x v="22"/>
    <x v="3"/>
    <n v="2021"/>
    <n v="40.72"/>
  </r>
  <r>
    <x v="23"/>
    <x v="3"/>
    <n v="2021"/>
    <n v="61.31"/>
  </r>
  <r>
    <x v="24"/>
    <x v="3"/>
    <n v="2021"/>
    <n v="33.08"/>
  </r>
  <r>
    <x v="25"/>
    <x v="3"/>
    <n v="2021"/>
    <n v="505.8"/>
  </r>
  <r>
    <x v="26"/>
    <x v="3"/>
    <n v="2021"/>
    <n v="1158.3900000000001"/>
  </r>
  <r>
    <x v="0"/>
    <x v="4"/>
    <n v="2021"/>
    <n v="1.26"/>
  </r>
  <r>
    <x v="1"/>
    <x v="4"/>
    <n v="2021"/>
    <n v="1.27"/>
  </r>
  <r>
    <x v="2"/>
    <x v="4"/>
    <n v="2021"/>
    <n v="0.43"/>
  </r>
  <r>
    <x v="3"/>
    <x v="4"/>
    <n v="2021"/>
    <n v="0.72"/>
  </r>
  <r>
    <x v="4"/>
    <x v="4"/>
    <n v="2021"/>
    <n v="0.76"/>
  </r>
  <r>
    <x v="5"/>
    <x v="4"/>
    <n v="2021"/>
    <n v="1.35"/>
  </r>
  <r>
    <x v="6"/>
    <x v="4"/>
    <n v="2021"/>
    <n v="0.44"/>
  </r>
  <r>
    <x v="7"/>
    <x v="4"/>
    <n v="2021"/>
    <n v="0.83"/>
  </r>
  <r>
    <x v="8"/>
    <x v="4"/>
    <n v="2021"/>
    <n v="0.61"/>
  </r>
  <r>
    <x v="9"/>
    <x v="4"/>
    <n v="2021"/>
    <n v="1.08"/>
  </r>
  <r>
    <x v="10"/>
    <x v="4"/>
    <n v="2021"/>
    <n v="0.82"/>
  </r>
  <r>
    <x v="11"/>
    <x v="4"/>
    <n v="2021"/>
    <n v="0.51"/>
  </r>
  <r>
    <x v="12"/>
    <x v="4"/>
    <n v="2021"/>
    <n v="1.56"/>
  </r>
  <r>
    <x v="13"/>
    <x v="4"/>
    <n v="2021"/>
    <n v="5.18"/>
  </r>
  <r>
    <x v="14"/>
    <x v="4"/>
    <n v="2021"/>
    <n v="2.5"/>
  </r>
  <r>
    <x v="15"/>
    <x v="4"/>
    <n v="2021"/>
    <n v="0.47"/>
  </r>
  <r>
    <x v="16"/>
    <x v="4"/>
    <n v="2021"/>
    <n v="0.69"/>
  </r>
  <r>
    <x v="17"/>
    <x v="4"/>
    <n v="2021"/>
    <n v="0.39"/>
  </r>
  <r>
    <x v="18"/>
    <x v="4"/>
    <n v="2021"/>
    <n v="0.72"/>
  </r>
  <r>
    <x v="19"/>
    <x v="4"/>
    <n v="2021"/>
    <n v="0.66"/>
  </r>
  <r>
    <x v="20"/>
    <x v="4"/>
    <n v="2021"/>
    <n v="0.7"/>
  </r>
  <r>
    <x v="21"/>
    <x v="4"/>
    <n v="2021"/>
    <n v="0.8"/>
  </r>
  <r>
    <x v="22"/>
    <x v="4"/>
    <n v="2021"/>
    <n v="0.99"/>
  </r>
  <r>
    <x v="23"/>
    <x v="4"/>
    <n v="2021"/>
    <n v="0.43"/>
  </r>
  <r>
    <x v="24"/>
    <x v="4"/>
    <n v="2021"/>
    <n v="1.01"/>
  </r>
  <r>
    <x v="25"/>
    <x v="4"/>
    <n v="2021"/>
    <n v="1.7"/>
  </r>
  <r>
    <x v="26"/>
    <x v="4"/>
    <n v="2021"/>
    <n v="1.0900000000000001"/>
  </r>
  <r>
    <x v="0"/>
    <x v="5"/>
    <n v="2021"/>
    <s v=":"/>
  </r>
  <r>
    <x v="1"/>
    <x v="5"/>
    <n v="2021"/>
    <n v="1"/>
  </r>
  <r>
    <x v="2"/>
    <x v="5"/>
    <n v="2021"/>
    <n v="0.08"/>
  </r>
  <r>
    <x v="3"/>
    <x v="5"/>
    <n v="2021"/>
    <s v=":"/>
  </r>
  <r>
    <x v="4"/>
    <x v="5"/>
    <n v="2021"/>
    <n v="6.09"/>
  </r>
  <r>
    <x v="5"/>
    <x v="5"/>
    <n v="2021"/>
    <n v="0"/>
  </r>
  <r>
    <x v="6"/>
    <x v="5"/>
    <n v="2021"/>
    <n v="2"/>
  </r>
  <r>
    <x v="7"/>
    <x v="5"/>
    <n v="2021"/>
    <n v="0.57999999999999996"/>
  </r>
  <r>
    <x v="8"/>
    <x v="5"/>
    <n v="2021"/>
    <n v="0.2"/>
  </r>
  <r>
    <x v="9"/>
    <x v="5"/>
    <n v="2021"/>
    <s v=":"/>
  </r>
  <r>
    <x v="10"/>
    <x v="5"/>
    <n v="2021"/>
    <n v="7.0000000000000007E-2"/>
  </r>
  <r>
    <x v="11"/>
    <x v="5"/>
    <n v="2021"/>
    <n v="0.2"/>
  </r>
  <r>
    <x v="12"/>
    <x v="5"/>
    <n v="2021"/>
    <n v="0.33"/>
  </r>
  <r>
    <x v="13"/>
    <x v="5"/>
    <n v="2021"/>
    <n v="0.32"/>
  </r>
  <r>
    <x v="14"/>
    <x v="5"/>
    <n v="2021"/>
    <n v="0.04"/>
  </r>
  <r>
    <x v="15"/>
    <x v="5"/>
    <n v="2021"/>
    <n v="5.83"/>
  </r>
  <r>
    <x v="16"/>
    <x v="5"/>
    <n v="2021"/>
    <n v="0.04"/>
  </r>
  <r>
    <x v="17"/>
    <x v="5"/>
    <n v="2021"/>
    <n v="0"/>
  </r>
  <r>
    <x v="18"/>
    <x v="5"/>
    <n v="2021"/>
    <n v="2.6"/>
  </r>
  <r>
    <x v="19"/>
    <x v="5"/>
    <n v="2021"/>
    <n v="0.03"/>
  </r>
  <r>
    <x v="20"/>
    <x v="5"/>
    <n v="2021"/>
    <s v=":"/>
  </r>
  <r>
    <x v="21"/>
    <x v="5"/>
    <n v="2021"/>
    <n v="2.2200000000000002"/>
  </r>
  <r>
    <x v="22"/>
    <x v="5"/>
    <n v="2021"/>
    <n v="1.97"/>
  </r>
  <r>
    <x v="23"/>
    <x v="5"/>
    <n v="2021"/>
    <n v="0.19"/>
  </r>
  <r>
    <x v="24"/>
    <x v="5"/>
    <n v="2021"/>
    <n v="1.01"/>
  </r>
  <r>
    <x v="25"/>
    <x v="5"/>
    <n v="2021"/>
    <n v="0.04"/>
  </r>
  <r>
    <x v="26"/>
    <x v="5"/>
    <n v="2021"/>
    <s v=":"/>
  </r>
  <r>
    <x v="0"/>
    <x v="6"/>
    <n v="2021"/>
    <n v="99.05"/>
  </r>
  <r>
    <x v="1"/>
    <x v="6"/>
    <n v="2021"/>
    <n v="12.14"/>
  </r>
  <r>
    <x v="2"/>
    <x v="6"/>
    <n v="2021"/>
    <n v="11.49"/>
  </r>
  <r>
    <x v="3"/>
    <x v="6"/>
    <n v="2021"/>
    <n v="22.04"/>
  </r>
  <r>
    <x v="4"/>
    <x v="6"/>
    <n v="2021"/>
    <n v="36.229999999999997"/>
  </r>
  <r>
    <x v="5"/>
    <x v="6"/>
    <n v="2021"/>
    <n v="9.6999999999999993"/>
  </r>
  <r>
    <x v="6"/>
    <x v="6"/>
    <n v="2021"/>
    <n v="23.43"/>
  </r>
  <r>
    <x v="7"/>
    <x v="6"/>
    <n v="2021"/>
    <n v="22.5"/>
  </r>
  <r>
    <x v="8"/>
    <x v="6"/>
    <n v="2021"/>
    <n v="111.97"/>
  </r>
  <r>
    <x v="9"/>
    <x v="6"/>
    <n v="2021"/>
    <n v="82.96"/>
  </r>
  <r>
    <x v="10"/>
    <x v="6"/>
    <n v="2021"/>
    <n v="14.96"/>
  </r>
  <r>
    <x v="11"/>
    <x v="6"/>
    <n v="2021"/>
    <n v="38.049999999999997"/>
  </r>
  <r>
    <x v="12"/>
    <x v="6"/>
    <n v="2021"/>
    <n v="7.59"/>
  </r>
  <r>
    <x v="13"/>
    <x v="6"/>
    <n v="2021"/>
    <n v="13.89"/>
  </r>
  <r>
    <x v="14"/>
    <x v="6"/>
    <n v="2021"/>
    <n v="11.09"/>
  </r>
  <r>
    <x v="15"/>
    <x v="6"/>
    <n v="2021"/>
    <n v="93.74"/>
  </r>
  <r>
    <x v="16"/>
    <x v="6"/>
    <n v="2021"/>
    <n v="5.56"/>
  </r>
  <r>
    <x v="17"/>
    <x v="6"/>
    <n v="2021"/>
    <n v="19.57"/>
  </r>
  <r>
    <x v="18"/>
    <x v="6"/>
    <n v="2021"/>
    <n v="31.76"/>
  </r>
  <r>
    <x v="19"/>
    <x v="6"/>
    <n v="2021"/>
    <n v="23.71"/>
  </r>
  <r>
    <x v="20"/>
    <x v="6"/>
    <n v="2021"/>
    <n v="12.88"/>
  </r>
  <r>
    <x v="21"/>
    <x v="6"/>
    <n v="2021"/>
    <n v="76.650000000000006"/>
  </r>
  <r>
    <x v="22"/>
    <x v="6"/>
    <n v="2021"/>
    <n v="17.77"/>
  </r>
  <r>
    <x v="23"/>
    <x v="6"/>
    <n v="2021"/>
    <n v="10.53"/>
  </r>
  <r>
    <x v="24"/>
    <x v="6"/>
    <n v="2021"/>
    <n v="5.29"/>
  </r>
  <r>
    <x v="25"/>
    <x v="6"/>
    <n v="2021"/>
    <n v="34.19"/>
  </r>
  <r>
    <x v="26"/>
    <x v="6"/>
    <n v="2021"/>
    <n v="70.34"/>
  </r>
  <r>
    <x v="0"/>
    <x v="7"/>
    <n v="2021"/>
    <n v="84.37"/>
  </r>
  <r>
    <x v="1"/>
    <x v="7"/>
    <n v="2021"/>
    <n v="7.91"/>
  </r>
  <r>
    <x v="2"/>
    <x v="7"/>
    <n v="2021"/>
    <n v="14.89"/>
  </r>
  <r>
    <x v="3"/>
    <x v="7"/>
    <n v="2021"/>
    <n v="108.61"/>
  </r>
  <r>
    <x v="4"/>
    <x v="7"/>
    <n v="2021"/>
    <n v="50.26"/>
  </r>
  <r>
    <x v="5"/>
    <x v="7"/>
    <n v="2021"/>
    <n v="29.55"/>
  </r>
  <r>
    <x v="6"/>
    <x v="7"/>
    <n v="2021"/>
    <n v="58.35"/>
  </r>
  <r>
    <x v="7"/>
    <x v="7"/>
    <n v="2021"/>
    <n v="3"/>
  </r>
  <r>
    <x v="8"/>
    <x v="7"/>
    <n v="2021"/>
    <n v="31.47"/>
  </r>
  <r>
    <x v="9"/>
    <x v="7"/>
    <n v="2021"/>
    <n v="109.71"/>
  </r>
  <r>
    <x v="10"/>
    <x v="7"/>
    <n v="2021"/>
    <n v="22.07"/>
  </r>
  <r>
    <x v="11"/>
    <x v="7"/>
    <n v="2021"/>
    <n v="9.73"/>
  </r>
  <r>
    <x v="12"/>
    <x v="7"/>
    <n v="2021"/>
    <n v="7.03"/>
  </r>
  <r>
    <x v="13"/>
    <x v="7"/>
    <n v="2021"/>
    <n v="17.690000000000001"/>
  </r>
  <r>
    <x v="14"/>
    <x v="7"/>
    <n v="2021"/>
    <n v="5.26"/>
  </r>
  <r>
    <x v="15"/>
    <x v="7"/>
    <n v="2021"/>
    <n v="54.83"/>
  </r>
  <r>
    <x v="16"/>
    <x v="7"/>
    <n v="2021"/>
    <n v="4.8600000000000003"/>
  </r>
  <r>
    <x v="17"/>
    <x v="7"/>
    <n v="2021"/>
    <n v="26.74"/>
  </r>
  <r>
    <x v="18"/>
    <x v="7"/>
    <n v="2021"/>
    <n v="26.12"/>
  </r>
  <r>
    <x v="19"/>
    <x v="7"/>
    <n v="2021"/>
    <n v="48.74"/>
  </r>
  <r>
    <x v="20"/>
    <x v="7"/>
    <n v="2021"/>
    <n v="8.49"/>
  </r>
  <r>
    <x v="21"/>
    <x v="7"/>
    <n v="2021"/>
    <n v="26.4"/>
  </r>
  <r>
    <x v="22"/>
    <x v="7"/>
    <n v="2021"/>
    <n v="12.21"/>
  </r>
  <r>
    <x v="23"/>
    <x v="7"/>
    <n v="2021"/>
    <n v="21.2"/>
  </r>
  <r>
    <x v="24"/>
    <x v="7"/>
    <n v="2021"/>
    <n v="10.82"/>
  </r>
  <r>
    <x v="25"/>
    <x v="7"/>
    <n v="2021"/>
    <n v="90.64"/>
  </r>
  <r>
    <x v="26"/>
    <x v="7"/>
    <n v="2021"/>
    <n v="217.72"/>
  </r>
  <r>
    <x v="0"/>
    <x v="8"/>
    <n v="2021"/>
    <n v="1428.7"/>
  </r>
  <r>
    <x v="1"/>
    <x v="8"/>
    <n v="2021"/>
    <n v="353.28"/>
  </r>
  <r>
    <x v="2"/>
    <x v="8"/>
    <n v="2021"/>
    <n v="248.45"/>
  </r>
  <r>
    <x v="3"/>
    <x v="8"/>
    <n v="2021"/>
    <n v="2134.02"/>
  </r>
  <r>
    <x v="4"/>
    <x v="8"/>
    <n v="2021"/>
    <n v="1004.59"/>
  </r>
  <r>
    <x v="5"/>
    <x v="8"/>
    <n v="2021"/>
    <n v="564.86"/>
  </r>
  <r>
    <x v="6"/>
    <x v="8"/>
    <n v="2021"/>
    <n v="891.23"/>
  </r>
  <r>
    <x v="7"/>
    <x v="8"/>
    <n v="2021"/>
    <n v="551.91999999999996"/>
  </r>
  <r>
    <x v="8"/>
    <x v="8"/>
    <n v="2021"/>
    <n v="262.25"/>
  </r>
  <r>
    <x v="9"/>
    <x v="8"/>
    <n v="2021"/>
    <n v="1786.35"/>
  </r>
  <r>
    <x v="10"/>
    <x v="8"/>
    <n v="2021"/>
    <n v="255.8"/>
  </r>
  <r>
    <x v="11"/>
    <x v="8"/>
    <n v="2021"/>
    <n v="1183.42"/>
  </r>
  <r>
    <x v="12"/>
    <x v="8"/>
    <n v="2021"/>
    <n v="58.82"/>
  </r>
  <r>
    <x v="13"/>
    <x v="8"/>
    <n v="2021"/>
    <n v="417.28"/>
  </r>
  <r>
    <x v="14"/>
    <x v="8"/>
    <n v="2021"/>
    <n v="276.70999999999998"/>
  </r>
  <r>
    <x v="15"/>
    <x v="8"/>
    <n v="2021"/>
    <n v="1717.58"/>
  </r>
  <r>
    <x v="16"/>
    <x v="8"/>
    <n v="2021"/>
    <n v="436.02"/>
  </r>
  <r>
    <x v="17"/>
    <x v="8"/>
    <n v="2021"/>
    <n v="867.66"/>
  </r>
  <r>
    <x v="18"/>
    <x v="8"/>
    <n v="2021"/>
    <n v="1052.96"/>
  </r>
  <r>
    <x v="19"/>
    <x v="8"/>
    <n v="2021"/>
    <n v="819.61"/>
  </r>
  <r>
    <x v="20"/>
    <x v="8"/>
    <n v="2021"/>
    <n v="287.32"/>
  </r>
  <r>
    <x v="21"/>
    <x v="8"/>
    <n v="2021"/>
    <n v="621.02"/>
  </r>
  <r>
    <x v="22"/>
    <x v="8"/>
    <n v="2021"/>
    <n v="471.44"/>
  </r>
  <r>
    <x v="23"/>
    <x v="8"/>
    <n v="2021"/>
    <n v="634.76"/>
  </r>
  <r>
    <x v="24"/>
    <x v="8"/>
    <n v="2021"/>
    <n v="179.48"/>
  </r>
  <r>
    <x v="25"/>
    <x v="8"/>
    <n v="2021"/>
    <n v="2242.66"/>
  </r>
  <r>
    <x v="26"/>
    <x v="8"/>
    <n v="2021"/>
    <n v="2784.26"/>
  </r>
  <r>
    <x v="0"/>
    <x v="9"/>
    <n v="2021"/>
    <n v="24.35"/>
  </r>
  <r>
    <x v="1"/>
    <x v="9"/>
    <n v="2021"/>
    <s v=":"/>
  </r>
  <r>
    <x v="2"/>
    <x v="9"/>
    <n v="2021"/>
    <n v="6.63"/>
  </r>
  <r>
    <x v="3"/>
    <x v="9"/>
    <n v="2021"/>
    <n v="36.39"/>
  </r>
  <r>
    <x v="4"/>
    <x v="9"/>
    <n v="2021"/>
    <n v="53.78"/>
  </r>
  <r>
    <x v="5"/>
    <x v="9"/>
    <n v="2021"/>
    <s v=":"/>
  </r>
  <r>
    <x v="6"/>
    <x v="9"/>
    <n v="2021"/>
    <n v="10.23"/>
  </r>
  <r>
    <x v="7"/>
    <x v="9"/>
    <n v="2021"/>
    <n v="1.07"/>
  </r>
  <r>
    <x v="8"/>
    <x v="9"/>
    <n v="2021"/>
    <n v="3.94"/>
  </r>
  <r>
    <x v="9"/>
    <x v="9"/>
    <n v="2021"/>
    <n v="18.38"/>
  </r>
  <r>
    <x v="10"/>
    <x v="9"/>
    <n v="2021"/>
    <n v="12.36"/>
  </r>
  <r>
    <x v="11"/>
    <x v="9"/>
    <n v="2021"/>
    <n v="4.33"/>
  </r>
  <r>
    <x v="12"/>
    <x v="9"/>
    <n v="2021"/>
    <n v="19.87"/>
  </r>
  <r>
    <x v="13"/>
    <x v="9"/>
    <n v="2021"/>
    <n v="15.42"/>
  </r>
  <r>
    <x v="14"/>
    <x v="9"/>
    <n v="2021"/>
    <n v="12.52"/>
  </r>
  <r>
    <x v="15"/>
    <x v="9"/>
    <n v="2021"/>
    <s v=":"/>
  </r>
  <r>
    <x v="16"/>
    <x v="9"/>
    <n v="2021"/>
    <n v="5.0999999999999996"/>
  </r>
  <r>
    <x v="17"/>
    <x v="9"/>
    <n v="2021"/>
    <s v=":"/>
  </r>
  <r>
    <x v="18"/>
    <x v="9"/>
    <n v="2021"/>
    <n v="2.6"/>
  </r>
  <r>
    <x v="19"/>
    <x v="9"/>
    <n v="2021"/>
    <n v="23.68"/>
  </r>
  <r>
    <x v="20"/>
    <x v="9"/>
    <n v="2021"/>
    <n v="15.01"/>
  </r>
  <r>
    <x v="21"/>
    <x v="9"/>
    <n v="2021"/>
    <s v=":"/>
  </r>
  <r>
    <x v="22"/>
    <x v="9"/>
    <n v="2021"/>
    <n v="5"/>
  </r>
  <r>
    <x v="23"/>
    <x v="9"/>
    <n v="2021"/>
    <s v=":"/>
  </r>
  <r>
    <x v="24"/>
    <x v="9"/>
    <n v="2021"/>
    <n v="0.31"/>
  </r>
  <r>
    <x v="25"/>
    <x v="9"/>
    <n v="2021"/>
    <n v="13.82"/>
  </r>
  <r>
    <x v="26"/>
    <x v="9"/>
    <n v="2021"/>
    <n v="59.75"/>
  </r>
  <r>
    <x v="0"/>
    <x v="10"/>
    <n v="2020"/>
    <n v="811.55"/>
  </r>
  <r>
    <x v="1"/>
    <x v="10"/>
    <n v="2020"/>
    <n v="24.04"/>
  </r>
  <r>
    <x v="2"/>
    <x v="10"/>
    <n v="2020"/>
    <n v="74.36"/>
  </r>
  <r>
    <x v="3"/>
    <x v="10"/>
    <n v="2020"/>
    <n v="925.06"/>
  </r>
  <r>
    <x v="4"/>
    <x v="10"/>
    <n v="2020"/>
    <n v="971.63"/>
  </r>
  <r>
    <x v="5"/>
    <x v="10"/>
    <n v="2020"/>
    <n v="138.83000000000001"/>
  </r>
  <r>
    <x v="6"/>
    <x v="10"/>
    <n v="2020"/>
    <n v="118.08"/>
  </r>
  <r>
    <x v="7"/>
    <x v="10"/>
    <n v="2020"/>
    <n v="37.869999999999997"/>
  </r>
  <r>
    <x v="8"/>
    <x v="10"/>
    <n v="2020"/>
    <n v="761.74"/>
  </r>
  <r>
    <x v="9"/>
    <x v="10"/>
    <n v="2020"/>
    <n v="345.47"/>
  </r>
  <r>
    <x v="10"/>
    <x v="10"/>
    <n v="2020"/>
    <n v="61.78"/>
  </r>
  <r>
    <x v="11"/>
    <x v="10"/>
    <n v="2020"/>
    <n v="475.65"/>
  </r>
  <r>
    <x v="12"/>
    <x v="10"/>
    <n v="2020"/>
    <n v="27.48"/>
  </r>
  <r>
    <x v="13"/>
    <x v="10"/>
    <n v="2020"/>
    <n v="90.74"/>
  </r>
  <r>
    <x v="14"/>
    <x v="10"/>
    <n v="2020"/>
    <n v="96.2"/>
  </r>
  <r>
    <x v="15"/>
    <x v="10"/>
    <n v="2020"/>
    <n v="235.58"/>
  </r>
  <r>
    <x v="16"/>
    <x v="10"/>
    <n v="2020"/>
    <n v="158.16"/>
  </r>
  <r>
    <x v="17"/>
    <x v="10"/>
    <n v="2020"/>
    <n v="157.61000000000001"/>
  </r>
  <r>
    <x v="18"/>
    <x v="10"/>
    <n v="2020"/>
    <s v=":"/>
  </r>
  <r>
    <x v="19"/>
    <x v="10"/>
    <n v="2020"/>
    <n v="611.28"/>
  </r>
  <r>
    <x v="20"/>
    <x v="10"/>
    <n v="2020"/>
    <n v="364.05"/>
  </r>
  <r>
    <x v="21"/>
    <x v="10"/>
    <n v="2020"/>
    <n v="359.4"/>
  </r>
  <r>
    <x v="22"/>
    <x v="10"/>
    <n v="2020"/>
    <n v="58.06"/>
  </r>
  <r>
    <x v="23"/>
    <x v="10"/>
    <n v="2020"/>
    <n v="161.22"/>
  </r>
  <r>
    <x v="24"/>
    <x v="10"/>
    <n v="2020"/>
    <n v="36.35"/>
  </r>
  <r>
    <x v="25"/>
    <x v="10"/>
    <n v="2020"/>
    <n v="853.02"/>
  </r>
  <r>
    <x v="26"/>
    <x v="10"/>
    <n v="2020"/>
    <n v="2701.06"/>
  </r>
  <r>
    <x v="0"/>
    <x v="11"/>
    <n v="2021"/>
    <n v="40.729999999999997"/>
  </r>
  <r>
    <x v="1"/>
    <x v="11"/>
    <n v="2021"/>
    <n v="8.17"/>
  </r>
  <r>
    <x v="2"/>
    <x v="11"/>
    <n v="2021"/>
    <n v="13.02"/>
  </r>
  <r>
    <x v="3"/>
    <x v="11"/>
    <n v="2021"/>
    <n v="81.8"/>
  </r>
  <r>
    <x v="4"/>
    <x v="11"/>
    <n v="2021"/>
    <n v="6.15"/>
  </r>
  <r>
    <x v="5"/>
    <x v="11"/>
    <n v="2021"/>
    <n v="6.54"/>
  </r>
  <r>
    <x v="6"/>
    <x v="11"/>
    <n v="2021"/>
    <n v="0.16"/>
  </r>
  <r>
    <x v="7"/>
    <x v="11"/>
    <n v="2021"/>
    <n v="7.09"/>
  </r>
  <r>
    <x v="8"/>
    <x v="11"/>
    <n v="2021"/>
    <n v="2.1800000000000002"/>
  </r>
  <r>
    <x v="9"/>
    <x v="11"/>
    <n v="2021"/>
    <n v="4.04"/>
  </r>
  <r>
    <x v="10"/>
    <x v="11"/>
    <n v="2021"/>
    <n v="22.59"/>
  </r>
  <r>
    <x v="11"/>
    <x v="11"/>
    <n v="2021"/>
    <n v="6.49"/>
  </r>
  <r>
    <x v="12"/>
    <x v="11"/>
    <n v="2021"/>
    <n v="1.34"/>
  </r>
  <r>
    <x v="13"/>
    <x v="11"/>
    <n v="2021"/>
    <n v="10.83"/>
  </r>
  <r>
    <x v="14"/>
    <x v="11"/>
    <n v="2021"/>
    <n v="22.32"/>
  </r>
  <r>
    <x v="15"/>
    <x v="11"/>
    <n v="2021"/>
    <n v="0.63"/>
  </r>
  <r>
    <x v="16"/>
    <x v="11"/>
    <n v="2021"/>
    <n v="66.959999999999994"/>
  </r>
  <r>
    <x v="17"/>
    <x v="11"/>
    <n v="2021"/>
    <n v="5.04"/>
  </r>
  <r>
    <x v="18"/>
    <x v="11"/>
    <n v="2021"/>
    <n v="30.07"/>
  </r>
  <r>
    <x v="19"/>
    <x v="11"/>
    <n v="2021"/>
    <n v="32.630000000000003"/>
  </r>
  <r>
    <x v="20"/>
    <x v="11"/>
    <n v="2021"/>
    <n v="16.14"/>
  </r>
  <r>
    <x v="21"/>
    <x v="11"/>
    <n v="2021"/>
    <n v="2.06"/>
  </r>
  <r>
    <x v="22"/>
    <x v="11"/>
    <n v="2021"/>
    <n v="20.92"/>
  </r>
  <r>
    <x v="23"/>
    <x v="11"/>
    <n v="2021"/>
    <n v="11.38"/>
  </r>
  <r>
    <x v="24"/>
    <x v="11"/>
    <n v="2021"/>
    <n v="3.41"/>
  </r>
  <r>
    <x v="25"/>
    <x v="11"/>
    <n v="2021"/>
    <n v="66.86"/>
  </r>
  <r>
    <x v="26"/>
    <x v="11"/>
    <n v="2021"/>
    <n v="205.03"/>
  </r>
  <r>
    <x v="0"/>
    <x v="12"/>
    <n v="2020"/>
    <n v="47.94"/>
  </r>
  <r>
    <x v="1"/>
    <x v="12"/>
    <n v="2020"/>
    <n v="0.69"/>
  </r>
  <r>
    <x v="2"/>
    <x v="12"/>
    <n v="2020"/>
    <n v="5.2"/>
  </r>
  <r>
    <x v="3"/>
    <x v="12"/>
    <n v="2020"/>
    <n v="20.329999999999998"/>
  </r>
  <r>
    <x v="4"/>
    <x v="12"/>
    <n v="2020"/>
    <n v="10.75"/>
  </r>
  <r>
    <x v="5"/>
    <x v="12"/>
    <n v="2020"/>
    <n v="1.58"/>
  </r>
  <r>
    <x v="6"/>
    <x v="12"/>
    <n v="2020"/>
    <s v=":"/>
  </r>
  <r>
    <x v="7"/>
    <x v="12"/>
    <n v="2020"/>
    <n v="0.32"/>
  </r>
  <r>
    <x v="8"/>
    <x v="12"/>
    <n v="2020"/>
    <n v="0.65"/>
  </r>
  <r>
    <x v="9"/>
    <x v="12"/>
    <n v="2020"/>
    <n v="2.82"/>
  </r>
  <r>
    <x v="10"/>
    <x v="12"/>
    <n v="2020"/>
    <n v="0.52"/>
  </r>
  <r>
    <x v="11"/>
    <x v="12"/>
    <n v="2020"/>
    <n v="3.11"/>
  </r>
  <r>
    <x v="12"/>
    <x v="12"/>
    <n v="2020"/>
    <s v=":"/>
  </r>
  <r>
    <x v="13"/>
    <x v="12"/>
    <n v="2020"/>
    <n v="21.75"/>
  </r>
  <r>
    <x v="14"/>
    <x v="12"/>
    <n v="2020"/>
    <n v="2.97"/>
  </r>
  <r>
    <x v="15"/>
    <x v="12"/>
    <n v="2020"/>
    <s v=":"/>
  </r>
  <r>
    <x v="16"/>
    <x v="12"/>
    <n v="2020"/>
    <n v="3.08"/>
  </r>
  <r>
    <x v="17"/>
    <x v="12"/>
    <n v="2020"/>
    <n v="20.41"/>
  </r>
  <r>
    <x v="18"/>
    <x v="12"/>
    <n v="2020"/>
    <n v="10.75"/>
  </r>
  <r>
    <x v="19"/>
    <x v="12"/>
    <n v="2020"/>
    <n v="5.92"/>
  </r>
  <r>
    <x v="20"/>
    <x v="12"/>
    <n v="2020"/>
    <n v="1.71"/>
  </r>
  <r>
    <x v="21"/>
    <x v="12"/>
    <n v="2020"/>
    <n v="0.46"/>
  </r>
  <r>
    <x v="22"/>
    <x v="12"/>
    <n v="2020"/>
    <n v="1.24"/>
  </r>
  <r>
    <x v="23"/>
    <x v="12"/>
    <n v="2020"/>
    <s v=":"/>
  </r>
  <r>
    <x v="24"/>
    <x v="12"/>
    <n v="2020"/>
    <n v="1.41"/>
  </r>
  <r>
    <x v="25"/>
    <x v="12"/>
    <n v="2020"/>
    <n v="10.75"/>
  </r>
  <r>
    <x v="26"/>
    <x v="12"/>
    <n v="2020"/>
    <n v="90.08"/>
  </r>
  <r>
    <x v="0"/>
    <x v="13"/>
    <n v="2021"/>
    <n v="73.64"/>
  </r>
  <r>
    <x v="1"/>
    <x v="13"/>
    <n v="2021"/>
    <n v="0.74"/>
  </r>
  <r>
    <x v="2"/>
    <x v="13"/>
    <n v="2021"/>
    <n v="17.440000000000001"/>
  </r>
  <r>
    <x v="3"/>
    <x v="13"/>
    <n v="2021"/>
    <s v=":"/>
  </r>
  <r>
    <x v="4"/>
    <x v="13"/>
    <n v="2021"/>
    <s v=":"/>
  </r>
  <r>
    <x v="5"/>
    <x v="13"/>
    <n v="2021"/>
    <n v="18.8"/>
  </r>
  <r>
    <x v="6"/>
    <x v="13"/>
    <n v="2021"/>
    <n v="2.14"/>
  </r>
  <r>
    <x v="7"/>
    <x v="13"/>
    <n v="2021"/>
    <n v="3.62"/>
  </r>
  <r>
    <x v="8"/>
    <x v="13"/>
    <n v="2021"/>
    <n v="15.78"/>
  </r>
  <r>
    <x v="9"/>
    <x v="13"/>
    <n v="2021"/>
    <n v="23.7"/>
  </r>
  <r>
    <x v="10"/>
    <x v="13"/>
    <n v="2021"/>
    <n v="32.130000000000003"/>
  </r>
  <r>
    <x v="11"/>
    <x v="13"/>
    <n v="2021"/>
    <n v="33.64"/>
  </r>
  <r>
    <x v="12"/>
    <x v="13"/>
    <n v="2021"/>
    <n v="16.29"/>
  </r>
  <r>
    <x v="13"/>
    <x v="13"/>
    <n v="2021"/>
    <n v="0.95"/>
  </r>
  <r>
    <x v="14"/>
    <x v="13"/>
    <n v="2021"/>
    <n v="25.22"/>
  </r>
  <r>
    <x v="15"/>
    <x v="13"/>
    <n v="2021"/>
    <s v=":"/>
  </r>
  <r>
    <x v="16"/>
    <x v="13"/>
    <n v="2021"/>
    <s v=":"/>
  </r>
  <r>
    <x v="17"/>
    <x v="13"/>
    <n v="2021"/>
    <n v="77.12"/>
  </r>
  <r>
    <x v="18"/>
    <x v="13"/>
    <n v="2021"/>
    <s v=":"/>
  </r>
  <r>
    <x v="19"/>
    <x v="13"/>
    <n v="2021"/>
    <n v="168.92"/>
  </r>
  <r>
    <x v="20"/>
    <x v="13"/>
    <n v="2021"/>
    <n v="16.309999999999999"/>
  </r>
  <r>
    <x v="21"/>
    <x v="13"/>
    <n v="2021"/>
    <n v="14.53"/>
  </r>
  <r>
    <x v="22"/>
    <x v="13"/>
    <n v="2021"/>
    <n v="7.82"/>
  </r>
  <r>
    <x v="23"/>
    <x v="13"/>
    <n v="2021"/>
    <n v="7.92"/>
  </r>
  <r>
    <x v="24"/>
    <x v="13"/>
    <n v="2021"/>
    <n v="1.32"/>
  </r>
  <r>
    <x v="25"/>
    <x v="13"/>
    <n v="2021"/>
    <n v="35.64"/>
  </r>
  <r>
    <x v="26"/>
    <x v="13"/>
    <n v="2021"/>
    <n v="111.43"/>
  </r>
  <r>
    <x v="0"/>
    <x v="14"/>
    <n v="2021"/>
    <n v="4.2300000000000004"/>
  </r>
  <r>
    <x v="1"/>
    <x v="14"/>
    <n v="2021"/>
    <n v="0.95"/>
  </r>
  <r>
    <x v="2"/>
    <x v="14"/>
    <n v="2021"/>
    <n v="0.21"/>
  </r>
  <r>
    <x v="3"/>
    <x v="14"/>
    <n v="2021"/>
    <s v=":"/>
  </r>
  <r>
    <x v="4"/>
    <x v="14"/>
    <n v="2021"/>
    <n v="0.84"/>
  </r>
  <r>
    <x v="5"/>
    <x v="14"/>
    <n v="2021"/>
    <n v="0.08"/>
  </r>
  <r>
    <x v="6"/>
    <x v="14"/>
    <n v="2021"/>
    <s v=":"/>
  </r>
  <r>
    <x v="7"/>
    <x v="14"/>
    <n v="2021"/>
    <n v="3.35"/>
  </r>
  <r>
    <x v="8"/>
    <x v="14"/>
    <n v="2021"/>
    <n v="3.52"/>
  </r>
  <r>
    <x v="9"/>
    <x v="14"/>
    <n v="2021"/>
    <n v="3.21"/>
  </r>
  <r>
    <x v="10"/>
    <x v="14"/>
    <n v="2021"/>
    <n v="0.5"/>
  </r>
  <r>
    <x v="11"/>
    <x v="14"/>
    <n v="2021"/>
    <n v="1.19"/>
  </r>
  <r>
    <x v="12"/>
    <x v="14"/>
    <n v="2021"/>
    <n v="0"/>
  </r>
  <r>
    <x v="13"/>
    <x v="14"/>
    <n v="2021"/>
    <s v=":"/>
  </r>
  <r>
    <x v="14"/>
    <x v="14"/>
    <n v="2021"/>
    <n v="0.18"/>
  </r>
  <r>
    <x v="15"/>
    <x v="14"/>
    <n v="2021"/>
    <n v="9.61"/>
  </r>
  <r>
    <x v="16"/>
    <x v="14"/>
    <n v="2021"/>
    <s v=":"/>
  </r>
  <r>
    <x v="17"/>
    <x v="14"/>
    <n v="2021"/>
    <n v="0"/>
  </r>
  <r>
    <x v="18"/>
    <x v="14"/>
    <n v="2021"/>
    <s v=":"/>
  </r>
  <r>
    <x v="19"/>
    <x v="14"/>
    <n v="2021"/>
    <n v="1.01"/>
  </r>
  <r>
    <x v="20"/>
    <x v="14"/>
    <n v="2021"/>
    <n v="2.37"/>
  </r>
  <r>
    <x v="21"/>
    <x v="14"/>
    <n v="2021"/>
    <n v="0.03"/>
  </r>
  <r>
    <x v="22"/>
    <x v="14"/>
    <n v="2021"/>
    <n v="3.07"/>
  </r>
  <r>
    <x v="23"/>
    <x v="14"/>
    <n v="2021"/>
    <n v="0.19"/>
  </r>
  <r>
    <x v="24"/>
    <x v="14"/>
    <n v="2021"/>
    <n v="0.26"/>
  </r>
  <r>
    <x v="25"/>
    <x v="14"/>
    <n v="2021"/>
    <n v="0.05"/>
  </r>
  <r>
    <x v="26"/>
    <x v="14"/>
    <n v="2021"/>
    <s v=":"/>
  </r>
  <r>
    <x v="27"/>
    <x v="15"/>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H1:X30" firstHeaderRow="1" firstDataRow="2" firstDataCol="1"/>
  <pivotFields count="4">
    <pivotField axis="axisRow" showAll="0" sortType="descending">
      <items count="31">
        <item x="19"/>
        <item x="0"/>
        <item x="1"/>
        <item x="10"/>
        <item x="12"/>
        <item x="2"/>
        <item x="3"/>
        <item x="5"/>
        <item x="25"/>
        <item x="9"/>
        <item m="1" x="29"/>
        <item x="7"/>
        <item x="16"/>
        <item x="6"/>
        <item x="11"/>
        <item x="13"/>
        <item x="14"/>
        <item x="15"/>
        <item x="17"/>
        <item x="18"/>
        <item x="20"/>
        <item x="21"/>
        <item x="22"/>
        <item x="24"/>
        <item x="23"/>
        <item m="1" x="28"/>
        <item x="8"/>
        <item x="26"/>
        <item h="1" x="27"/>
        <item x="4"/>
        <item t="default"/>
      </items>
      <autoSortScope>
        <pivotArea dataOnly="0" outline="0" fieldPosition="0">
          <references count="1">
            <reference field="4294967294" count="1" selected="0">
              <x v="0"/>
            </reference>
          </references>
        </pivotArea>
      </autoSortScope>
    </pivotField>
    <pivotField axis="axisCol" showAll="0" sortType="descending">
      <items count="17">
        <item x="13"/>
        <item x="1"/>
        <item x="2"/>
        <item x="11"/>
        <item x="3"/>
        <item x="10"/>
        <item x="4"/>
        <item x="5"/>
        <item x="12"/>
        <item x="14"/>
        <item x="6"/>
        <item x="0"/>
        <item x="9"/>
        <item x="7"/>
        <item x="8"/>
        <item h="1" x="15"/>
        <item t="default"/>
      </items>
      <autoSortScope>
        <pivotArea dataOnly="0" outline="0" fieldPosition="0">
          <references count="1">
            <reference field="4294967294" count="1" selected="0">
              <x v="0"/>
            </reference>
          </references>
        </pivotArea>
      </autoSortScope>
    </pivotField>
    <pivotField showAll="0"/>
    <pivotField dataField="1" showAll="0" defaultSubtotal="0"/>
  </pivotFields>
  <rowFields count="1">
    <field x="0"/>
  </rowFields>
  <rowItems count="28">
    <i>
      <x v="27"/>
    </i>
    <i>
      <x v="6"/>
    </i>
    <i>
      <x v="8"/>
    </i>
    <i>
      <x v="1"/>
    </i>
    <i>
      <x v="9"/>
    </i>
    <i>
      <x v="17"/>
    </i>
    <i>
      <x v="29"/>
    </i>
    <i>
      <x/>
    </i>
    <i>
      <x v="14"/>
    </i>
    <i>
      <x v="13"/>
    </i>
    <i>
      <x v="26"/>
    </i>
    <i>
      <x v="18"/>
    </i>
    <i>
      <x v="19"/>
    </i>
    <i>
      <x v="21"/>
    </i>
    <i>
      <x v="24"/>
    </i>
    <i>
      <x v="20"/>
    </i>
    <i>
      <x v="7"/>
    </i>
    <i>
      <x v="11"/>
    </i>
    <i>
      <x v="3"/>
    </i>
    <i>
      <x v="15"/>
    </i>
    <i>
      <x v="22"/>
    </i>
    <i>
      <x v="5"/>
    </i>
    <i>
      <x v="12"/>
    </i>
    <i>
      <x v="16"/>
    </i>
    <i>
      <x v="2"/>
    </i>
    <i>
      <x v="23"/>
    </i>
    <i>
      <x v="4"/>
    </i>
    <i t="grand">
      <x/>
    </i>
  </rowItems>
  <colFields count="1">
    <field x="1"/>
  </colFields>
  <colItems count="16">
    <i>
      <x v="14"/>
    </i>
    <i>
      <x v="5"/>
    </i>
    <i>
      <x v="4"/>
    </i>
    <i>
      <x v="2"/>
    </i>
    <i>
      <x v="11"/>
    </i>
    <i>
      <x v="13"/>
    </i>
    <i>
      <x v="10"/>
    </i>
    <i>
      <x/>
    </i>
    <i>
      <x v="3"/>
    </i>
    <i>
      <x v="12"/>
    </i>
    <i>
      <x v="8"/>
    </i>
    <i>
      <x v="1"/>
    </i>
    <i>
      <x v="9"/>
    </i>
    <i>
      <x v="6"/>
    </i>
    <i>
      <x v="7"/>
    </i>
    <i t="grand">
      <x/>
    </i>
  </colItems>
  <dataFields count="1">
    <dataField name="Sum of NUMBER OF POLICE-RECORDED OFFENCES PER 100 000 INHABITANTS" fld="3" baseField="0" baseItem="7"/>
  </dataFields>
  <formats count="20">
    <format dxfId="19">
      <pivotArea type="all" dataOnly="0" outline="0" fieldPosition="0"/>
    </format>
    <format dxfId="18">
      <pivotArea outline="0" collapsedLevelsAreSubtotals="1" fieldPosition="0"/>
    </format>
    <format dxfId="17">
      <pivotArea type="origin" dataOnly="0" labelOnly="1" outline="0" fieldPosition="0"/>
    </format>
    <format dxfId="16">
      <pivotArea field="1" type="button" dataOnly="0" labelOnly="1" outline="0" axis="axisCol" fieldPosition="0"/>
    </format>
    <format dxfId="15">
      <pivotArea type="topRight" dataOnly="0" labelOnly="1" outline="0" fieldPosition="0"/>
    </format>
    <format dxfId="14">
      <pivotArea field="0" type="button" dataOnly="0" labelOnly="1" outline="0" axis="axisRow" fieldPosition="0"/>
    </format>
    <format dxfId="13">
      <pivotArea dataOnly="0" labelOnly="1" fieldPosition="0">
        <references count="1">
          <reference field="0" count="0"/>
        </references>
      </pivotArea>
    </format>
    <format dxfId="12">
      <pivotArea dataOnly="0" labelOnly="1" grandRow="1" outline="0" fieldPosition="0"/>
    </format>
    <format dxfId="11">
      <pivotArea dataOnly="0" labelOnly="1" fieldPosition="0">
        <references count="1">
          <reference field="1" count="0"/>
        </references>
      </pivotArea>
    </format>
    <format dxfId="10">
      <pivotArea dataOnly="0" labelOnly="1" grandCol="1" outline="0"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1" type="button" dataOnly="0" labelOnly="1" outline="0" axis="axisCol" fieldPosition="0"/>
    </format>
    <format dxfId="5">
      <pivotArea type="topRight" dataOnly="0" labelOnly="1" outline="0" fieldPosition="0"/>
    </format>
    <format dxfId="4">
      <pivotArea field="0" type="button" dataOnly="0" labelOnly="1" outline="0" axis="axisRow" fieldPosition="0"/>
    </format>
    <format dxfId="3">
      <pivotArea dataOnly="0" labelOnly="1" fieldPosition="0">
        <references count="1">
          <reference field="0" count="0"/>
        </references>
      </pivotArea>
    </format>
    <format dxfId="2">
      <pivotArea dataOnly="0" labelOnly="1" grandRow="1" outline="0" fieldPosition="0"/>
    </format>
    <format dxfId="1">
      <pivotArea dataOnly="0" labelOnly="1" fieldPosition="0">
        <references count="1">
          <reference field="1" count="0"/>
        </references>
      </pivotArea>
    </format>
    <format dxfId="0">
      <pivotArea dataOnly="0" labelOnly="1" grandCol="1" outline="0" fieldPosition="0"/>
    </format>
  </formats>
  <chartFormats count="15">
    <chartFormat chart="1" format="45" series="1">
      <pivotArea type="data" outline="0" fieldPosition="0">
        <references count="2">
          <reference field="4294967294" count="1" selected="0">
            <x v="0"/>
          </reference>
          <reference field="1" count="1" selected="0">
            <x v="14"/>
          </reference>
        </references>
      </pivotArea>
    </chartFormat>
    <chartFormat chart="1" format="46" series="1">
      <pivotArea type="data" outline="0" fieldPosition="0">
        <references count="2">
          <reference field="4294967294" count="1" selected="0">
            <x v="0"/>
          </reference>
          <reference field="1" count="1" selected="0">
            <x v="5"/>
          </reference>
        </references>
      </pivotArea>
    </chartFormat>
    <chartFormat chart="1" format="47" series="1">
      <pivotArea type="data" outline="0" fieldPosition="0">
        <references count="2">
          <reference field="4294967294" count="1" selected="0">
            <x v="0"/>
          </reference>
          <reference field="1" count="1" selected="0">
            <x v="2"/>
          </reference>
        </references>
      </pivotArea>
    </chartFormat>
    <chartFormat chart="1" format="48" series="1">
      <pivotArea type="data" outline="0" fieldPosition="0">
        <references count="2">
          <reference field="4294967294" count="1" selected="0">
            <x v="0"/>
          </reference>
          <reference field="1" count="1" selected="0">
            <x v="10"/>
          </reference>
        </references>
      </pivotArea>
    </chartFormat>
    <chartFormat chart="1" format="49" series="1">
      <pivotArea type="data" outline="0" fieldPosition="0">
        <references count="2">
          <reference field="4294967294" count="1" selected="0">
            <x v="0"/>
          </reference>
          <reference field="1" count="1" selected="0">
            <x v="0"/>
          </reference>
        </references>
      </pivotArea>
    </chartFormat>
    <chartFormat chart="1" format="50" series="1">
      <pivotArea type="data" outline="0" fieldPosition="0">
        <references count="2">
          <reference field="4294967294" count="1" selected="0">
            <x v="0"/>
          </reference>
          <reference field="1" count="1" selected="0">
            <x v="1"/>
          </reference>
        </references>
      </pivotArea>
    </chartFormat>
    <chartFormat chart="1" format="51" series="1">
      <pivotArea type="data" outline="0" fieldPosition="0">
        <references count="2">
          <reference field="4294967294" count="1" selected="0">
            <x v="0"/>
          </reference>
          <reference field="1" count="1" selected="0">
            <x v="3"/>
          </reference>
        </references>
      </pivotArea>
    </chartFormat>
    <chartFormat chart="1" format="52" series="1">
      <pivotArea type="data" outline="0" fieldPosition="0">
        <references count="2">
          <reference field="4294967294" count="1" selected="0">
            <x v="0"/>
          </reference>
          <reference field="1" count="1" selected="0">
            <x v="4"/>
          </reference>
        </references>
      </pivotArea>
    </chartFormat>
    <chartFormat chart="1" format="53" series="1">
      <pivotArea type="data" outline="0" fieldPosition="0">
        <references count="2">
          <reference field="4294967294" count="1" selected="0">
            <x v="0"/>
          </reference>
          <reference field="1" count="1" selected="0">
            <x v="6"/>
          </reference>
        </references>
      </pivotArea>
    </chartFormat>
    <chartFormat chart="1" format="54" series="1">
      <pivotArea type="data" outline="0" fieldPosition="0">
        <references count="2">
          <reference field="4294967294" count="1" selected="0">
            <x v="0"/>
          </reference>
          <reference field="1" count="1" selected="0">
            <x v="7"/>
          </reference>
        </references>
      </pivotArea>
    </chartFormat>
    <chartFormat chart="1" format="55" series="1">
      <pivotArea type="data" outline="0" fieldPosition="0">
        <references count="2">
          <reference field="4294967294" count="1" selected="0">
            <x v="0"/>
          </reference>
          <reference field="1" count="1" selected="0">
            <x v="8"/>
          </reference>
        </references>
      </pivotArea>
    </chartFormat>
    <chartFormat chart="1" format="56" series="1">
      <pivotArea type="data" outline="0" fieldPosition="0">
        <references count="2">
          <reference field="4294967294" count="1" selected="0">
            <x v="0"/>
          </reference>
          <reference field="1" count="1" selected="0">
            <x v="9"/>
          </reference>
        </references>
      </pivotArea>
    </chartFormat>
    <chartFormat chart="1" format="57" series="1">
      <pivotArea type="data" outline="0" fieldPosition="0">
        <references count="2">
          <reference field="4294967294" count="1" selected="0">
            <x v="0"/>
          </reference>
          <reference field="1" count="1" selected="0">
            <x v="11"/>
          </reference>
        </references>
      </pivotArea>
    </chartFormat>
    <chartFormat chart="1" format="58" series="1">
      <pivotArea type="data" outline="0" fieldPosition="0">
        <references count="2">
          <reference field="4294967294" count="1" selected="0">
            <x v="0"/>
          </reference>
          <reference field="1" count="1" selected="0">
            <x v="12"/>
          </reference>
        </references>
      </pivotArea>
    </chartFormat>
    <chartFormat chart="1" format="59" series="1">
      <pivotArea type="data" outline="0" fieldPosition="0">
        <references count="2">
          <reference field="4294967294" count="1" selected="0">
            <x v="0"/>
          </reference>
          <reference field="1"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CCS1" sourceName="ICCS">
  <pivotTables>
    <pivotTable tabId="1" name="PivotTable2"/>
  </pivotTables>
  <data>
    <tabular pivotCacheId="3">
      <items count="16">
        <i x="13" s="1"/>
        <i x="1" s="1"/>
        <i x="2" s="1"/>
        <i x="11" s="1"/>
        <i x="3" s="1"/>
        <i x="10" s="1"/>
        <i x="4" s="1"/>
        <i x="5" s="1"/>
        <i x="12" s="1"/>
        <i x="14" s="1"/>
        <i x="6" s="1"/>
        <i x="0" s="1"/>
        <i x="9" s="1"/>
        <i x="7" s="1"/>
        <i x="8" s="1"/>
        <i x="15"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CCS 1" cache="Slicer_ICCS1" caption="ICCS" rowHeight="241300"/>
</slicers>
</file>

<file path=xl/theme/theme1.xml><?xml version="1.0" encoding="utf-8"?>
<a:theme xmlns:a="http://schemas.openxmlformats.org/drawingml/2006/main" name="Office Theme">
  <a:themeElements>
    <a:clrScheme name="3 Population and social conditions">
      <a:dk1>
        <a:sysClr val="windowText" lastClr="000000"/>
      </a:dk1>
      <a:lt1>
        <a:sysClr val="window" lastClr="FFFFFF"/>
      </a:lt1>
      <a:dk2>
        <a:srgbClr val="1F497D"/>
      </a:dk2>
      <a:lt2>
        <a:srgbClr val="EEECE1"/>
      </a:lt2>
      <a:accent1>
        <a:srgbClr val="FAA519"/>
      </a:accent1>
      <a:accent2>
        <a:srgbClr val="286EB4"/>
      </a:accent2>
      <a:accent3>
        <a:srgbClr val="F06423"/>
      </a:accent3>
      <a:accent4>
        <a:srgbClr val="B9C31E"/>
      </a:accent4>
      <a:accent5>
        <a:srgbClr val="5FB441"/>
      </a:accent5>
      <a:accent6>
        <a:srgbClr val="32AFAF"/>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3 Population and social conditions">
    <a:dk1>
      <a:sysClr val="windowText" lastClr="000000"/>
    </a:dk1>
    <a:lt1>
      <a:sysClr val="window" lastClr="FFFFFF"/>
    </a:lt1>
    <a:dk2>
      <a:srgbClr val="1F497D"/>
    </a:dk2>
    <a:lt2>
      <a:srgbClr val="EEECE1"/>
    </a:lt2>
    <a:accent1>
      <a:srgbClr val="FAA519"/>
    </a:accent1>
    <a:accent2>
      <a:srgbClr val="286EB4"/>
    </a:accent2>
    <a:accent3>
      <a:srgbClr val="F06423"/>
    </a:accent3>
    <a:accent4>
      <a:srgbClr val="B9C31E"/>
    </a:accent4>
    <a:accent5>
      <a:srgbClr val="5FB441"/>
    </a:accent5>
    <a:accent6>
      <a:srgbClr val="32AFAF"/>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6"/>
  <sheetViews>
    <sheetView showGridLines="0" zoomScaleNormal="100" workbookViewId="0">
      <selection activeCell="A15" sqref="A15"/>
    </sheetView>
  </sheetViews>
  <sheetFormatPr defaultColWidth="9.140625" defaultRowHeight="11.45" customHeight="1" x14ac:dyDescent="0.2"/>
  <cols>
    <col min="1" max="3" width="29.85546875" style="1" customWidth="1"/>
    <col min="4" max="4" width="29.85546875" style="2" customWidth="1"/>
    <col min="5" max="5" width="9.140625" style="1" customWidth="1"/>
    <col min="6" max="6" width="9.140625" style="1"/>
    <col min="7" max="7" width="11.42578125" style="1" customWidth="1"/>
    <col min="8" max="8" width="83.7109375" style="1" customWidth="1"/>
    <col min="9" max="9" width="21.42578125" style="1" customWidth="1"/>
    <col min="10" max="10" width="11" style="1" customWidth="1"/>
    <col min="11" max="11" width="9.85546875" style="1" customWidth="1"/>
    <col min="12" max="12" width="10.42578125" style="1" customWidth="1"/>
    <col min="13" max="13" width="16.7109375" style="1" customWidth="1"/>
    <col min="14" max="14" width="17.42578125" style="1" customWidth="1"/>
    <col min="15" max="15" width="9.85546875" style="1" customWidth="1"/>
    <col min="16" max="16" width="32.140625" style="1" customWidth="1"/>
    <col min="17" max="17" width="12.42578125" style="1" customWidth="1"/>
    <col min="18" max="18" width="21.28515625" style="1" customWidth="1"/>
    <col min="19" max="19" width="19" style="1" customWidth="1"/>
    <col min="20" max="20" width="33.28515625" style="1" customWidth="1"/>
    <col min="21" max="21" width="45.85546875" style="1" customWidth="1"/>
    <col min="22" max="22" width="22.140625" style="1" customWidth="1"/>
    <col min="23" max="23" width="12.5703125" style="1" customWidth="1"/>
    <col min="24" max="24" width="13.140625" style="1" customWidth="1"/>
    <col min="25" max="25" width="10.7109375" style="1" bestFit="1" customWidth="1"/>
    <col min="26" max="16384" width="9.140625" style="1"/>
  </cols>
  <sheetData>
    <row r="1" spans="1:25" s="9" customFormat="1" ht="36" x14ac:dyDescent="0.2">
      <c r="A1" s="11" t="s">
        <v>50</v>
      </c>
      <c r="B1" s="11" t="s">
        <v>49</v>
      </c>
      <c r="C1" s="11" t="s">
        <v>48</v>
      </c>
      <c r="D1" s="10" t="s">
        <v>47</v>
      </c>
      <c r="G1" s="8"/>
      <c r="H1" s="99" t="s">
        <v>46</v>
      </c>
      <c r="I1" s="99" t="s">
        <v>45</v>
      </c>
      <c r="J1" s="100"/>
      <c r="K1" s="100"/>
      <c r="L1" s="100"/>
      <c r="M1" s="100"/>
      <c r="N1" s="100"/>
      <c r="O1" s="100"/>
      <c r="P1" s="100"/>
      <c r="Q1" s="100"/>
      <c r="R1" s="100"/>
      <c r="S1" s="100"/>
      <c r="T1" s="100"/>
      <c r="U1" s="100"/>
      <c r="V1" s="100"/>
      <c r="W1" s="100"/>
      <c r="X1" s="100"/>
      <c r="Y1" s="8"/>
    </row>
    <row r="2" spans="1:25" ht="12" x14ac:dyDescent="0.2">
      <c r="A2" s="5" t="s">
        <v>28</v>
      </c>
      <c r="B2" s="5" t="s">
        <v>43</v>
      </c>
      <c r="C2" s="4">
        <v>2021</v>
      </c>
      <c r="D2" s="3">
        <v>502.93</v>
      </c>
      <c r="G2" s="8"/>
      <c r="H2" s="99" t="s">
        <v>44</v>
      </c>
      <c r="I2" s="100" t="s">
        <v>34</v>
      </c>
      <c r="J2" s="100" t="s">
        <v>32</v>
      </c>
      <c r="K2" s="100" t="s">
        <v>39</v>
      </c>
      <c r="L2" s="100" t="s">
        <v>40</v>
      </c>
      <c r="M2" s="100" t="s">
        <v>43</v>
      </c>
      <c r="N2" s="100" t="s">
        <v>35</v>
      </c>
      <c r="O2" s="100" t="s">
        <v>36</v>
      </c>
      <c r="P2" s="100" t="s">
        <v>29</v>
      </c>
      <c r="Q2" s="100" t="s">
        <v>31</v>
      </c>
      <c r="R2" s="100" t="s">
        <v>33</v>
      </c>
      <c r="S2" s="100" t="s">
        <v>30</v>
      </c>
      <c r="T2" s="100" t="s">
        <v>41</v>
      </c>
      <c r="U2" s="100" t="s">
        <v>1</v>
      </c>
      <c r="V2" s="100" t="s">
        <v>38</v>
      </c>
      <c r="W2" s="100" t="s">
        <v>37</v>
      </c>
      <c r="X2" s="100" t="s">
        <v>42</v>
      </c>
      <c r="Y2" s="8"/>
    </row>
    <row r="3" spans="1:25" ht="12" x14ac:dyDescent="0.2">
      <c r="A3" s="5" t="s">
        <v>27</v>
      </c>
      <c r="B3" s="5" t="s">
        <v>43</v>
      </c>
      <c r="C3" s="4">
        <v>2021</v>
      </c>
      <c r="D3" s="3">
        <v>39.880000000000003</v>
      </c>
      <c r="G3" s="8"/>
      <c r="H3" s="101" t="s">
        <v>2</v>
      </c>
      <c r="I3" s="102">
        <v>2784.26</v>
      </c>
      <c r="J3" s="102">
        <v>2701.06</v>
      </c>
      <c r="K3" s="102">
        <v>1158.3900000000001</v>
      </c>
      <c r="L3" s="102">
        <v>703.48</v>
      </c>
      <c r="M3" s="102">
        <v>46.37</v>
      </c>
      <c r="N3" s="102">
        <v>217.72</v>
      </c>
      <c r="O3" s="102">
        <v>70.34</v>
      </c>
      <c r="P3" s="102">
        <v>111.43</v>
      </c>
      <c r="Q3" s="102">
        <v>205.03</v>
      </c>
      <c r="R3" s="102">
        <v>59.75</v>
      </c>
      <c r="S3" s="102">
        <v>90.08</v>
      </c>
      <c r="T3" s="102">
        <v>9.57</v>
      </c>
      <c r="U3" s="102">
        <v>0</v>
      </c>
      <c r="V3" s="102">
        <v>1.0900000000000001</v>
      </c>
      <c r="W3" s="102">
        <v>0</v>
      </c>
      <c r="X3" s="102">
        <v>8158.5700000000006</v>
      </c>
      <c r="Y3" s="8"/>
    </row>
    <row r="4" spans="1:25" ht="12" x14ac:dyDescent="0.2">
      <c r="A4" s="5" t="s">
        <v>26</v>
      </c>
      <c r="B4" s="5" t="s">
        <v>43</v>
      </c>
      <c r="C4" s="4">
        <v>2021</v>
      </c>
      <c r="D4" s="3">
        <v>34.58</v>
      </c>
      <c r="G4" s="8"/>
      <c r="H4" s="101" t="s">
        <v>25</v>
      </c>
      <c r="I4" s="102">
        <v>2134.02</v>
      </c>
      <c r="J4" s="102">
        <v>925.06</v>
      </c>
      <c r="K4" s="102">
        <v>490.85</v>
      </c>
      <c r="L4" s="102">
        <v>521.11</v>
      </c>
      <c r="M4" s="102">
        <v>32.26</v>
      </c>
      <c r="N4" s="102">
        <v>108.61</v>
      </c>
      <c r="O4" s="102">
        <v>22.04</v>
      </c>
      <c r="P4" s="102">
        <v>0</v>
      </c>
      <c r="Q4" s="102">
        <v>81.8</v>
      </c>
      <c r="R4" s="102">
        <v>36.39</v>
      </c>
      <c r="S4" s="102">
        <v>20.329999999999998</v>
      </c>
      <c r="T4" s="102">
        <v>2.2799999999999998</v>
      </c>
      <c r="U4" s="102">
        <v>0</v>
      </c>
      <c r="V4" s="102">
        <v>0.72</v>
      </c>
      <c r="W4" s="102">
        <v>0</v>
      </c>
      <c r="X4" s="102">
        <v>4375.47</v>
      </c>
      <c r="Y4" s="8"/>
    </row>
    <row r="5" spans="1:25" ht="12" x14ac:dyDescent="0.2">
      <c r="A5" s="5" t="s">
        <v>25</v>
      </c>
      <c r="B5" s="5" t="s">
        <v>43</v>
      </c>
      <c r="C5" s="4">
        <v>2021</v>
      </c>
      <c r="D5" s="3">
        <v>32.26</v>
      </c>
      <c r="G5" s="8"/>
      <c r="H5" s="101" t="s">
        <v>3</v>
      </c>
      <c r="I5" s="102">
        <v>2242.66</v>
      </c>
      <c r="J5" s="102">
        <v>853.02</v>
      </c>
      <c r="K5" s="102">
        <v>505.8</v>
      </c>
      <c r="L5" s="102">
        <v>114.66</v>
      </c>
      <c r="M5" s="102">
        <v>30.05</v>
      </c>
      <c r="N5" s="102">
        <v>90.64</v>
      </c>
      <c r="O5" s="102">
        <v>34.19</v>
      </c>
      <c r="P5" s="102">
        <v>35.64</v>
      </c>
      <c r="Q5" s="102">
        <v>66.86</v>
      </c>
      <c r="R5" s="102">
        <v>13.82</v>
      </c>
      <c r="S5" s="102">
        <v>10.75</v>
      </c>
      <c r="T5" s="102">
        <v>6.76</v>
      </c>
      <c r="U5" s="102">
        <v>0.05</v>
      </c>
      <c r="V5" s="102">
        <v>1.7</v>
      </c>
      <c r="W5" s="102">
        <v>0.04</v>
      </c>
      <c r="X5" s="102">
        <v>4006.64</v>
      </c>
      <c r="Y5" s="8"/>
    </row>
    <row r="6" spans="1:25" ht="12" x14ac:dyDescent="0.2">
      <c r="A6" s="5" t="s">
        <v>24</v>
      </c>
      <c r="B6" s="5" t="s">
        <v>43</v>
      </c>
      <c r="C6" s="4">
        <v>2021</v>
      </c>
      <c r="D6" s="3">
        <v>147.12</v>
      </c>
      <c r="G6" s="8"/>
      <c r="H6" s="101" t="s">
        <v>28</v>
      </c>
      <c r="I6" s="102">
        <v>1428.7</v>
      </c>
      <c r="J6" s="102">
        <v>811.55</v>
      </c>
      <c r="K6" s="102">
        <v>480.49</v>
      </c>
      <c r="L6" s="102">
        <v>392.89</v>
      </c>
      <c r="M6" s="102">
        <v>502.93</v>
      </c>
      <c r="N6" s="102">
        <v>84.37</v>
      </c>
      <c r="O6" s="102">
        <v>99.05</v>
      </c>
      <c r="P6" s="102">
        <v>73.64</v>
      </c>
      <c r="Q6" s="102">
        <v>40.729999999999997</v>
      </c>
      <c r="R6" s="102">
        <v>24.35</v>
      </c>
      <c r="S6" s="102">
        <v>47.94</v>
      </c>
      <c r="T6" s="102">
        <v>8.94</v>
      </c>
      <c r="U6" s="102">
        <v>4.2300000000000004</v>
      </c>
      <c r="V6" s="102">
        <v>1.26</v>
      </c>
      <c r="W6" s="102">
        <v>0</v>
      </c>
      <c r="X6" s="102">
        <v>4001.0699999999997</v>
      </c>
      <c r="Y6" s="8"/>
    </row>
    <row r="7" spans="1:25" ht="12" x14ac:dyDescent="0.2">
      <c r="A7" s="5" t="s">
        <v>23</v>
      </c>
      <c r="B7" s="5" t="s">
        <v>43</v>
      </c>
      <c r="C7" s="4">
        <v>2021</v>
      </c>
      <c r="D7" s="3">
        <v>5.56</v>
      </c>
      <c r="G7" s="8"/>
      <c r="H7" s="101" t="s">
        <v>19</v>
      </c>
      <c r="I7" s="102">
        <v>1786.35</v>
      </c>
      <c r="J7" s="102">
        <v>345.47</v>
      </c>
      <c r="K7" s="102">
        <v>426.74</v>
      </c>
      <c r="L7" s="102">
        <v>398.23</v>
      </c>
      <c r="M7" s="102">
        <v>522.86</v>
      </c>
      <c r="N7" s="102">
        <v>109.71</v>
      </c>
      <c r="O7" s="102">
        <v>82.96</v>
      </c>
      <c r="P7" s="102">
        <v>23.7</v>
      </c>
      <c r="Q7" s="102">
        <v>4.04</v>
      </c>
      <c r="R7" s="102">
        <v>18.38</v>
      </c>
      <c r="S7" s="102">
        <v>2.82</v>
      </c>
      <c r="T7" s="102">
        <v>5.03</v>
      </c>
      <c r="U7" s="102">
        <v>3.21</v>
      </c>
      <c r="V7" s="102">
        <v>1.08</v>
      </c>
      <c r="W7" s="102">
        <v>0</v>
      </c>
      <c r="X7" s="102">
        <v>3730.58</v>
      </c>
      <c r="Y7" s="8"/>
    </row>
    <row r="8" spans="1:25" ht="12" x14ac:dyDescent="0.2">
      <c r="A8" s="5" t="s">
        <v>22</v>
      </c>
      <c r="B8" s="5" t="s">
        <v>43</v>
      </c>
      <c r="C8" s="4">
        <v>2021</v>
      </c>
      <c r="D8" s="3">
        <v>96.24</v>
      </c>
      <c r="G8" s="8"/>
      <c r="H8" s="101" t="s">
        <v>13</v>
      </c>
      <c r="I8" s="102">
        <v>1717.58</v>
      </c>
      <c r="J8" s="102">
        <v>235.58</v>
      </c>
      <c r="K8" s="102">
        <v>594.42999999999995</v>
      </c>
      <c r="L8" s="102">
        <v>489.34</v>
      </c>
      <c r="M8" s="102">
        <v>86.34</v>
      </c>
      <c r="N8" s="102">
        <v>54.83</v>
      </c>
      <c r="O8" s="102">
        <v>93.74</v>
      </c>
      <c r="P8" s="102">
        <v>0</v>
      </c>
      <c r="Q8" s="102">
        <v>0.63</v>
      </c>
      <c r="R8" s="102">
        <v>0</v>
      </c>
      <c r="S8" s="102">
        <v>0</v>
      </c>
      <c r="T8" s="102">
        <v>10.87</v>
      </c>
      <c r="U8" s="102">
        <v>9.61</v>
      </c>
      <c r="V8" s="102">
        <v>0.47</v>
      </c>
      <c r="W8" s="102">
        <v>5.83</v>
      </c>
      <c r="X8" s="102">
        <v>3299.2499999999995</v>
      </c>
      <c r="Y8" s="8"/>
    </row>
    <row r="9" spans="1:25" ht="12" x14ac:dyDescent="0.2">
      <c r="A9" s="5" t="s">
        <v>21</v>
      </c>
      <c r="B9" s="5" t="s">
        <v>43</v>
      </c>
      <c r="C9" s="4">
        <v>2021</v>
      </c>
      <c r="D9" s="3">
        <v>11.11</v>
      </c>
      <c r="G9" s="8"/>
      <c r="H9" s="101" t="s">
        <v>24</v>
      </c>
      <c r="I9" s="102">
        <v>1004.59</v>
      </c>
      <c r="J9" s="102">
        <v>971.63</v>
      </c>
      <c r="K9" s="102">
        <v>434.19</v>
      </c>
      <c r="L9" s="102">
        <v>292.43</v>
      </c>
      <c r="M9" s="102">
        <v>147.12</v>
      </c>
      <c r="N9" s="102">
        <v>50.26</v>
      </c>
      <c r="O9" s="102">
        <v>36.229999999999997</v>
      </c>
      <c r="P9" s="102">
        <v>0</v>
      </c>
      <c r="Q9" s="102">
        <v>6.15</v>
      </c>
      <c r="R9" s="102">
        <v>53.78</v>
      </c>
      <c r="S9" s="102">
        <v>10.75</v>
      </c>
      <c r="T9" s="102">
        <v>1.87</v>
      </c>
      <c r="U9" s="102">
        <v>0.84</v>
      </c>
      <c r="V9" s="102">
        <v>0.76</v>
      </c>
      <c r="W9" s="102">
        <v>6.09</v>
      </c>
      <c r="X9" s="102">
        <v>3016.69</v>
      </c>
      <c r="Y9" s="8"/>
    </row>
    <row r="10" spans="1:25" ht="12" x14ac:dyDescent="0.2">
      <c r="A10" s="5" t="s">
        <v>20</v>
      </c>
      <c r="B10" s="5" t="s">
        <v>43</v>
      </c>
      <c r="C10" s="4">
        <v>2021</v>
      </c>
      <c r="D10" s="3">
        <v>42.73</v>
      </c>
      <c r="G10" s="8"/>
      <c r="H10" s="101" t="s">
        <v>9</v>
      </c>
      <c r="I10" s="102">
        <v>819.61</v>
      </c>
      <c r="J10" s="102">
        <v>611.28</v>
      </c>
      <c r="K10" s="102">
        <v>396.98</v>
      </c>
      <c r="L10" s="102">
        <v>452.1</v>
      </c>
      <c r="M10" s="102">
        <v>40.409999999999997</v>
      </c>
      <c r="N10" s="102">
        <v>48.74</v>
      </c>
      <c r="O10" s="102">
        <v>23.71</v>
      </c>
      <c r="P10" s="102">
        <v>168.92</v>
      </c>
      <c r="Q10" s="102">
        <v>32.630000000000003</v>
      </c>
      <c r="R10" s="102">
        <v>23.68</v>
      </c>
      <c r="S10" s="102">
        <v>5.92</v>
      </c>
      <c r="T10" s="102">
        <v>1.35</v>
      </c>
      <c r="U10" s="102">
        <v>1.01</v>
      </c>
      <c r="V10" s="102">
        <v>0.66</v>
      </c>
      <c r="W10" s="102">
        <v>0.03</v>
      </c>
      <c r="X10" s="102">
        <v>2627.03</v>
      </c>
      <c r="Y10" s="8"/>
    </row>
    <row r="11" spans="1:25" ht="12" x14ac:dyDescent="0.2">
      <c r="A11" s="5" t="s">
        <v>19</v>
      </c>
      <c r="B11" s="5" t="s">
        <v>43</v>
      </c>
      <c r="C11" s="4">
        <v>2021</v>
      </c>
      <c r="D11" s="3">
        <v>522.86</v>
      </c>
      <c r="G11" s="8"/>
      <c r="H11" s="101" t="s">
        <v>17</v>
      </c>
      <c r="I11" s="102">
        <v>1183.42</v>
      </c>
      <c r="J11" s="102">
        <v>475.65</v>
      </c>
      <c r="K11" s="102">
        <v>50.42</v>
      </c>
      <c r="L11" s="102">
        <v>0</v>
      </c>
      <c r="M11" s="102">
        <v>100.72</v>
      </c>
      <c r="N11" s="102">
        <v>9.73</v>
      </c>
      <c r="O11" s="102">
        <v>38.049999999999997</v>
      </c>
      <c r="P11" s="102">
        <v>33.64</v>
      </c>
      <c r="Q11" s="102">
        <v>6.49</v>
      </c>
      <c r="R11" s="102">
        <v>4.33</v>
      </c>
      <c r="S11" s="102">
        <v>3.11</v>
      </c>
      <c r="T11" s="102">
        <v>0</v>
      </c>
      <c r="U11" s="102">
        <v>1.19</v>
      </c>
      <c r="V11" s="102">
        <v>0.51</v>
      </c>
      <c r="W11" s="102">
        <v>0.2</v>
      </c>
      <c r="X11" s="102">
        <v>1907.4600000000003</v>
      </c>
      <c r="Y11" s="8"/>
    </row>
    <row r="12" spans="1:25" ht="12" x14ac:dyDescent="0.2">
      <c r="A12" s="5" t="s">
        <v>18</v>
      </c>
      <c r="B12" s="5" t="s">
        <v>43</v>
      </c>
      <c r="C12" s="4">
        <v>2021</v>
      </c>
      <c r="D12" s="3">
        <v>18.010000000000002</v>
      </c>
      <c r="G12" s="8"/>
      <c r="H12" s="101" t="s">
        <v>22</v>
      </c>
      <c r="I12" s="102">
        <v>891.23</v>
      </c>
      <c r="J12" s="102">
        <v>118.08</v>
      </c>
      <c r="K12" s="102">
        <v>384.39</v>
      </c>
      <c r="L12" s="102">
        <v>167.51</v>
      </c>
      <c r="M12" s="102">
        <v>96.24</v>
      </c>
      <c r="N12" s="102">
        <v>58.35</v>
      </c>
      <c r="O12" s="102">
        <v>23.43</v>
      </c>
      <c r="P12" s="102">
        <v>2.14</v>
      </c>
      <c r="Q12" s="102">
        <v>0.16</v>
      </c>
      <c r="R12" s="102">
        <v>10.23</v>
      </c>
      <c r="S12" s="102">
        <v>0</v>
      </c>
      <c r="T12" s="102">
        <v>0.32</v>
      </c>
      <c r="U12" s="102">
        <v>0</v>
      </c>
      <c r="V12" s="102">
        <v>0.44</v>
      </c>
      <c r="W12" s="102">
        <v>2</v>
      </c>
      <c r="X12" s="102">
        <v>1754.52</v>
      </c>
      <c r="Y12" s="8"/>
    </row>
    <row r="13" spans="1:25" ht="12" x14ac:dyDescent="0.2">
      <c r="A13" s="5" t="s">
        <v>17</v>
      </c>
      <c r="B13" s="5" t="s">
        <v>43</v>
      </c>
      <c r="C13" s="4">
        <v>2021</v>
      </c>
      <c r="D13" s="3">
        <v>100.72</v>
      </c>
      <c r="H13" s="101" t="s">
        <v>20</v>
      </c>
      <c r="I13" s="102">
        <v>262.25</v>
      </c>
      <c r="J13" s="102">
        <v>761.74</v>
      </c>
      <c r="K13" s="102">
        <v>38.64</v>
      </c>
      <c r="L13" s="102">
        <v>222.1</v>
      </c>
      <c r="M13" s="102">
        <v>42.73</v>
      </c>
      <c r="N13" s="102">
        <v>31.47</v>
      </c>
      <c r="O13" s="102">
        <v>111.97</v>
      </c>
      <c r="P13" s="102">
        <v>15.78</v>
      </c>
      <c r="Q13" s="102">
        <v>2.1800000000000002</v>
      </c>
      <c r="R13" s="102">
        <v>3.94</v>
      </c>
      <c r="S13" s="102">
        <v>0.65</v>
      </c>
      <c r="T13" s="102">
        <v>2.1800000000000002</v>
      </c>
      <c r="U13" s="102">
        <v>3.52</v>
      </c>
      <c r="V13" s="102">
        <v>0.61</v>
      </c>
      <c r="W13" s="102">
        <v>0.2</v>
      </c>
      <c r="X13" s="102">
        <v>1499.96</v>
      </c>
      <c r="Y13" s="8"/>
    </row>
    <row r="14" spans="1:25" ht="12" x14ac:dyDescent="0.2">
      <c r="A14" s="5" t="s">
        <v>16</v>
      </c>
      <c r="B14" s="5" t="s">
        <v>43</v>
      </c>
      <c r="C14" s="4">
        <v>2021</v>
      </c>
      <c r="D14" s="3">
        <v>19.98</v>
      </c>
      <c r="H14" s="101" t="s">
        <v>11</v>
      </c>
      <c r="I14" s="102">
        <v>867.66</v>
      </c>
      <c r="J14" s="102">
        <v>157.61000000000001</v>
      </c>
      <c r="K14" s="102">
        <v>116.84</v>
      </c>
      <c r="L14" s="102">
        <v>169.15</v>
      </c>
      <c r="M14" s="102">
        <v>33.130000000000003</v>
      </c>
      <c r="N14" s="102">
        <v>26.74</v>
      </c>
      <c r="O14" s="102">
        <v>19.57</v>
      </c>
      <c r="P14" s="102">
        <v>77.12</v>
      </c>
      <c r="Q14" s="102">
        <v>5.04</v>
      </c>
      <c r="R14" s="102">
        <v>0</v>
      </c>
      <c r="S14" s="102">
        <v>20.41</v>
      </c>
      <c r="T14" s="102">
        <v>1.55</v>
      </c>
      <c r="U14" s="102">
        <v>0</v>
      </c>
      <c r="V14" s="102">
        <v>0.39</v>
      </c>
      <c r="W14" s="102">
        <v>0</v>
      </c>
      <c r="X14" s="102">
        <v>1495.21</v>
      </c>
      <c r="Y14" s="8"/>
    </row>
    <row r="15" spans="1:25" ht="12" x14ac:dyDescent="0.2">
      <c r="A15" s="5" t="s">
        <v>15</v>
      </c>
      <c r="B15" s="5" t="s">
        <v>43</v>
      </c>
      <c r="C15" s="4">
        <v>2021</v>
      </c>
      <c r="D15" s="3">
        <v>29</v>
      </c>
      <c r="H15" s="101" t="s">
        <v>10</v>
      </c>
      <c r="I15" s="102">
        <v>1052.96</v>
      </c>
      <c r="J15" s="102">
        <v>0</v>
      </c>
      <c r="K15" s="102">
        <v>66.040000000000006</v>
      </c>
      <c r="L15" s="102">
        <v>211.81</v>
      </c>
      <c r="M15" s="102">
        <v>26.15</v>
      </c>
      <c r="N15" s="102">
        <v>26.12</v>
      </c>
      <c r="O15" s="102">
        <v>31.76</v>
      </c>
      <c r="P15" s="102">
        <v>0</v>
      </c>
      <c r="Q15" s="102">
        <v>30.07</v>
      </c>
      <c r="R15" s="102">
        <v>2.6</v>
      </c>
      <c r="S15" s="102">
        <v>10.75</v>
      </c>
      <c r="T15" s="102">
        <v>0</v>
      </c>
      <c r="U15" s="102">
        <v>0</v>
      </c>
      <c r="V15" s="102">
        <v>0.72</v>
      </c>
      <c r="W15" s="102">
        <v>2.6</v>
      </c>
      <c r="X15" s="102">
        <v>1461.5800000000002</v>
      </c>
      <c r="Y15" s="8"/>
    </row>
    <row r="16" spans="1:25" ht="12" x14ac:dyDescent="0.2">
      <c r="A16" s="5" t="s">
        <v>14</v>
      </c>
      <c r="B16" s="5" t="s">
        <v>43</v>
      </c>
      <c r="C16" s="4">
        <v>2021</v>
      </c>
      <c r="D16" s="3">
        <v>4.51</v>
      </c>
      <c r="H16" s="101" t="s">
        <v>7</v>
      </c>
      <c r="I16" s="102">
        <v>621.02</v>
      </c>
      <c r="J16" s="102">
        <v>359.4</v>
      </c>
      <c r="K16" s="102">
        <v>43.12</v>
      </c>
      <c r="L16" s="102">
        <v>159.31</v>
      </c>
      <c r="M16" s="102">
        <v>6.11</v>
      </c>
      <c r="N16" s="102">
        <v>26.4</v>
      </c>
      <c r="O16" s="102">
        <v>76.650000000000006</v>
      </c>
      <c r="P16" s="102">
        <v>14.53</v>
      </c>
      <c r="Q16" s="102">
        <v>2.06</v>
      </c>
      <c r="R16" s="102">
        <v>0</v>
      </c>
      <c r="S16" s="102">
        <v>0.46</v>
      </c>
      <c r="T16" s="102">
        <v>0</v>
      </c>
      <c r="U16" s="102">
        <v>0.03</v>
      </c>
      <c r="V16" s="102">
        <v>0.8</v>
      </c>
      <c r="W16" s="102">
        <v>2.2200000000000002</v>
      </c>
      <c r="X16" s="102">
        <v>1312.11</v>
      </c>
      <c r="Y16" s="8"/>
    </row>
    <row r="17" spans="1:25" ht="12" x14ac:dyDescent="0.2">
      <c r="A17" s="5" t="s">
        <v>13</v>
      </c>
      <c r="B17" s="5" t="s">
        <v>43</v>
      </c>
      <c r="C17" s="4">
        <v>2021</v>
      </c>
      <c r="D17" s="3">
        <v>86.34</v>
      </c>
      <c r="H17" s="101" t="s">
        <v>5</v>
      </c>
      <c r="I17" s="102">
        <v>634.76</v>
      </c>
      <c r="J17" s="102">
        <v>161.22</v>
      </c>
      <c r="K17" s="102">
        <v>61.31</v>
      </c>
      <c r="L17" s="102">
        <v>224.9</v>
      </c>
      <c r="M17" s="102">
        <v>56.14</v>
      </c>
      <c r="N17" s="102">
        <v>21.2</v>
      </c>
      <c r="O17" s="102">
        <v>10.53</v>
      </c>
      <c r="P17" s="102">
        <v>7.92</v>
      </c>
      <c r="Q17" s="102">
        <v>11.38</v>
      </c>
      <c r="R17" s="102">
        <v>0</v>
      </c>
      <c r="S17" s="102">
        <v>0</v>
      </c>
      <c r="T17" s="102">
        <v>1.04</v>
      </c>
      <c r="U17" s="102">
        <v>0.19</v>
      </c>
      <c r="V17" s="102">
        <v>0.43</v>
      </c>
      <c r="W17" s="102">
        <v>0.19</v>
      </c>
      <c r="X17" s="102">
        <v>1191.21</v>
      </c>
      <c r="Y17" s="8"/>
    </row>
    <row r="18" spans="1:25" ht="12" x14ac:dyDescent="0.2">
      <c r="A18" s="5" t="s">
        <v>12</v>
      </c>
      <c r="B18" s="5" t="s">
        <v>43</v>
      </c>
      <c r="C18" s="4">
        <v>2021</v>
      </c>
      <c r="D18" s="3" t="s">
        <v>0</v>
      </c>
      <c r="H18" s="101" t="s">
        <v>8</v>
      </c>
      <c r="I18" s="102">
        <v>287.32</v>
      </c>
      <c r="J18" s="102">
        <v>364.05</v>
      </c>
      <c r="K18" s="102">
        <v>183.99</v>
      </c>
      <c r="L18" s="102">
        <v>194.17</v>
      </c>
      <c r="M18" s="102">
        <v>12.72</v>
      </c>
      <c r="N18" s="102">
        <v>8.49</v>
      </c>
      <c r="O18" s="102">
        <v>12.88</v>
      </c>
      <c r="P18" s="102">
        <v>16.309999999999999</v>
      </c>
      <c r="Q18" s="102">
        <v>16.14</v>
      </c>
      <c r="R18" s="102">
        <v>15.01</v>
      </c>
      <c r="S18" s="102">
        <v>1.71</v>
      </c>
      <c r="T18" s="102">
        <v>0.83</v>
      </c>
      <c r="U18" s="102">
        <v>2.37</v>
      </c>
      <c r="V18" s="102">
        <v>0.7</v>
      </c>
      <c r="W18" s="102">
        <v>0</v>
      </c>
      <c r="X18" s="102">
        <v>1116.69</v>
      </c>
      <c r="Y18" s="8"/>
    </row>
    <row r="19" spans="1:25" ht="12" x14ac:dyDescent="0.2">
      <c r="A19" s="5" t="s">
        <v>11</v>
      </c>
      <c r="B19" s="5" t="s">
        <v>43</v>
      </c>
      <c r="C19" s="4">
        <v>2021</v>
      </c>
      <c r="D19" s="3">
        <v>33.130000000000003</v>
      </c>
      <c r="H19" s="101" t="s">
        <v>23</v>
      </c>
      <c r="I19" s="102">
        <v>564.86</v>
      </c>
      <c r="J19" s="102">
        <v>138.83000000000001</v>
      </c>
      <c r="K19" s="102">
        <v>272.17</v>
      </c>
      <c r="L19" s="102">
        <v>0</v>
      </c>
      <c r="M19" s="102">
        <v>5.56</v>
      </c>
      <c r="N19" s="102">
        <v>29.55</v>
      </c>
      <c r="O19" s="102">
        <v>9.6999999999999993</v>
      </c>
      <c r="P19" s="102">
        <v>18.8</v>
      </c>
      <c r="Q19" s="102">
        <v>6.54</v>
      </c>
      <c r="R19" s="102">
        <v>0</v>
      </c>
      <c r="S19" s="102">
        <v>1.58</v>
      </c>
      <c r="T19" s="102">
        <v>0.68</v>
      </c>
      <c r="U19" s="102">
        <v>0.08</v>
      </c>
      <c r="V19" s="102">
        <v>1.35</v>
      </c>
      <c r="W19" s="102">
        <v>0</v>
      </c>
      <c r="X19" s="102">
        <v>1049.7</v>
      </c>
      <c r="Y19" s="8"/>
    </row>
    <row r="20" spans="1:25" ht="12" x14ac:dyDescent="0.2">
      <c r="A20" s="5" t="s">
        <v>10</v>
      </c>
      <c r="B20" s="5" t="s">
        <v>43</v>
      </c>
      <c r="C20" s="4">
        <v>2021</v>
      </c>
      <c r="D20" s="3">
        <v>26.15</v>
      </c>
      <c r="H20" s="101" t="s">
        <v>21</v>
      </c>
      <c r="I20" s="102">
        <v>551.91999999999996</v>
      </c>
      <c r="J20" s="102">
        <v>37.869999999999997</v>
      </c>
      <c r="K20" s="102">
        <v>112.17</v>
      </c>
      <c r="L20" s="102">
        <v>125.14</v>
      </c>
      <c r="M20" s="102">
        <v>11.11</v>
      </c>
      <c r="N20" s="102">
        <v>3</v>
      </c>
      <c r="O20" s="102">
        <v>22.5</v>
      </c>
      <c r="P20" s="102">
        <v>3.62</v>
      </c>
      <c r="Q20" s="102">
        <v>7.09</v>
      </c>
      <c r="R20" s="102">
        <v>1.07</v>
      </c>
      <c r="S20" s="102">
        <v>0.32</v>
      </c>
      <c r="T20" s="102">
        <v>1.42</v>
      </c>
      <c r="U20" s="102">
        <v>3.35</v>
      </c>
      <c r="V20" s="102">
        <v>0.83</v>
      </c>
      <c r="W20" s="102">
        <v>0.57999999999999996</v>
      </c>
      <c r="X20" s="102">
        <v>881.99</v>
      </c>
      <c r="Y20" s="8"/>
    </row>
    <row r="21" spans="1:25" ht="12" x14ac:dyDescent="0.2">
      <c r="A21" s="5" t="s">
        <v>9</v>
      </c>
      <c r="B21" s="5" t="s">
        <v>43</v>
      </c>
      <c r="C21" s="4">
        <v>2021</v>
      </c>
      <c r="D21" s="3">
        <v>40.409999999999997</v>
      </c>
      <c r="H21" s="101" t="s">
        <v>18</v>
      </c>
      <c r="I21" s="102">
        <v>255.8</v>
      </c>
      <c r="J21" s="102">
        <v>61.78</v>
      </c>
      <c r="K21" s="102">
        <v>221.76</v>
      </c>
      <c r="L21" s="102">
        <v>188.14</v>
      </c>
      <c r="M21" s="102">
        <v>18.010000000000002</v>
      </c>
      <c r="N21" s="102">
        <v>22.07</v>
      </c>
      <c r="O21" s="102">
        <v>14.96</v>
      </c>
      <c r="P21" s="102">
        <v>32.130000000000003</v>
      </c>
      <c r="Q21" s="102">
        <v>22.59</v>
      </c>
      <c r="R21" s="102">
        <v>12.36</v>
      </c>
      <c r="S21" s="102">
        <v>0.52</v>
      </c>
      <c r="T21" s="102">
        <v>2.5499999999999998</v>
      </c>
      <c r="U21" s="102">
        <v>0.5</v>
      </c>
      <c r="V21" s="102">
        <v>0.82</v>
      </c>
      <c r="W21" s="102">
        <v>7.0000000000000007E-2</v>
      </c>
      <c r="X21" s="102">
        <v>854.06000000000017</v>
      </c>
      <c r="Y21" s="8"/>
    </row>
    <row r="22" spans="1:25" ht="12" x14ac:dyDescent="0.2">
      <c r="A22" s="5" t="s">
        <v>8</v>
      </c>
      <c r="B22" s="5" t="s">
        <v>43</v>
      </c>
      <c r="C22" s="4">
        <v>2021</v>
      </c>
      <c r="D22" s="3">
        <v>12.72</v>
      </c>
      <c r="H22" s="101" t="s">
        <v>15</v>
      </c>
      <c r="I22" s="102">
        <v>417.28</v>
      </c>
      <c r="J22" s="102">
        <v>90.74</v>
      </c>
      <c r="K22" s="102">
        <v>77.28</v>
      </c>
      <c r="L22" s="102">
        <v>146.79</v>
      </c>
      <c r="M22" s="102">
        <v>29</v>
      </c>
      <c r="N22" s="102">
        <v>17.690000000000001</v>
      </c>
      <c r="O22" s="102">
        <v>13.89</v>
      </c>
      <c r="P22" s="102">
        <v>0.95</v>
      </c>
      <c r="Q22" s="102">
        <v>10.83</v>
      </c>
      <c r="R22" s="102">
        <v>15.42</v>
      </c>
      <c r="S22" s="102">
        <v>21.75</v>
      </c>
      <c r="T22" s="102">
        <v>1</v>
      </c>
      <c r="U22" s="102">
        <v>0</v>
      </c>
      <c r="V22" s="102">
        <v>5.18</v>
      </c>
      <c r="W22" s="102">
        <v>0.32</v>
      </c>
      <c r="X22" s="102">
        <v>848.11999999999989</v>
      </c>
      <c r="Y22" s="8"/>
    </row>
    <row r="23" spans="1:25" ht="12" x14ac:dyDescent="0.2">
      <c r="A23" s="5" t="s">
        <v>7</v>
      </c>
      <c r="B23" s="5" t="s">
        <v>43</v>
      </c>
      <c r="C23" s="4">
        <v>2021</v>
      </c>
      <c r="D23" s="3">
        <v>6.11</v>
      </c>
      <c r="H23" s="101" t="s">
        <v>6</v>
      </c>
      <c r="I23" s="102">
        <v>471.44</v>
      </c>
      <c r="J23" s="102">
        <v>58.06</v>
      </c>
      <c r="K23" s="102">
        <v>40.72</v>
      </c>
      <c r="L23" s="102">
        <v>135.49</v>
      </c>
      <c r="M23" s="102">
        <v>0.95</v>
      </c>
      <c r="N23" s="102">
        <v>12.21</v>
      </c>
      <c r="O23" s="102">
        <v>17.77</v>
      </c>
      <c r="P23" s="102">
        <v>7.82</v>
      </c>
      <c r="Q23" s="102">
        <v>20.92</v>
      </c>
      <c r="R23" s="102">
        <v>5</v>
      </c>
      <c r="S23" s="102">
        <v>1.24</v>
      </c>
      <c r="T23" s="102">
        <v>1.56</v>
      </c>
      <c r="U23" s="102">
        <v>3.07</v>
      </c>
      <c r="V23" s="102">
        <v>0.99</v>
      </c>
      <c r="W23" s="102">
        <v>1.97</v>
      </c>
      <c r="X23" s="102">
        <v>779.21</v>
      </c>
      <c r="Y23" s="8"/>
    </row>
    <row r="24" spans="1:25" ht="12" x14ac:dyDescent="0.2">
      <c r="A24" s="5" t="s">
        <v>6</v>
      </c>
      <c r="B24" s="5" t="s">
        <v>43</v>
      </c>
      <c r="C24" s="4">
        <v>2021</v>
      </c>
      <c r="D24" s="3">
        <v>0.95</v>
      </c>
      <c r="H24" s="101" t="s">
        <v>26</v>
      </c>
      <c r="I24" s="102">
        <v>248.45</v>
      </c>
      <c r="J24" s="102">
        <v>74.36</v>
      </c>
      <c r="K24" s="102">
        <v>39.21</v>
      </c>
      <c r="L24" s="102">
        <v>287.32</v>
      </c>
      <c r="M24" s="102">
        <v>34.58</v>
      </c>
      <c r="N24" s="102">
        <v>14.89</v>
      </c>
      <c r="O24" s="102">
        <v>11.49</v>
      </c>
      <c r="P24" s="102">
        <v>17.440000000000001</v>
      </c>
      <c r="Q24" s="102">
        <v>13.02</v>
      </c>
      <c r="R24" s="102">
        <v>6.63</v>
      </c>
      <c r="S24" s="102">
        <v>5.2</v>
      </c>
      <c r="T24" s="102">
        <v>0.55000000000000004</v>
      </c>
      <c r="U24" s="102">
        <v>0.21</v>
      </c>
      <c r="V24" s="102">
        <v>0.43</v>
      </c>
      <c r="W24" s="102">
        <v>0.08</v>
      </c>
      <c r="X24" s="102">
        <v>753.8599999999999</v>
      </c>
      <c r="Y24" s="8"/>
    </row>
    <row r="25" spans="1:25" ht="12" x14ac:dyDescent="0.2">
      <c r="A25" s="5" t="s">
        <v>5</v>
      </c>
      <c r="B25" s="5" t="s">
        <v>43</v>
      </c>
      <c r="C25" s="4">
        <v>2021</v>
      </c>
      <c r="D25" s="3">
        <v>56.14</v>
      </c>
      <c r="H25" s="101" t="s">
        <v>12</v>
      </c>
      <c r="I25" s="102">
        <v>436.02</v>
      </c>
      <c r="J25" s="102">
        <v>158.16</v>
      </c>
      <c r="K25" s="102">
        <v>71.64</v>
      </c>
      <c r="L25" s="102">
        <v>0</v>
      </c>
      <c r="M25" s="102">
        <v>0</v>
      </c>
      <c r="N25" s="102">
        <v>4.8600000000000003</v>
      </c>
      <c r="O25" s="102">
        <v>5.56</v>
      </c>
      <c r="P25" s="102">
        <v>0</v>
      </c>
      <c r="Q25" s="102">
        <v>66.959999999999994</v>
      </c>
      <c r="R25" s="102">
        <v>5.0999999999999996</v>
      </c>
      <c r="S25" s="102">
        <v>3.08</v>
      </c>
      <c r="T25" s="102">
        <v>0.65</v>
      </c>
      <c r="U25" s="102">
        <v>0</v>
      </c>
      <c r="V25" s="102">
        <v>0.69</v>
      </c>
      <c r="W25" s="102">
        <v>0.04</v>
      </c>
      <c r="X25" s="102">
        <v>752.76</v>
      </c>
      <c r="Y25" s="8"/>
    </row>
    <row r="26" spans="1:25" ht="12" x14ac:dyDescent="0.2">
      <c r="A26" s="5" t="s">
        <v>4</v>
      </c>
      <c r="B26" s="5" t="s">
        <v>43</v>
      </c>
      <c r="C26" s="4">
        <v>2021</v>
      </c>
      <c r="D26" s="3">
        <v>20.72</v>
      </c>
      <c r="H26" s="101" t="s">
        <v>14</v>
      </c>
      <c r="I26" s="102">
        <v>276.70999999999998</v>
      </c>
      <c r="J26" s="102">
        <v>96.2</v>
      </c>
      <c r="K26" s="102">
        <v>112.49</v>
      </c>
      <c r="L26" s="102">
        <v>29.4</v>
      </c>
      <c r="M26" s="102">
        <v>4.51</v>
      </c>
      <c r="N26" s="102">
        <v>5.26</v>
      </c>
      <c r="O26" s="102">
        <v>11.09</v>
      </c>
      <c r="P26" s="102">
        <v>25.22</v>
      </c>
      <c r="Q26" s="102">
        <v>22.32</v>
      </c>
      <c r="R26" s="102">
        <v>12.52</v>
      </c>
      <c r="S26" s="102">
        <v>2.97</v>
      </c>
      <c r="T26" s="102">
        <v>0.21</v>
      </c>
      <c r="U26" s="102">
        <v>0.18</v>
      </c>
      <c r="V26" s="102">
        <v>2.5</v>
      </c>
      <c r="W26" s="102">
        <v>0.04</v>
      </c>
      <c r="X26" s="102">
        <v>601.61999999999989</v>
      </c>
      <c r="Y26" s="8"/>
    </row>
    <row r="27" spans="1:25" ht="12" x14ac:dyDescent="0.2">
      <c r="A27" s="5" t="s">
        <v>3</v>
      </c>
      <c r="B27" s="5" t="s">
        <v>43</v>
      </c>
      <c r="C27" s="4">
        <v>2021</v>
      </c>
      <c r="D27" s="3">
        <v>30.05</v>
      </c>
      <c r="H27" s="101" t="s">
        <v>27</v>
      </c>
      <c r="I27" s="102">
        <v>353.28</v>
      </c>
      <c r="J27" s="102">
        <v>24.04</v>
      </c>
      <c r="K27" s="102">
        <v>71.05</v>
      </c>
      <c r="L27" s="102">
        <v>59.77</v>
      </c>
      <c r="M27" s="102">
        <v>39.880000000000003</v>
      </c>
      <c r="N27" s="102">
        <v>7.91</v>
      </c>
      <c r="O27" s="102">
        <v>12.14</v>
      </c>
      <c r="P27" s="102">
        <v>0.74</v>
      </c>
      <c r="Q27" s="102">
        <v>8.17</v>
      </c>
      <c r="R27" s="102">
        <v>0</v>
      </c>
      <c r="S27" s="102">
        <v>0.69</v>
      </c>
      <c r="T27" s="102">
        <v>0.4</v>
      </c>
      <c r="U27" s="102">
        <v>0.95</v>
      </c>
      <c r="V27" s="102">
        <v>1.27</v>
      </c>
      <c r="W27" s="102">
        <v>1</v>
      </c>
      <c r="X27" s="102">
        <v>581.29</v>
      </c>
      <c r="Y27" s="8"/>
    </row>
    <row r="28" spans="1:25" ht="12" x14ac:dyDescent="0.2">
      <c r="A28" s="5" t="s">
        <v>2</v>
      </c>
      <c r="B28" s="5" t="s">
        <v>43</v>
      </c>
      <c r="C28" s="4">
        <v>2021</v>
      </c>
      <c r="D28" s="3">
        <v>46.37</v>
      </c>
      <c r="H28" s="101" t="s">
        <v>4</v>
      </c>
      <c r="I28" s="102">
        <v>179.48</v>
      </c>
      <c r="J28" s="102">
        <v>36.35</v>
      </c>
      <c r="K28" s="102">
        <v>33.08</v>
      </c>
      <c r="L28" s="102">
        <v>59.47</v>
      </c>
      <c r="M28" s="102">
        <v>20.72</v>
      </c>
      <c r="N28" s="102">
        <v>10.82</v>
      </c>
      <c r="O28" s="102">
        <v>5.29</v>
      </c>
      <c r="P28" s="102">
        <v>1.32</v>
      </c>
      <c r="Q28" s="102">
        <v>3.41</v>
      </c>
      <c r="R28" s="102">
        <v>0.31</v>
      </c>
      <c r="S28" s="102">
        <v>1.41</v>
      </c>
      <c r="T28" s="102">
        <v>0</v>
      </c>
      <c r="U28" s="102">
        <v>0.26</v>
      </c>
      <c r="V28" s="102">
        <v>1.01</v>
      </c>
      <c r="W28" s="102">
        <v>1.01</v>
      </c>
      <c r="X28" s="102">
        <v>353.93999999999994</v>
      </c>
      <c r="Y28" s="8"/>
    </row>
    <row r="29" spans="1:25" ht="12" x14ac:dyDescent="0.2">
      <c r="A29" s="5" t="s">
        <v>28</v>
      </c>
      <c r="B29" s="5" t="s">
        <v>41</v>
      </c>
      <c r="C29" s="4">
        <v>2021</v>
      </c>
      <c r="D29" s="3">
        <v>8.94</v>
      </c>
      <c r="H29" s="101" t="s">
        <v>16</v>
      </c>
      <c r="I29" s="102">
        <v>58.82</v>
      </c>
      <c r="J29" s="102">
        <v>27.48</v>
      </c>
      <c r="K29" s="102">
        <v>93.53</v>
      </c>
      <c r="L29" s="102">
        <v>96.43</v>
      </c>
      <c r="M29" s="102">
        <v>19.98</v>
      </c>
      <c r="N29" s="102">
        <v>7.03</v>
      </c>
      <c r="O29" s="102">
        <v>7.59</v>
      </c>
      <c r="P29" s="102">
        <v>16.29</v>
      </c>
      <c r="Q29" s="102">
        <v>1.34</v>
      </c>
      <c r="R29" s="102">
        <v>19.87</v>
      </c>
      <c r="S29" s="102">
        <v>0</v>
      </c>
      <c r="T29" s="102">
        <v>1.45</v>
      </c>
      <c r="U29" s="102">
        <v>0</v>
      </c>
      <c r="V29" s="102">
        <v>1.56</v>
      </c>
      <c r="W29" s="102">
        <v>0.33</v>
      </c>
      <c r="X29" s="102">
        <v>351.7</v>
      </c>
      <c r="Y29" s="8"/>
    </row>
    <row r="30" spans="1:25" ht="12" x14ac:dyDescent="0.2">
      <c r="A30" s="5" t="s">
        <v>27</v>
      </c>
      <c r="B30" s="5" t="s">
        <v>41</v>
      </c>
      <c r="C30" s="4">
        <v>2021</v>
      </c>
      <c r="D30" s="3">
        <v>0.4</v>
      </c>
      <c r="H30" s="101" t="s">
        <v>42</v>
      </c>
      <c r="I30" s="102">
        <v>23532.449999999993</v>
      </c>
      <c r="J30" s="102">
        <v>10656.269999999999</v>
      </c>
      <c r="K30" s="102">
        <v>6577.72</v>
      </c>
      <c r="L30" s="102">
        <v>5841.1400000000012</v>
      </c>
      <c r="M30" s="102">
        <v>1966.58</v>
      </c>
      <c r="N30" s="102">
        <v>1108.6700000000003</v>
      </c>
      <c r="O30" s="102">
        <v>919.07999999999993</v>
      </c>
      <c r="P30" s="102">
        <v>705.09999999999991</v>
      </c>
      <c r="Q30" s="102">
        <v>694.58</v>
      </c>
      <c r="R30" s="102">
        <v>344.53999999999996</v>
      </c>
      <c r="S30" s="102">
        <v>264.44</v>
      </c>
      <c r="T30" s="102">
        <v>63.059999999999995</v>
      </c>
      <c r="U30" s="102">
        <v>34.850000000000009</v>
      </c>
      <c r="V30" s="102">
        <v>28.97</v>
      </c>
      <c r="W30" s="102">
        <v>24.840000000000003</v>
      </c>
      <c r="X30" s="102">
        <v>52762.290000000008</v>
      </c>
      <c r="Y30" s="8"/>
    </row>
    <row r="31" spans="1:25" ht="12" x14ac:dyDescent="0.2">
      <c r="A31" s="5" t="s">
        <v>26</v>
      </c>
      <c r="B31" s="5" t="s">
        <v>41</v>
      </c>
      <c r="C31" s="4">
        <v>2021</v>
      </c>
      <c r="D31" s="3">
        <v>0.55000000000000004</v>
      </c>
      <c r="H31" s="8"/>
      <c r="I31" s="8"/>
      <c r="J31" s="8"/>
      <c r="K31" s="8"/>
      <c r="L31" s="8"/>
      <c r="M31" s="8"/>
      <c r="N31" s="8"/>
      <c r="O31" s="8"/>
      <c r="P31" s="8"/>
      <c r="Q31" s="8"/>
      <c r="R31" s="8"/>
      <c r="S31" s="8"/>
      <c r="T31" s="8"/>
      <c r="U31" s="8"/>
      <c r="V31" s="8"/>
      <c r="W31" s="8"/>
      <c r="X31" s="8"/>
      <c r="Y31" s="8"/>
    </row>
    <row r="32" spans="1:25" ht="12" x14ac:dyDescent="0.2">
      <c r="A32" s="5" t="s">
        <v>25</v>
      </c>
      <c r="B32" s="5" t="s">
        <v>41</v>
      </c>
      <c r="C32" s="4">
        <v>2021</v>
      </c>
      <c r="D32" s="3">
        <v>2.2799999999999998</v>
      </c>
      <c r="H32" s="8"/>
      <c r="I32" s="8"/>
      <c r="J32" s="8"/>
      <c r="K32" s="8"/>
      <c r="L32" s="8"/>
      <c r="M32" s="8"/>
      <c r="N32" s="8"/>
      <c r="O32" s="8"/>
      <c r="P32" s="8"/>
      <c r="Q32" s="8"/>
      <c r="R32" s="8"/>
      <c r="S32" s="8"/>
      <c r="T32" s="8"/>
      <c r="U32" s="8"/>
      <c r="V32" s="8"/>
      <c r="W32" s="8"/>
      <c r="X32" s="8"/>
      <c r="Y32" s="8"/>
    </row>
    <row r="33" spans="1:4" ht="12" x14ac:dyDescent="0.2">
      <c r="A33" s="5" t="s">
        <v>24</v>
      </c>
      <c r="B33" s="5" t="s">
        <v>41</v>
      </c>
      <c r="C33" s="4">
        <v>2021</v>
      </c>
      <c r="D33" s="3">
        <v>1.87</v>
      </c>
    </row>
    <row r="34" spans="1:4" ht="12" x14ac:dyDescent="0.2">
      <c r="A34" s="5" t="s">
        <v>23</v>
      </c>
      <c r="B34" s="5" t="s">
        <v>41</v>
      </c>
      <c r="C34" s="4">
        <v>2021</v>
      </c>
      <c r="D34" s="3">
        <v>0.68</v>
      </c>
    </row>
    <row r="35" spans="1:4" ht="12" x14ac:dyDescent="0.2">
      <c r="A35" s="5" t="s">
        <v>22</v>
      </c>
      <c r="B35" s="5" t="s">
        <v>41</v>
      </c>
      <c r="C35" s="4">
        <v>2021</v>
      </c>
      <c r="D35" s="3">
        <v>0.32</v>
      </c>
    </row>
    <row r="36" spans="1:4" s="8" customFormat="1" ht="12" x14ac:dyDescent="0.2">
      <c r="A36" s="5" t="s">
        <v>21</v>
      </c>
      <c r="B36" s="5" t="s">
        <v>41</v>
      </c>
      <c r="C36" s="4">
        <v>2021</v>
      </c>
      <c r="D36" s="3">
        <v>1.42</v>
      </c>
    </row>
    <row r="37" spans="1:4" ht="12" x14ac:dyDescent="0.2">
      <c r="A37" s="5" t="s">
        <v>20</v>
      </c>
      <c r="B37" s="5" t="s">
        <v>41</v>
      </c>
      <c r="C37" s="4">
        <v>2021</v>
      </c>
      <c r="D37" s="3">
        <v>2.1800000000000002</v>
      </c>
    </row>
    <row r="38" spans="1:4" ht="12" x14ac:dyDescent="0.2">
      <c r="A38" s="5" t="s">
        <v>19</v>
      </c>
      <c r="B38" s="5" t="s">
        <v>41</v>
      </c>
      <c r="C38" s="4">
        <v>2021</v>
      </c>
      <c r="D38" s="3">
        <v>5.03</v>
      </c>
    </row>
    <row r="39" spans="1:4" ht="12" x14ac:dyDescent="0.2">
      <c r="A39" s="5" t="s">
        <v>18</v>
      </c>
      <c r="B39" s="5" t="s">
        <v>41</v>
      </c>
      <c r="C39" s="4">
        <v>2021</v>
      </c>
      <c r="D39" s="3">
        <v>2.5499999999999998</v>
      </c>
    </row>
    <row r="40" spans="1:4" ht="12" x14ac:dyDescent="0.2">
      <c r="A40" s="5" t="s">
        <v>17</v>
      </c>
      <c r="B40" s="5" t="s">
        <v>41</v>
      </c>
      <c r="C40" s="4">
        <v>2021</v>
      </c>
      <c r="D40" s="3" t="s">
        <v>0</v>
      </c>
    </row>
    <row r="41" spans="1:4" ht="12" x14ac:dyDescent="0.2">
      <c r="A41" s="5" t="s">
        <v>16</v>
      </c>
      <c r="B41" s="5" t="s">
        <v>41</v>
      </c>
      <c r="C41" s="4">
        <v>2021</v>
      </c>
      <c r="D41" s="3">
        <v>1.45</v>
      </c>
    </row>
    <row r="42" spans="1:4" ht="12" x14ac:dyDescent="0.2">
      <c r="A42" s="5" t="s">
        <v>15</v>
      </c>
      <c r="B42" s="5" t="s">
        <v>41</v>
      </c>
      <c r="C42" s="4">
        <v>2021</v>
      </c>
      <c r="D42" s="3">
        <v>1</v>
      </c>
    </row>
    <row r="43" spans="1:4" ht="12" x14ac:dyDescent="0.2">
      <c r="A43" s="5" t="s">
        <v>14</v>
      </c>
      <c r="B43" s="5" t="s">
        <v>41</v>
      </c>
      <c r="C43" s="4">
        <v>2021</v>
      </c>
      <c r="D43" s="3">
        <v>0.21</v>
      </c>
    </row>
    <row r="44" spans="1:4" ht="12" x14ac:dyDescent="0.2">
      <c r="A44" s="5" t="s">
        <v>13</v>
      </c>
      <c r="B44" s="5" t="s">
        <v>41</v>
      </c>
      <c r="C44" s="4">
        <v>2021</v>
      </c>
      <c r="D44" s="3">
        <v>10.87</v>
      </c>
    </row>
    <row r="45" spans="1:4" ht="12" x14ac:dyDescent="0.2">
      <c r="A45" s="5" t="s">
        <v>12</v>
      </c>
      <c r="B45" s="5" t="s">
        <v>41</v>
      </c>
      <c r="C45" s="4">
        <v>2021</v>
      </c>
      <c r="D45" s="3">
        <v>0.65</v>
      </c>
    </row>
    <row r="46" spans="1:4" ht="11.45" customHeight="1" x14ac:dyDescent="0.2">
      <c r="A46" s="5" t="s">
        <v>11</v>
      </c>
      <c r="B46" s="5" t="s">
        <v>41</v>
      </c>
      <c r="C46" s="4">
        <v>2021</v>
      </c>
      <c r="D46" s="3">
        <v>1.55</v>
      </c>
    </row>
    <row r="47" spans="1:4" ht="11.45" customHeight="1" x14ac:dyDescent="0.2">
      <c r="A47" s="5" t="s">
        <v>10</v>
      </c>
      <c r="B47" s="5" t="s">
        <v>41</v>
      </c>
      <c r="C47" s="4">
        <v>2021</v>
      </c>
      <c r="D47" s="3" t="s">
        <v>0</v>
      </c>
    </row>
    <row r="48" spans="1:4" ht="11.45" customHeight="1" x14ac:dyDescent="0.2">
      <c r="A48" s="5" t="s">
        <v>9</v>
      </c>
      <c r="B48" s="5" t="s">
        <v>41</v>
      </c>
      <c r="C48" s="4">
        <v>2021</v>
      </c>
      <c r="D48" s="3">
        <v>1.35</v>
      </c>
    </row>
    <row r="49" spans="1:4" ht="11.45" customHeight="1" x14ac:dyDescent="0.2">
      <c r="A49" s="5" t="s">
        <v>8</v>
      </c>
      <c r="B49" s="5" t="s">
        <v>41</v>
      </c>
      <c r="C49" s="4">
        <v>2021</v>
      </c>
      <c r="D49" s="3">
        <v>0.83</v>
      </c>
    </row>
    <row r="50" spans="1:4" ht="11.45" customHeight="1" x14ac:dyDescent="0.2">
      <c r="A50" s="5" t="s">
        <v>7</v>
      </c>
      <c r="B50" s="5" t="s">
        <v>41</v>
      </c>
      <c r="C50" s="4">
        <v>2021</v>
      </c>
      <c r="D50" s="3" t="s">
        <v>0</v>
      </c>
    </row>
    <row r="51" spans="1:4" ht="11.45" customHeight="1" x14ac:dyDescent="0.2">
      <c r="A51" s="5" t="s">
        <v>6</v>
      </c>
      <c r="B51" s="5" t="s">
        <v>41</v>
      </c>
      <c r="C51" s="4">
        <v>2021</v>
      </c>
      <c r="D51" s="3">
        <v>1.56</v>
      </c>
    </row>
    <row r="52" spans="1:4" ht="11.45" customHeight="1" x14ac:dyDescent="0.2">
      <c r="A52" s="5" t="s">
        <v>5</v>
      </c>
      <c r="B52" s="5" t="s">
        <v>41</v>
      </c>
      <c r="C52" s="4">
        <v>2021</v>
      </c>
      <c r="D52" s="3">
        <v>1.04</v>
      </c>
    </row>
    <row r="53" spans="1:4" ht="11.45" customHeight="1" x14ac:dyDescent="0.2">
      <c r="A53" s="5" t="s">
        <v>4</v>
      </c>
      <c r="B53" s="5" t="s">
        <v>41</v>
      </c>
      <c r="C53" s="4">
        <v>2021</v>
      </c>
      <c r="D53" s="3" t="s">
        <v>0</v>
      </c>
    </row>
    <row r="54" spans="1:4" ht="11.45" customHeight="1" x14ac:dyDescent="0.2">
      <c r="A54" s="5" t="s">
        <v>3</v>
      </c>
      <c r="B54" s="5" t="s">
        <v>41</v>
      </c>
      <c r="C54" s="4">
        <v>2021</v>
      </c>
      <c r="D54" s="3">
        <v>6.76</v>
      </c>
    </row>
    <row r="55" spans="1:4" ht="11.45" customHeight="1" x14ac:dyDescent="0.2">
      <c r="A55" s="5" t="s">
        <v>2</v>
      </c>
      <c r="B55" s="5" t="s">
        <v>41</v>
      </c>
      <c r="C55" s="4">
        <v>2021</v>
      </c>
      <c r="D55" s="3">
        <v>9.57</v>
      </c>
    </row>
    <row r="56" spans="1:4" ht="11.45" customHeight="1" x14ac:dyDescent="0.2">
      <c r="A56" s="5" t="s">
        <v>28</v>
      </c>
      <c r="B56" s="5" t="s">
        <v>40</v>
      </c>
      <c r="C56" s="4">
        <v>2021</v>
      </c>
      <c r="D56" s="7">
        <v>392.89</v>
      </c>
    </row>
    <row r="57" spans="1:4" ht="11.45" customHeight="1" x14ac:dyDescent="0.2">
      <c r="A57" s="5" t="s">
        <v>27</v>
      </c>
      <c r="B57" s="5" t="s">
        <v>40</v>
      </c>
      <c r="C57" s="4">
        <v>2021</v>
      </c>
      <c r="D57" s="7">
        <v>59.77</v>
      </c>
    </row>
    <row r="58" spans="1:4" ht="11.45" customHeight="1" x14ac:dyDescent="0.2">
      <c r="A58" s="5" t="s">
        <v>26</v>
      </c>
      <c r="B58" s="5" t="s">
        <v>40</v>
      </c>
      <c r="C58" s="4">
        <v>2021</v>
      </c>
      <c r="D58" s="7">
        <v>287.32</v>
      </c>
    </row>
    <row r="59" spans="1:4" ht="11.45" customHeight="1" x14ac:dyDescent="0.2">
      <c r="A59" s="5" t="s">
        <v>25</v>
      </c>
      <c r="B59" s="5" t="s">
        <v>40</v>
      </c>
      <c r="C59" s="4">
        <v>2021</v>
      </c>
      <c r="D59" s="7">
        <v>521.11</v>
      </c>
    </row>
    <row r="60" spans="1:4" ht="11.45" customHeight="1" x14ac:dyDescent="0.2">
      <c r="A60" s="5" t="s">
        <v>24</v>
      </c>
      <c r="B60" s="5" t="s">
        <v>40</v>
      </c>
      <c r="C60" s="4">
        <v>2021</v>
      </c>
      <c r="D60" s="7">
        <v>292.43</v>
      </c>
    </row>
    <row r="61" spans="1:4" ht="11.45" customHeight="1" x14ac:dyDescent="0.2">
      <c r="A61" s="5" t="s">
        <v>23</v>
      </c>
      <c r="B61" s="5" t="s">
        <v>40</v>
      </c>
      <c r="C61" s="4">
        <v>2021</v>
      </c>
      <c r="D61" s="7" t="s">
        <v>0</v>
      </c>
    </row>
    <row r="62" spans="1:4" ht="11.45" customHeight="1" x14ac:dyDescent="0.2">
      <c r="A62" s="5" t="s">
        <v>22</v>
      </c>
      <c r="B62" s="5" t="s">
        <v>40</v>
      </c>
      <c r="C62" s="4">
        <v>2021</v>
      </c>
      <c r="D62" s="7">
        <v>167.51</v>
      </c>
    </row>
    <row r="63" spans="1:4" ht="11.45" customHeight="1" x14ac:dyDescent="0.2">
      <c r="A63" s="5" t="s">
        <v>21</v>
      </c>
      <c r="B63" s="5" t="s">
        <v>40</v>
      </c>
      <c r="C63" s="4">
        <v>2021</v>
      </c>
      <c r="D63" s="7">
        <v>125.14</v>
      </c>
    </row>
    <row r="64" spans="1:4" ht="11.45" customHeight="1" x14ac:dyDescent="0.2">
      <c r="A64" s="5" t="s">
        <v>20</v>
      </c>
      <c r="B64" s="5" t="s">
        <v>40</v>
      </c>
      <c r="C64" s="4">
        <v>2021</v>
      </c>
      <c r="D64" s="7">
        <v>222.1</v>
      </c>
    </row>
    <row r="65" spans="1:4" ht="11.45" customHeight="1" x14ac:dyDescent="0.2">
      <c r="A65" s="5" t="s">
        <v>19</v>
      </c>
      <c r="B65" s="5" t="s">
        <v>40</v>
      </c>
      <c r="C65" s="4">
        <v>2021</v>
      </c>
      <c r="D65" s="7">
        <v>398.23</v>
      </c>
    </row>
    <row r="66" spans="1:4" ht="11.45" customHeight="1" x14ac:dyDescent="0.2">
      <c r="A66" s="5" t="s">
        <v>18</v>
      </c>
      <c r="B66" s="5" t="s">
        <v>40</v>
      </c>
      <c r="C66" s="4">
        <v>2021</v>
      </c>
      <c r="D66" s="7">
        <v>188.14</v>
      </c>
    </row>
    <row r="67" spans="1:4" ht="11.45" customHeight="1" x14ac:dyDescent="0.2">
      <c r="A67" s="5" t="s">
        <v>17</v>
      </c>
      <c r="B67" s="5" t="s">
        <v>40</v>
      </c>
      <c r="C67" s="4">
        <v>2021</v>
      </c>
      <c r="D67" s="7" t="s">
        <v>0</v>
      </c>
    </row>
    <row r="68" spans="1:4" ht="11.45" customHeight="1" x14ac:dyDescent="0.2">
      <c r="A68" s="5" t="s">
        <v>16</v>
      </c>
      <c r="B68" s="5" t="s">
        <v>40</v>
      </c>
      <c r="C68" s="4">
        <v>2021</v>
      </c>
      <c r="D68" s="7">
        <v>96.43</v>
      </c>
    </row>
    <row r="69" spans="1:4" ht="11.45" customHeight="1" x14ac:dyDescent="0.2">
      <c r="A69" s="5" t="s">
        <v>15</v>
      </c>
      <c r="B69" s="5" t="s">
        <v>40</v>
      </c>
      <c r="C69" s="4">
        <v>2021</v>
      </c>
      <c r="D69" s="7">
        <v>146.79</v>
      </c>
    </row>
    <row r="70" spans="1:4" ht="11.45" customHeight="1" x14ac:dyDescent="0.2">
      <c r="A70" s="5" t="s">
        <v>14</v>
      </c>
      <c r="B70" s="5" t="s">
        <v>40</v>
      </c>
      <c r="C70" s="4">
        <v>2021</v>
      </c>
      <c r="D70" s="7">
        <v>29.4</v>
      </c>
    </row>
    <row r="71" spans="1:4" ht="11.45" customHeight="1" x14ac:dyDescent="0.2">
      <c r="A71" s="5" t="s">
        <v>13</v>
      </c>
      <c r="B71" s="5" t="s">
        <v>40</v>
      </c>
      <c r="C71" s="4">
        <v>2021</v>
      </c>
      <c r="D71" s="7">
        <v>489.34</v>
      </c>
    </row>
    <row r="72" spans="1:4" ht="11.45" customHeight="1" x14ac:dyDescent="0.2">
      <c r="A72" s="5" t="s">
        <v>12</v>
      </c>
      <c r="B72" s="5" t="s">
        <v>40</v>
      </c>
      <c r="C72" s="4">
        <v>2021</v>
      </c>
      <c r="D72" s="7" t="s">
        <v>0</v>
      </c>
    </row>
    <row r="73" spans="1:4" ht="11.45" customHeight="1" x14ac:dyDescent="0.2">
      <c r="A73" s="5" t="s">
        <v>11</v>
      </c>
      <c r="B73" s="5" t="s">
        <v>40</v>
      </c>
      <c r="C73" s="4">
        <v>2021</v>
      </c>
      <c r="D73" s="7">
        <v>169.15</v>
      </c>
    </row>
    <row r="74" spans="1:4" ht="11.45" customHeight="1" x14ac:dyDescent="0.2">
      <c r="A74" s="5" t="s">
        <v>10</v>
      </c>
      <c r="B74" s="5" t="s">
        <v>40</v>
      </c>
      <c r="C74" s="4">
        <v>2021</v>
      </c>
      <c r="D74" s="7">
        <v>211.81</v>
      </c>
    </row>
    <row r="75" spans="1:4" ht="11.45" customHeight="1" x14ac:dyDescent="0.2">
      <c r="A75" s="5" t="s">
        <v>9</v>
      </c>
      <c r="B75" s="5" t="s">
        <v>40</v>
      </c>
      <c r="C75" s="4">
        <v>2021</v>
      </c>
      <c r="D75" s="7">
        <v>452.1</v>
      </c>
    </row>
    <row r="76" spans="1:4" ht="11.45" customHeight="1" x14ac:dyDescent="0.2">
      <c r="A76" s="5" t="s">
        <v>8</v>
      </c>
      <c r="B76" s="5" t="s">
        <v>40</v>
      </c>
      <c r="C76" s="4">
        <v>2021</v>
      </c>
      <c r="D76" s="7">
        <v>194.17</v>
      </c>
    </row>
    <row r="77" spans="1:4" ht="11.45" customHeight="1" x14ac:dyDescent="0.2">
      <c r="A77" s="5" t="s">
        <v>7</v>
      </c>
      <c r="B77" s="5" t="s">
        <v>40</v>
      </c>
      <c r="C77" s="4">
        <v>2021</v>
      </c>
      <c r="D77" s="7">
        <v>159.31</v>
      </c>
    </row>
    <row r="78" spans="1:4" ht="11.45" customHeight="1" x14ac:dyDescent="0.2">
      <c r="A78" s="5" t="s">
        <v>6</v>
      </c>
      <c r="B78" s="5" t="s">
        <v>40</v>
      </c>
      <c r="C78" s="4">
        <v>2021</v>
      </c>
      <c r="D78" s="7">
        <v>135.49</v>
      </c>
    </row>
    <row r="79" spans="1:4" ht="11.45" customHeight="1" x14ac:dyDescent="0.2">
      <c r="A79" s="5" t="s">
        <v>5</v>
      </c>
      <c r="B79" s="5" t="s">
        <v>40</v>
      </c>
      <c r="C79" s="4">
        <v>2021</v>
      </c>
      <c r="D79" s="7">
        <v>224.9</v>
      </c>
    </row>
    <row r="80" spans="1:4" ht="11.45" customHeight="1" x14ac:dyDescent="0.2">
      <c r="A80" s="5" t="s">
        <v>4</v>
      </c>
      <c r="B80" s="5" t="s">
        <v>40</v>
      </c>
      <c r="C80" s="4">
        <v>2021</v>
      </c>
      <c r="D80" s="7">
        <v>59.47</v>
      </c>
    </row>
    <row r="81" spans="1:4" ht="11.45" customHeight="1" x14ac:dyDescent="0.2">
      <c r="A81" s="5" t="s">
        <v>3</v>
      </c>
      <c r="B81" s="5" t="s">
        <v>40</v>
      </c>
      <c r="C81" s="4">
        <v>2021</v>
      </c>
      <c r="D81" s="7">
        <v>114.66</v>
      </c>
    </row>
    <row r="82" spans="1:4" ht="11.45" customHeight="1" x14ac:dyDescent="0.2">
      <c r="A82" s="5" t="s">
        <v>2</v>
      </c>
      <c r="B82" s="5" t="s">
        <v>40</v>
      </c>
      <c r="C82" s="4">
        <v>2021</v>
      </c>
      <c r="D82" s="7">
        <v>703.48</v>
      </c>
    </row>
    <row r="83" spans="1:4" ht="11.45" customHeight="1" x14ac:dyDescent="0.2">
      <c r="A83" s="5" t="s">
        <v>28</v>
      </c>
      <c r="B83" s="5" t="s">
        <v>39</v>
      </c>
      <c r="C83" s="4">
        <v>2021</v>
      </c>
      <c r="D83" s="7">
        <v>480.49</v>
      </c>
    </row>
    <row r="84" spans="1:4" ht="11.45" customHeight="1" x14ac:dyDescent="0.2">
      <c r="A84" s="5" t="s">
        <v>27</v>
      </c>
      <c r="B84" s="5" t="s">
        <v>39</v>
      </c>
      <c r="C84" s="4">
        <v>2021</v>
      </c>
      <c r="D84" s="7">
        <v>71.05</v>
      </c>
    </row>
    <row r="85" spans="1:4" ht="11.45" customHeight="1" x14ac:dyDescent="0.2">
      <c r="A85" s="5" t="s">
        <v>26</v>
      </c>
      <c r="B85" s="5" t="s">
        <v>39</v>
      </c>
      <c r="C85" s="4">
        <v>2021</v>
      </c>
      <c r="D85" s="7">
        <v>39.21</v>
      </c>
    </row>
    <row r="86" spans="1:4" ht="11.45" customHeight="1" x14ac:dyDescent="0.2">
      <c r="A86" s="5" t="s">
        <v>25</v>
      </c>
      <c r="B86" s="5" t="s">
        <v>39</v>
      </c>
      <c r="C86" s="4">
        <v>2021</v>
      </c>
      <c r="D86" s="7">
        <v>490.85</v>
      </c>
    </row>
    <row r="87" spans="1:4" ht="11.45" customHeight="1" x14ac:dyDescent="0.2">
      <c r="A87" s="5" t="s">
        <v>24</v>
      </c>
      <c r="B87" s="5" t="s">
        <v>39</v>
      </c>
      <c r="C87" s="4">
        <v>2021</v>
      </c>
      <c r="D87" s="7">
        <v>434.19</v>
      </c>
    </row>
    <row r="88" spans="1:4" ht="11.45" customHeight="1" x14ac:dyDescent="0.2">
      <c r="A88" s="5" t="s">
        <v>23</v>
      </c>
      <c r="B88" s="5" t="s">
        <v>39</v>
      </c>
      <c r="C88" s="4">
        <v>2021</v>
      </c>
      <c r="D88" s="7">
        <v>272.17</v>
      </c>
    </row>
    <row r="89" spans="1:4" ht="11.45" customHeight="1" x14ac:dyDescent="0.2">
      <c r="A89" s="5" t="s">
        <v>22</v>
      </c>
      <c r="B89" s="5" t="s">
        <v>39</v>
      </c>
      <c r="C89" s="4">
        <v>2021</v>
      </c>
      <c r="D89" s="7">
        <v>384.39</v>
      </c>
    </row>
    <row r="90" spans="1:4" ht="11.45" customHeight="1" x14ac:dyDescent="0.2">
      <c r="A90" s="5" t="s">
        <v>21</v>
      </c>
      <c r="B90" s="5" t="s">
        <v>39</v>
      </c>
      <c r="C90" s="4">
        <v>2021</v>
      </c>
      <c r="D90" s="7">
        <v>112.17</v>
      </c>
    </row>
    <row r="91" spans="1:4" ht="11.45" customHeight="1" x14ac:dyDescent="0.2">
      <c r="A91" s="5" t="s">
        <v>20</v>
      </c>
      <c r="B91" s="5" t="s">
        <v>39</v>
      </c>
      <c r="C91" s="4">
        <v>2021</v>
      </c>
      <c r="D91" s="7">
        <v>38.64</v>
      </c>
    </row>
    <row r="92" spans="1:4" ht="11.45" customHeight="1" x14ac:dyDescent="0.2">
      <c r="A92" s="5" t="s">
        <v>19</v>
      </c>
      <c r="B92" s="5" t="s">
        <v>39</v>
      </c>
      <c r="C92" s="4">
        <v>2021</v>
      </c>
      <c r="D92" s="7">
        <v>426.74</v>
      </c>
    </row>
    <row r="93" spans="1:4" ht="11.45" customHeight="1" x14ac:dyDescent="0.2">
      <c r="A93" s="5" t="s">
        <v>18</v>
      </c>
      <c r="B93" s="5" t="s">
        <v>39</v>
      </c>
      <c r="C93" s="4">
        <v>2021</v>
      </c>
      <c r="D93" s="7">
        <v>221.76</v>
      </c>
    </row>
    <row r="94" spans="1:4" ht="11.45" customHeight="1" x14ac:dyDescent="0.2">
      <c r="A94" s="5" t="s">
        <v>17</v>
      </c>
      <c r="B94" s="5" t="s">
        <v>39</v>
      </c>
      <c r="C94" s="4">
        <v>2021</v>
      </c>
      <c r="D94" s="7">
        <v>50.42</v>
      </c>
    </row>
    <row r="95" spans="1:4" ht="11.45" customHeight="1" x14ac:dyDescent="0.2">
      <c r="A95" s="5" t="s">
        <v>16</v>
      </c>
      <c r="B95" s="5" t="s">
        <v>39</v>
      </c>
      <c r="C95" s="4">
        <v>2021</v>
      </c>
      <c r="D95" s="7">
        <v>93.53</v>
      </c>
    </row>
    <row r="96" spans="1:4" ht="11.45" customHeight="1" x14ac:dyDescent="0.2">
      <c r="A96" s="5" t="s">
        <v>15</v>
      </c>
      <c r="B96" s="5" t="s">
        <v>39</v>
      </c>
      <c r="C96" s="4">
        <v>2021</v>
      </c>
      <c r="D96" s="7">
        <v>77.28</v>
      </c>
    </row>
    <row r="97" spans="1:4" ht="11.45" customHeight="1" x14ac:dyDescent="0.2">
      <c r="A97" s="5" t="s">
        <v>14</v>
      </c>
      <c r="B97" s="5" t="s">
        <v>39</v>
      </c>
      <c r="C97" s="4">
        <v>2021</v>
      </c>
      <c r="D97" s="7">
        <v>112.49</v>
      </c>
    </row>
    <row r="98" spans="1:4" ht="11.45" customHeight="1" x14ac:dyDescent="0.2">
      <c r="A98" s="5" t="s">
        <v>13</v>
      </c>
      <c r="B98" s="5" t="s">
        <v>39</v>
      </c>
      <c r="C98" s="4">
        <v>2021</v>
      </c>
      <c r="D98" s="7">
        <v>594.42999999999995</v>
      </c>
    </row>
    <row r="99" spans="1:4" ht="11.45" customHeight="1" x14ac:dyDescent="0.2">
      <c r="A99" s="5" t="s">
        <v>12</v>
      </c>
      <c r="B99" s="5" t="s">
        <v>39</v>
      </c>
      <c r="C99" s="4">
        <v>2021</v>
      </c>
      <c r="D99" s="7">
        <v>71.64</v>
      </c>
    </row>
    <row r="100" spans="1:4" ht="11.45" customHeight="1" x14ac:dyDescent="0.2">
      <c r="A100" s="5" t="s">
        <v>11</v>
      </c>
      <c r="B100" s="5" t="s">
        <v>39</v>
      </c>
      <c r="C100" s="4">
        <v>2021</v>
      </c>
      <c r="D100" s="7">
        <v>116.84</v>
      </c>
    </row>
    <row r="101" spans="1:4" ht="11.45" customHeight="1" x14ac:dyDescent="0.2">
      <c r="A101" s="5" t="s">
        <v>10</v>
      </c>
      <c r="B101" s="5" t="s">
        <v>39</v>
      </c>
      <c r="C101" s="4">
        <v>2021</v>
      </c>
      <c r="D101" s="7">
        <v>66.040000000000006</v>
      </c>
    </row>
    <row r="102" spans="1:4" ht="11.45" customHeight="1" x14ac:dyDescent="0.2">
      <c r="A102" s="5" t="s">
        <v>9</v>
      </c>
      <c r="B102" s="5" t="s">
        <v>39</v>
      </c>
      <c r="C102" s="4">
        <v>2021</v>
      </c>
      <c r="D102" s="7">
        <v>396.98</v>
      </c>
    </row>
    <row r="103" spans="1:4" ht="11.45" customHeight="1" x14ac:dyDescent="0.2">
      <c r="A103" s="5" t="s">
        <v>8</v>
      </c>
      <c r="B103" s="5" t="s">
        <v>39</v>
      </c>
      <c r="C103" s="4">
        <v>2021</v>
      </c>
      <c r="D103" s="7">
        <v>183.99</v>
      </c>
    </row>
    <row r="104" spans="1:4" ht="11.45" customHeight="1" x14ac:dyDescent="0.2">
      <c r="A104" s="5" t="s">
        <v>7</v>
      </c>
      <c r="B104" s="5" t="s">
        <v>39</v>
      </c>
      <c r="C104" s="4">
        <v>2021</v>
      </c>
      <c r="D104" s="7">
        <v>43.12</v>
      </c>
    </row>
    <row r="105" spans="1:4" ht="11.45" customHeight="1" x14ac:dyDescent="0.2">
      <c r="A105" s="5" t="s">
        <v>6</v>
      </c>
      <c r="B105" s="5" t="s">
        <v>39</v>
      </c>
      <c r="C105" s="4">
        <v>2021</v>
      </c>
      <c r="D105" s="7">
        <v>40.72</v>
      </c>
    </row>
    <row r="106" spans="1:4" ht="11.45" customHeight="1" x14ac:dyDescent="0.2">
      <c r="A106" s="5" t="s">
        <v>5</v>
      </c>
      <c r="B106" s="5" t="s">
        <v>39</v>
      </c>
      <c r="C106" s="4">
        <v>2021</v>
      </c>
      <c r="D106" s="7">
        <v>61.31</v>
      </c>
    </row>
    <row r="107" spans="1:4" ht="11.45" customHeight="1" x14ac:dyDescent="0.2">
      <c r="A107" s="5" t="s">
        <v>4</v>
      </c>
      <c r="B107" s="5" t="s">
        <v>39</v>
      </c>
      <c r="C107" s="4">
        <v>2021</v>
      </c>
      <c r="D107" s="7">
        <v>33.08</v>
      </c>
    </row>
    <row r="108" spans="1:4" ht="11.45" customHeight="1" x14ac:dyDescent="0.2">
      <c r="A108" s="5" t="s">
        <v>3</v>
      </c>
      <c r="B108" s="5" t="s">
        <v>39</v>
      </c>
      <c r="C108" s="4">
        <v>2021</v>
      </c>
      <c r="D108" s="7">
        <v>505.8</v>
      </c>
    </row>
    <row r="109" spans="1:4" ht="11.45" customHeight="1" x14ac:dyDescent="0.2">
      <c r="A109" s="5" t="s">
        <v>2</v>
      </c>
      <c r="B109" s="5" t="s">
        <v>39</v>
      </c>
      <c r="C109" s="4">
        <v>2021</v>
      </c>
      <c r="D109" s="7">
        <v>1158.3900000000001</v>
      </c>
    </row>
    <row r="110" spans="1:4" ht="11.45" customHeight="1" x14ac:dyDescent="0.2">
      <c r="A110" s="5" t="s">
        <v>28</v>
      </c>
      <c r="B110" s="5" t="s">
        <v>38</v>
      </c>
      <c r="C110" s="4">
        <v>2021</v>
      </c>
      <c r="D110" s="3">
        <v>1.26</v>
      </c>
    </row>
    <row r="111" spans="1:4" ht="11.45" customHeight="1" x14ac:dyDescent="0.2">
      <c r="A111" s="5" t="s">
        <v>27</v>
      </c>
      <c r="B111" s="5" t="s">
        <v>38</v>
      </c>
      <c r="C111" s="4">
        <v>2021</v>
      </c>
      <c r="D111" s="3">
        <v>1.27</v>
      </c>
    </row>
    <row r="112" spans="1:4" ht="11.45" customHeight="1" x14ac:dyDescent="0.2">
      <c r="A112" s="5" t="s">
        <v>26</v>
      </c>
      <c r="B112" s="5" t="s">
        <v>38</v>
      </c>
      <c r="C112" s="4">
        <v>2021</v>
      </c>
      <c r="D112" s="3">
        <v>0.43</v>
      </c>
    </row>
    <row r="113" spans="1:4" ht="11.45" customHeight="1" x14ac:dyDescent="0.2">
      <c r="A113" s="5" t="s">
        <v>25</v>
      </c>
      <c r="B113" s="5" t="s">
        <v>38</v>
      </c>
      <c r="C113" s="4">
        <v>2021</v>
      </c>
      <c r="D113" s="3">
        <v>0.72</v>
      </c>
    </row>
    <row r="114" spans="1:4" ht="11.45" customHeight="1" x14ac:dyDescent="0.2">
      <c r="A114" s="5" t="s">
        <v>24</v>
      </c>
      <c r="B114" s="5" t="s">
        <v>38</v>
      </c>
      <c r="C114" s="4">
        <v>2021</v>
      </c>
      <c r="D114" s="3">
        <v>0.76</v>
      </c>
    </row>
    <row r="115" spans="1:4" ht="11.45" customHeight="1" x14ac:dyDescent="0.2">
      <c r="A115" s="5" t="s">
        <v>23</v>
      </c>
      <c r="B115" s="5" t="s">
        <v>38</v>
      </c>
      <c r="C115" s="4">
        <v>2021</v>
      </c>
      <c r="D115" s="3">
        <v>1.35</v>
      </c>
    </row>
    <row r="116" spans="1:4" ht="11.45" customHeight="1" x14ac:dyDescent="0.2">
      <c r="A116" s="5" t="s">
        <v>22</v>
      </c>
      <c r="B116" s="5" t="s">
        <v>38</v>
      </c>
      <c r="C116" s="4">
        <v>2021</v>
      </c>
      <c r="D116" s="3">
        <v>0.44</v>
      </c>
    </row>
    <row r="117" spans="1:4" ht="11.45" customHeight="1" x14ac:dyDescent="0.2">
      <c r="A117" s="5" t="s">
        <v>21</v>
      </c>
      <c r="B117" s="5" t="s">
        <v>38</v>
      </c>
      <c r="C117" s="4">
        <v>2021</v>
      </c>
      <c r="D117" s="3">
        <v>0.83</v>
      </c>
    </row>
    <row r="118" spans="1:4" ht="11.45" customHeight="1" x14ac:dyDescent="0.2">
      <c r="A118" s="5" t="s">
        <v>20</v>
      </c>
      <c r="B118" s="5" t="s">
        <v>38</v>
      </c>
      <c r="C118" s="4">
        <v>2021</v>
      </c>
      <c r="D118" s="3">
        <v>0.61</v>
      </c>
    </row>
    <row r="119" spans="1:4" ht="11.45" customHeight="1" x14ac:dyDescent="0.2">
      <c r="A119" s="5" t="s">
        <v>19</v>
      </c>
      <c r="B119" s="5" t="s">
        <v>38</v>
      </c>
      <c r="C119" s="4">
        <v>2021</v>
      </c>
      <c r="D119" s="3">
        <v>1.08</v>
      </c>
    </row>
    <row r="120" spans="1:4" ht="11.45" customHeight="1" x14ac:dyDescent="0.2">
      <c r="A120" s="5" t="s">
        <v>18</v>
      </c>
      <c r="B120" s="5" t="s">
        <v>38</v>
      </c>
      <c r="C120" s="4">
        <v>2021</v>
      </c>
      <c r="D120" s="3">
        <v>0.82</v>
      </c>
    </row>
    <row r="121" spans="1:4" ht="11.45" customHeight="1" x14ac:dyDescent="0.2">
      <c r="A121" s="5" t="s">
        <v>17</v>
      </c>
      <c r="B121" s="5" t="s">
        <v>38</v>
      </c>
      <c r="C121" s="4">
        <v>2021</v>
      </c>
      <c r="D121" s="3">
        <v>0.51</v>
      </c>
    </row>
    <row r="122" spans="1:4" ht="11.45" customHeight="1" x14ac:dyDescent="0.2">
      <c r="A122" s="5" t="s">
        <v>16</v>
      </c>
      <c r="B122" s="5" t="s">
        <v>38</v>
      </c>
      <c r="C122" s="4">
        <v>2021</v>
      </c>
      <c r="D122" s="3">
        <v>1.56</v>
      </c>
    </row>
    <row r="123" spans="1:4" ht="11.45" customHeight="1" x14ac:dyDescent="0.2">
      <c r="A123" s="5" t="s">
        <v>15</v>
      </c>
      <c r="B123" s="5" t="s">
        <v>38</v>
      </c>
      <c r="C123" s="4">
        <v>2021</v>
      </c>
      <c r="D123" s="3">
        <v>5.18</v>
      </c>
    </row>
    <row r="124" spans="1:4" ht="11.45" customHeight="1" x14ac:dyDescent="0.2">
      <c r="A124" s="5" t="s">
        <v>14</v>
      </c>
      <c r="B124" s="5" t="s">
        <v>38</v>
      </c>
      <c r="C124" s="4">
        <v>2021</v>
      </c>
      <c r="D124" s="3">
        <v>2.5</v>
      </c>
    </row>
    <row r="125" spans="1:4" ht="11.45" customHeight="1" x14ac:dyDescent="0.2">
      <c r="A125" s="5" t="s">
        <v>13</v>
      </c>
      <c r="B125" s="5" t="s">
        <v>38</v>
      </c>
      <c r="C125" s="4">
        <v>2021</v>
      </c>
      <c r="D125" s="3">
        <v>0.47</v>
      </c>
    </row>
    <row r="126" spans="1:4" ht="11.45" customHeight="1" x14ac:dyDescent="0.2">
      <c r="A126" s="5" t="s">
        <v>12</v>
      </c>
      <c r="B126" s="5" t="s">
        <v>38</v>
      </c>
      <c r="C126" s="4">
        <v>2021</v>
      </c>
      <c r="D126" s="3">
        <v>0.69</v>
      </c>
    </row>
    <row r="127" spans="1:4" ht="11.45" customHeight="1" x14ac:dyDescent="0.2">
      <c r="A127" s="5" t="s">
        <v>11</v>
      </c>
      <c r="B127" s="5" t="s">
        <v>38</v>
      </c>
      <c r="C127" s="4">
        <v>2021</v>
      </c>
      <c r="D127" s="3">
        <v>0.39</v>
      </c>
    </row>
    <row r="128" spans="1:4" ht="11.45" customHeight="1" x14ac:dyDescent="0.2">
      <c r="A128" s="5" t="s">
        <v>10</v>
      </c>
      <c r="B128" s="5" t="s">
        <v>38</v>
      </c>
      <c r="C128" s="4">
        <v>2021</v>
      </c>
      <c r="D128" s="3">
        <v>0.72</v>
      </c>
    </row>
    <row r="129" spans="1:4" ht="11.45" customHeight="1" x14ac:dyDescent="0.2">
      <c r="A129" s="5" t="s">
        <v>9</v>
      </c>
      <c r="B129" s="5" t="s">
        <v>38</v>
      </c>
      <c r="C129" s="4">
        <v>2021</v>
      </c>
      <c r="D129" s="3">
        <v>0.66</v>
      </c>
    </row>
    <row r="130" spans="1:4" ht="11.45" customHeight="1" x14ac:dyDescent="0.2">
      <c r="A130" s="5" t="s">
        <v>8</v>
      </c>
      <c r="B130" s="5" t="s">
        <v>38</v>
      </c>
      <c r="C130" s="4">
        <v>2021</v>
      </c>
      <c r="D130" s="3">
        <v>0.7</v>
      </c>
    </row>
    <row r="131" spans="1:4" ht="11.45" customHeight="1" x14ac:dyDescent="0.2">
      <c r="A131" s="5" t="s">
        <v>7</v>
      </c>
      <c r="B131" s="5" t="s">
        <v>38</v>
      </c>
      <c r="C131" s="4">
        <v>2021</v>
      </c>
      <c r="D131" s="3">
        <v>0.8</v>
      </c>
    </row>
    <row r="132" spans="1:4" ht="11.45" customHeight="1" x14ac:dyDescent="0.2">
      <c r="A132" s="5" t="s">
        <v>6</v>
      </c>
      <c r="B132" s="5" t="s">
        <v>38</v>
      </c>
      <c r="C132" s="4">
        <v>2021</v>
      </c>
      <c r="D132" s="3">
        <v>0.99</v>
      </c>
    </row>
    <row r="133" spans="1:4" ht="11.45" customHeight="1" x14ac:dyDescent="0.2">
      <c r="A133" s="5" t="s">
        <v>5</v>
      </c>
      <c r="B133" s="5" t="s">
        <v>38</v>
      </c>
      <c r="C133" s="4">
        <v>2021</v>
      </c>
      <c r="D133" s="3">
        <v>0.43</v>
      </c>
    </row>
    <row r="134" spans="1:4" ht="11.45" customHeight="1" x14ac:dyDescent="0.2">
      <c r="A134" s="5" t="s">
        <v>4</v>
      </c>
      <c r="B134" s="5" t="s">
        <v>38</v>
      </c>
      <c r="C134" s="4">
        <v>2021</v>
      </c>
      <c r="D134" s="3">
        <v>1.01</v>
      </c>
    </row>
    <row r="135" spans="1:4" ht="11.45" customHeight="1" x14ac:dyDescent="0.2">
      <c r="A135" s="5" t="s">
        <v>3</v>
      </c>
      <c r="B135" s="5" t="s">
        <v>38</v>
      </c>
      <c r="C135" s="4">
        <v>2021</v>
      </c>
      <c r="D135" s="3">
        <v>1.7</v>
      </c>
    </row>
    <row r="136" spans="1:4" ht="11.45" customHeight="1" x14ac:dyDescent="0.2">
      <c r="A136" s="5" t="s">
        <v>2</v>
      </c>
      <c r="B136" s="5" t="s">
        <v>38</v>
      </c>
      <c r="C136" s="4">
        <v>2021</v>
      </c>
      <c r="D136" s="3">
        <v>1.0900000000000001</v>
      </c>
    </row>
    <row r="137" spans="1:4" ht="11.45" customHeight="1" x14ac:dyDescent="0.2">
      <c r="A137" s="5" t="s">
        <v>28</v>
      </c>
      <c r="B137" s="5" t="s">
        <v>37</v>
      </c>
      <c r="C137" s="4">
        <v>2021</v>
      </c>
      <c r="D137" s="3" t="s">
        <v>0</v>
      </c>
    </row>
    <row r="138" spans="1:4" ht="11.45" customHeight="1" x14ac:dyDescent="0.2">
      <c r="A138" s="5" t="s">
        <v>27</v>
      </c>
      <c r="B138" s="5" t="s">
        <v>37</v>
      </c>
      <c r="C138" s="4">
        <v>2021</v>
      </c>
      <c r="D138" s="3">
        <v>1</v>
      </c>
    </row>
    <row r="139" spans="1:4" ht="11.45" customHeight="1" x14ac:dyDescent="0.2">
      <c r="A139" s="5" t="s">
        <v>26</v>
      </c>
      <c r="B139" s="5" t="s">
        <v>37</v>
      </c>
      <c r="C139" s="4">
        <v>2021</v>
      </c>
      <c r="D139" s="3">
        <v>0.08</v>
      </c>
    </row>
    <row r="140" spans="1:4" ht="11.45" customHeight="1" x14ac:dyDescent="0.2">
      <c r="A140" s="5" t="s">
        <v>25</v>
      </c>
      <c r="B140" s="5" t="s">
        <v>37</v>
      </c>
      <c r="C140" s="4">
        <v>2021</v>
      </c>
      <c r="D140" s="3" t="s">
        <v>0</v>
      </c>
    </row>
    <row r="141" spans="1:4" ht="11.45" customHeight="1" x14ac:dyDescent="0.2">
      <c r="A141" s="5" t="s">
        <v>24</v>
      </c>
      <c r="B141" s="5" t="s">
        <v>37</v>
      </c>
      <c r="C141" s="4">
        <v>2021</v>
      </c>
      <c r="D141" s="3">
        <v>6.09</v>
      </c>
    </row>
    <row r="142" spans="1:4" ht="11.45" customHeight="1" x14ac:dyDescent="0.2">
      <c r="A142" s="5" t="s">
        <v>23</v>
      </c>
      <c r="B142" s="5" t="s">
        <v>37</v>
      </c>
      <c r="C142" s="4">
        <v>2021</v>
      </c>
      <c r="D142" s="3">
        <v>0</v>
      </c>
    </row>
    <row r="143" spans="1:4" ht="11.45" customHeight="1" x14ac:dyDescent="0.2">
      <c r="A143" s="5" t="s">
        <v>22</v>
      </c>
      <c r="B143" s="5" t="s">
        <v>37</v>
      </c>
      <c r="C143" s="4">
        <v>2021</v>
      </c>
      <c r="D143" s="3">
        <v>2</v>
      </c>
    </row>
    <row r="144" spans="1:4" ht="11.45" customHeight="1" x14ac:dyDescent="0.2">
      <c r="A144" s="5" t="s">
        <v>21</v>
      </c>
      <c r="B144" s="5" t="s">
        <v>37</v>
      </c>
      <c r="C144" s="4">
        <v>2021</v>
      </c>
      <c r="D144" s="3">
        <v>0.57999999999999996</v>
      </c>
    </row>
    <row r="145" spans="1:4" ht="11.45" customHeight="1" x14ac:dyDescent="0.2">
      <c r="A145" s="5" t="s">
        <v>20</v>
      </c>
      <c r="B145" s="5" t="s">
        <v>37</v>
      </c>
      <c r="C145" s="4">
        <v>2021</v>
      </c>
      <c r="D145" s="3">
        <v>0.2</v>
      </c>
    </row>
    <row r="146" spans="1:4" ht="11.45" customHeight="1" x14ac:dyDescent="0.2">
      <c r="A146" s="5" t="s">
        <v>19</v>
      </c>
      <c r="B146" s="5" t="s">
        <v>37</v>
      </c>
      <c r="C146" s="4">
        <v>2021</v>
      </c>
      <c r="D146" s="3" t="s">
        <v>0</v>
      </c>
    </row>
    <row r="147" spans="1:4" ht="11.45" customHeight="1" x14ac:dyDescent="0.2">
      <c r="A147" s="5" t="s">
        <v>18</v>
      </c>
      <c r="B147" s="5" t="s">
        <v>37</v>
      </c>
      <c r="C147" s="4">
        <v>2021</v>
      </c>
      <c r="D147" s="3">
        <v>7.0000000000000007E-2</v>
      </c>
    </row>
    <row r="148" spans="1:4" ht="11.45" customHeight="1" x14ac:dyDescent="0.2">
      <c r="A148" s="5" t="s">
        <v>17</v>
      </c>
      <c r="B148" s="5" t="s">
        <v>37</v>
      </c>
      <c r="C148" s="4">
        <v>2021</v>
      </c>
      <c r="D148" s="3">
        <v>0.2</v>
      </c>
    </row>
    <row r="149" spans="1:4" ht="11.45" customHeight="1" x14ac:dyDescent="0.2">
      <c r="A149" s="5" t="s">
        <v>16</v>
      </c>
      <c r="B149" s="5" t="s">
        <v>37</v>
      </c>
      <c r="C149" s="4">
        <v>2021</v>
      </c>
      <c r="D149" s="3">
        <v>0.33</v>
      </c>
    </row>
    <row r="150" spans="1:4" ht="11.45" customHeight="1" x14ac:dyDescent="0.2">
      <c r="A150" s="5" t="s">
        <v>15</v>
      </c>
      <c r="B150" s="5" t="s">
        <v>37</v>
      </c>
      <c r="C150" s="4">
        <v>2021</v>
      </c>
      <c r="D150" s="3">
        <v>0.32</v>
      </c>
    </row>
    <row r="151" spans="1:4" ht="11.45" customHeight="1" x14ac:dyDescent="0.2">
      <c r="A151" s="5" t="s">
        <v>14</v>
      </c>
      <c r="B151" s="5" t="s">
        <v>37</v>
      </c>
      <c r="C151" s="4">
        <v>2021</v>
      </c>
      <c r="D151" s="3">
        <v>0.04</v>
      </c>
    </row>
    <row r="152" spans="1:4" ht="11.45" customHeight="1" x14ac:dyDescent="0.2">
      <c r="A152" s="5" t="s">
        <v>13</v>
      </c>
      <c r="B152" s="5" t="s">
        <v>37</v>
      </c>
      <c r="C152" s="4">
        <v>2021</v>
      </c>
      <c r="D152" s="3">
        <v>5.83</v>
      </c>
    </row>
    <row r="153" spans="1:4" ht="11.45" customHeight="1" x14ac:dyDescent="0.2">
      <c r="A153" s="5" t="s">
        <v>12</v>
      </c>
      <c r="B153" s="5" t="s">
        <v>37</v>
      </c>
      <c r="C153" s="4">
        <v>2021</v>
      </c>
      <c r="D153" s="3">
        <v>0.04</v>
      </c>
    </row>
    <row r="154" spans="1:4" ht="11.45" customHeight="1" x14ac:dyDescent="0.2">
      <c r="A154" s="5" t="s">
        <v>11</v>
      </c>
      <c r="B154" s="5" t="s">
        <v>37</v>
      </c>
      <c r="C154" s="4">
        <v>2021</v>
      </c>
      <c r="D154" s="3">
        <v>0</v>
      </c>
    </row>
    <row r="155" spans="1:4" ht="11.45" customHeight="1" x14ac:dyDescent="0.2">
      <c r="A155" s="5" t="s">
        <v>10</v>
      </c>
      <c r="B155" s="5" t="s">
        <v>37</v>
      </c>
      <c r="C155" s="4">
        <v>2021</v>
      </c>
      <c r="D155" s="3">
        <v>2.6</v>
      </c>
    </row>
    <row r="156" spans="1:4" ht="11.45" customHeight="1" x14ac:dyDescent="0.2">
      <c r="A156" s="5" t="s">
        <v>9</v>
      </c>
      <c r="B156" s="5" t="s">
        <v>37</v>
      </c>
      <c r="C156" s="4">
        <v>2021</v>
      </c>
      <c r="D156" s="3">
        <v>0.03</v>
      </c>
    </row>
    <row r="157" spans="1:4" ht="11.45" customHeight="1" x14ac:dyDescent="0.2">
      <c r="A157" s="5" t="s">
        <v>8</v>
      </c>
      <c r="B157" s="5" t="s">
        <v>37</v>
      </c>
      <c r="C157" s="4">
        <v>2021</v>
      </c>
      <c r="D157" s="3" t="s">
        <v>0</v>
      </c>
    </row>
    <row r="158" spans="1:4" ht="11.45" customHeight="1" x14ac:dyDescent="0.2">
      <c r="A158" s="5" t="s">
        <v>7</v>
      </c>
      <c r="B158" s="5" t="s">
        <v>37</v>
      </c>
      <c r="C158" s="4">
        <v>2021</v>
      </c>
      <c r="D158" s="3">
        <v>2.2200000000000002</v>
      </c>
    </row>
    <row r="159" spans="1:4" ht="11.45" customHeight="1" x14ac:dyDescent="0.2">
      <c r="A159" s="5" t="s">
        <v>6</v>
      </c>
      <c r="B159" s="5" t="s">
        <v>37</v>
      </c>
      <c r="C159" s="4">
        <v>2021</v>
      </c>
      <c r="D159" s="3">
        <v>1.97</v>
      </c>
    </row>
    <row r="160" spans="1:4" ht="11.45" customHeight="1" x14ac:dyDescent="0.2">
      <c r="A160" s="5" t="s">
        <v>5</v>
      </c>
      <c r="B160" s="5" t="s">
        <v>37</v>
      </c>
      <c r="C160" s="4">
        <v>2021</v>
      </c>
      <c r="D160" s="3">
        <v>0.19</v>
      </c>
    </row>
    <row r="161" spans="1:4" ht="11.45" customHeight="1" x14ac:dyDescent="0.2">
      <c r="A161" s="5" t="s">
        <v>4</v>
      </c>
      <c r="B161" s="5" t="s">
        <v>37</v>
      </c>
      <c r="C161" s="4">
        <v>2021</v>
      </c>
      <c r="D161" s="3">
        <v>1.01</v>
      </c>
    </row>
    <row r="162" spans="1:4" ht="11.45" customHeight="1" x14ac:dyDescent="0.2">
      <c r="A162" s="5" t="s">
        <v>3</v>
      </c>
      <c r="B162" s="5" t="s">
        <v>37</v>
      </c>
      <c r="C162" s="4">
        <v>2021</v>
      </c>
      <c r="D162" s="3">
        <v>0.04</v>
      </c>
    </row>
    <row r="163" spans="1:4" ht="11.45" customHeight="1" x14ac:dyDescent="0.2">
      <c r="A163" s="5" t="s">
        <v>2</v>
      </c>
      <c r="B163" s="5" t="s">
        <v>37</v>
      </c>
      <c r="C163" s="4">
        <v>2021</v>
      </c>
      <c r="D163" s="3" t="s">
        <v>0</v>
      </c>
    </row>
    <row r="164" spans="1:4" ht="11.45" customHeight="1" x14ac:dyDescent="0.2">
      <c r="A164" s="5" t="s">
        <v>28</v>
      </c>
      <c r="B164" s="5" t="s">
        <v>36</v>
      </c>
      <c r="C164" s="4">
        <v>2021</v>
      </c>
      <c r="D164" s="3">
        <v>99.05</v>
      </c>
    </row>
    <row r="165" spans="1:4" ht="11.45" customHeight="1" x14ac:dyDescent="0.2">
      <c r="A165" s="5" t="s">
        <v>27</v>
      </c>
      <c r="B165" s="5" t="s">
        <v>36</v>
      </c>
      <c r="C165" s="4">
        <v>2021</v>
      </c>
      <c r="D165" s="3">
        <v>12.14</v>
      </c>
    </row>
    <row r="166" spans="1:4" ht="11.45" customHeight="1" x14ac:dyDescent="0.2">
      <c r="A166" s="5" t="s">
        <v>26</v>
      </c>
      <c r="B166" s="5" t="s">
        <v>36</v>
      </c>
      <c r="C166" s="4">
        <v>2021</v>
      </c>
      <c r="D166" s="3">
        <v>11.49</v>
      </c>
    </row>
    <row r="167" spans="1:4" ht="11.45" customHeight="1" x14ac:dyDescent="0.2">
      <c r="A167" s="5" t="s">
        <v>25</v>
      </c>
      <c r="B167" s="5" t="s">
        <v>36</v>
      </c>
      <c r="C167" s="4">
        <v>2021</v>
      </c>
      <c r="D167" s="3">
        <v>22.04</v>
      </c>
    </row>
    <row r="168" spans="1:4" ht="11.45" customHeight="1" x14ac:dyDescent="0.2">
      <c r="A168" s="5" t="s">
        <v>24</v>
      </c>
      <c r="B168" s="5" t="s">
        <v>36</v>
      </c>
      <c r="C168" s="4">
        <v>2021</v>
      </c>
      <c r="D168" s="3">
        <v>36.229999999999997</v>
      </c>
    </row>
    <row r="169" spans="1:4" ht="11.45" customHeight="1" x14ac:dyDescent="0.2">
      <c r="A169" s="5" t="s">
        <v>23</v>
      </c>
      <c r="B169" s="5" t="s">
        <v>36</v>
      </c>
      <c r="C169" s="4">
        <v>2021</v>
      </c>
      <c r="D169" s="3">
        <v>9.6999999999999993</v>
      </c>
    </row>
    <row r="170" spans="1:4" ht="11.45" customHeight="1" x14ac:dyDescent="0.2">
      <c r="A170" s="5" t="s">
        <v>22</v>
      </c>
      <c r="B170" s="5" t="s">
        <v>36</v>
      </c>
      <c r="C170" s="4">
        <v>2021</v>
      </c>
      <c r="D170" s="3">
        <v>23.43</v>
      </c>
    </row>
    <row r="171" spans="1:4" ht="11.45" customHeight="1" x14ac:dyDescent="0.2">
      <c r="A171" s="5" t="s">
        <v>21</v>
      </c>
      <c r="B171" s="5" t="s">
        <v>36</v>
      </c>
      <c r="C171" s="4">
        <v>2021</v>
      </c>
      <c r="D171" s="3">
        <v>22.5</v>
      </c>
    </row>
    <row r="172" spans="1:4" ht="11.45" customHeight="1" x14ac:dyDescent="0.2">
      <c r="A172" s="5" t="s">
        <v>20</v>
      </c>
      <c r="B172" s="5" t="s">
        <v>36</v>
      </c>
      <c r="C172" s="4">
        <v>2021</v>
      </c>
      <c r="D172" s="3">
        <v>111.97</v>
      </c>
    </row>
    <row r="173" spans="1:4" ht="11.45" customHeight="1" x14ac:dyDescent="0.2">
      <c r="A173" s="5" t="s">
        <v>19</v>
      </c>
      <c r="B173" s="5" t="s">
        <v>36</v>
      </c>
      <c r="C173" s="4">
        <v>2021</v>
      </c>
      <c r="D173" s="3">
        <v>82.96</v>
      </c>
    </row>
    <row r="174" spans="1:4" ht="11.45" customHeight="1" x14ac:dyDescent="0.2">
      <c r="A174" s="5" t="s">
        <v>18</v>
      </c>
      <c r="B174" s="5" t="s">
        <v>36</v>
      </c>
      <c r="C174" s="4">
        <v>2021</v>
      </c>
      <c r="D174" s="3">
        <v>14.96</v>
      </c>
    </row>
    <row r="175" spans="1:4" ht="11.45" customHeight="1" x14ac:dyDescent="0.2">
      <c r="A175" s="5" t="s">
        <v>17</v>
      </c>
      <c r="B175" s="5" t="s">
        <v>36</v>
      </c>
      <c r="C175" s="4">
        <v>2021</v>
      </c>
      <c r="D175" s="3">
        <v>38.049999999999997</v>
      </c>
    </row>
    <row r="176" spans="1:4" ht="11.45" customHeight="1" x14ac:dyDescent="0.2">
      <c r="A176" s="5" t="s">
        <v>16</v>
      </c>
      <c r="B176" s="5" t="s">
        <v>36</v>
      </c>
      <c r="C176" s="4">
        <v>2021</v>
      </c>
      <c r="D176" s="3">
        <v>7.59</v>
      </c>
    </row>
    <row r="177" spans="1:4" ht="11.45" customHeight="1" x14ac:dyDescent="0.2">
      <c r="A177" s="5" t="s">
        <v>15</v>
      </c>
      <c r="B177" s="5" t="s">
        <v>36</v>
      </c>
      <c r="C177" s="4">
        <v>2021</v>
      </c>
      <c r="D177" s="3">
        <v>13.89</v>
      </c>
    </row>
    <row r="178" spans="1:4" ht="11.45" customHeight="1" x14ac:dyDescent="0.2">
      <c r="A178" s="5" t="s">
        <v>14</v>
      </c>
      <c r="B178" s="5" t="s">
        <v>36</v>
      </c>
      <c r="C178" s="4">
        <v>2021</v>
      </c>
      <c r="D178" s="3">
        <v>11.09</v>
      </c>
    </row>
    <row r="179" spans="1:4" ht="11.45" customHeight="1" x14ac:dyDescent="0.2">
      <c r="A179" s="5" t="s">
        <v>13</v>
      </c>
      <c r="B179" s="5" t="s">
        <v>36</v>
      </c>
      <c r="C179" s="4">
        <v>2021</v>
      </c>
      <c r="D179" s="3">
        <v>93.74</v>
      </c>
    </row>
    <row r="180" spans="1:4" ht="11.45" customHeight="1" x14ac:dyDescent="0.2">
      <c r="A180" s="5" t="s">
        <v>12</v>
      </c>
      <c r="B180" s="5" t="s">
        <v>36</v>
      </c>
      <c r="C180" s="4">
        <v>2021</v>
      </c>
      <c r="D180" s="3">
        <v>5.56</v>
      </c>
    </row>
    <row r="181" spans="1:4" ht="11.45" customHeight="1" x14ac:dyDescent="0.2">
      <c r="A181" s="5" t="s">
        <v>11</v>
      </c>
      <c r="B181" s="5" t="s">
        <v>36</v>
      </c>
      <c r="C181" s="4">
        <v>2021</v>
      </c>
      <c r="D181" s="3">
        <v>19.57</v>
      </c>
    </row>
    <row r="182" spans="1:4" ht="11.45" customHeight="1" x14ac:dyDescent="0.2">
      <c r="A182" s="5" t="s">
        <v>10</v>
      </c>
      <c r="B182" s="5" t="s">
        <v>36</v>
      </c>
      <c r="C182" s="4">
        <v>2021</v>
      </c>
      <c r="D182" s="3">
        <v>31.76</v>
      </c>
    </row>
    <row r="183" spans="1:4" ht="11.45" customHeight="1" x14ac:dyDescent="0.2">
      <c r="A183" s="5" t="s">
        <v>9</v>
      </c>
      <c r="B183" s="5" t="s">
        <v>36</v>
      </c>
      <c r="C183" s="4">
        <v>2021</v>
      </c>
      <c r="D183" s="3">
        <v>23.71</v>
      </c>
    </row>
    <row r="184" spans="1:4" ht="11.45" customHeight="1" x14ac:dyDescent="0.2">
      <c r="A184" s="5" t="s">
        <v>8</v>
      </c>
      <c r="B184" s="5" t="s">
        <v>36</v>
      </c>
      <c r="C184" s="4">
        <v>2021</v>
      </c>
      <c r="D184" s="3">
        <v>12.88</v>
      </c>
    </row>
    <row r="185" spans="1:4" ht="11.45" customHeight="1" x14ac:dyDescent="0.2">
      <c r="A185" s="5" t="s">
        <v>7</v>
      </c>
      <c r="B185" s="5" t="s">
        <v>36</v>
      </c>
      <c r="C185" s="4">
        <v>2021</v>
      </c>
      <c r="D185" s="3">
        <v>76.650000000000006</v>
      </c>
    </row>
    <row r="186" spans="1:4" ht="11.45" customHeight="1" x14ac:dyDescent="0.2">
      <c r="A186" s="5" t="s">
        <v>6</v>
      </c>
      <c r="B186" s="5" t="s">
        <v>36</v>
      </c>
      <c r="C186" s="4">
        <v>2021</v>
      </c>
      <c r="D186" s="3">
        <v>17.77</v>
      </c>
    </row>
    <row r="187" spans="1:4" ht="11.45" customHeight="1" x14ac:dyDescent="0.2">
      <c r="A187" s="5" t="s">
        <v>5</v>
      </c>
      <c r="B187" s="5" t="s">
        <v>36</v>
      </c>
      <c r="C187" s="4">
        <v>2021</v>
      </c>
      <c r="D187" s="3">
        <v>10.53</v>
      </c>
    </row>
    <row r="188" spans="1:4" ht="11.45" customHeight="1" x14ac:dyDescent="0.2">
      <c r="A188" s="5" t="s">
        <v>4</v>
      </c>
      <c r="B188" s="5" t="s">
        <v>36</v>
      </c>
      <c r="C188" s="4">
        <v>2021</v>
      </c>
      <c r="D188" s="3">
        <v>5.29</v>
      </c>
    </row>
    <row r="189" spans="1:4" ht="11.45" customHeight="1" x14ac:dyDescent="0.2">
      <c r="A189" s="5" t="s">
        <v>3</v>
      </c>
      <c r="B189" s="5" t="s">
        <v>36</v>
      </c>
      <c r="C189" s="4">
        <v>2021</v>
      </c>
      <c r="D189" s="3">
        <v>34.19</v>
      </c>
    </row>
    <row r="190" spans="1:4" ht="11.45" customHeight="1" x14ac:dyDescent="0.2">
      <c r="A190" s="5" t="s">
        <v>2</v>
      </c>
      <c r="B190" s="5" t="s">
        <v>36</v>
      </c>
      <c r="C190" s="4">
        <v>2021</v>
      </c>
      <c r="D190" s="3">
        <v>70.34</v>
      </c>
    </row>
    <row r="191" spans="1:4" ht="11.45" customHeight="1" x14ac:dyDescent="0.2">
      <c r="A191" s="5" t="s">
        <v>28</v>
      </c>
      <c r="B191" s="5" t="s">
        <v>35</v>
      </c>
      <c r="C191" s="4">
        <v>2021</v>
      </c>
      <c r="D191" s="3">
        <v>84.37</v>
      </c>
    </row>
    <row r="192" spans="1:4" ht="11.45" customHeight="1" x14ac:dyDescent="0.2">
      <c r="A192" s="5" t="s">
        <v>27</v>
      </c>
      <c r="B192" s="5" t="s">
        <v>35</v>
      </c>
      <c r="C192" s="4">
        <v>2021</v>
      </c>
      <c r="D192" s="3">
        <v>7.91</v>
      </c>
    </row>
    <row r="193" spans="1:4" ht="11.45" customHeight="1" x14ac:dyDescent="0.2">
      <c r="A193" s="5" t="s">
        <v>26</v>
      </c>
      <c r="B193" s="5" t="s">
        <v>35</v>
      </c>
      <c r="C193" s="4">
        <v>2021</v>
      </c>
      <c r="D193" s="3">
        <v>14.89</v>
      </c>
    </row>
    <row r="194" spans="1:4" ht="11.45" customHeight="1" x14ac:dyDescent="0.2">
      <c r="A194" s="5" t="s">
        <v>25</v>
      </c>
      <c r="B194" s="5" t="s">
        <v>35</v>
      </c>
      <c r="C194" s="4">
        <v>2021</v>
      </c>
      <c r="D194" s="3">
        <v>108.61</v>
      </c>
    </row>
    <row r="195" spans="1:4" ht="11.45" customHeight="1" x14ac:dyDescent="0.2">
      <c r="A195" s="5" t="s">
        <v>24</v>
      </c>
      <c r="B195" s="5" t="s">
        <v>35</v>
      </c>
      <c r="C195" s="4">
        <v>2021</v>
      </c>
      <c r="D195" s="3">
        <v>50.26</v>
      </c>
    </row>
    <row r="196" spans="1:4" ht="11.45" customHeight="1" x14ac:dyDescent="0.2">
      <c r="A196" s="5" t="s">
        <v>23</v>
      </c>
      <c r="B196" s="5" t="s">
        <v>35</v>
      </c>
      <c r="C196" s="4">
        <v>2021</v>
      </c>
      <c r="D196" s="3">
        <v>29.55</v>
      </c>
    </row>
    <row r="197" spans="1:4" ht="11.45" customHeight="1" x14ac:dyDescent="0.2">
      <c r="A197" s="5" t="s">
        <v>22</v>
      </c>
      <c r="B197" s="5" t="s">
        <v>35</v>
      </c>
      <c r="C197" s="4">
        <v>2021</v>
      </c>
      <c r="D197" s="3">
        <v>58.35</v>
      </c>
    </row>
    <row r="198" spans="1:4" ht="11.45" customHeight="1" x14ac:dyDescent="0.2">
      <c r="A198" s="5" t="s">
        <v>21</v>
      </c>
      <c r="B198" s="5" t="s">
        <v>35</v>
      </c>
      <c r="C198" s="4">
        <v>2021</v>
      </c>
      <c r="D198" s="3">
        <v>3</v>
      </c>
    </row>
    <row r="199" spans="1:4" ht="11.45" customHeight="1" x14ac:dyDescent="0.2">
      <c r="A199" s="5" t="s">
        <v>20</v>
      </c>
      <c r="B199" s="5" t="s">
        <v>35</v>
      </c>
      <c r="C199" s="4">
        <v>2021</v>
      </c>
      <c r="D199" s="3">
        <v>31.47</v>
      </c>
    </row>
    <row r="200" spans="1:4" ht="11.45" customHeight="1" x14ac:dyDescent="0.2">
      <c r="A200" s="5" t="s">
        <v>19</v>
      </c>
      <c r="B200" s="5" t="s">
        <v>35</v>
      </c>
      <c r="C200" s="4">
        <v>2021</v>
      </c>
      <c r="D200" s="3">
        <v>109.71</v>
      </c>
    </row>
    <row r="201" spans="1:4" ht="11.45" customHeight="1" x14ac:dyDescent="0.2">
      <c r="A201" s="5" t="s">
        <v>18</v>
      </c>
      <c r="B201" s="5" t="s">
        <v>35</v>
      </c>
      <c r="C201" s="4">
        <v>2021</v>
      </c>
      <c r="D201" s="3">
        <v>22.07</v>
      </c>
    </row>
    <row r="202" spans="1:4" ht="11.45" customHeight="1" x14ac:dyDescent="0.2">
      <c r="A202" s="5" t="s">
        <v>17</v>
      </c>
      <c r="B202" s="5" t="s">
        <v>35</v>
      </c>
      <c r="C202" s="4">
        <v>2021</v>
      </c>
      <c r="D202" s="3">
        <v>9.73</v>
      </c>
    </row>
    <row r="203" spans="1:4" ht="11.45" customHeight="1" x14ac:dyDescent="0.2">
      <c r="A203" s="5" t="s">
        <v>16</v>
      </c>
      <c r="B203" s="5" t="s">
        <v>35</v>
      </c>
      <c r="C203" s="4">
        <v>2021</v>
      </c>
      <c r="D203" s="3">
        <v>7.03</v>
      </c>
    </row>
    <row r="204" spans="1:4" ht="11.45" customHeight="1" x14ac:dyDescent="0.2">
      <c r="A204" s="5" t="s">
        <v>15</v>
      </c>
      <c r="B204" s="5" t="s">
        <v>35</v>
      </c>
      <c r="C204" s="4">
        <v>2021</v>
      </c>
      <c r="D204" s="3">
        <v>17.690000000000001</v>
      </c>
    </row>
    <row r="205" spans="1:4" ht="11.45" customHeight="1" x14ac:dyDescent="0.2">
      <c r="A205" s="5" t="s">
        <v>14</v>
      </c>
      <c r="B205" s="5" t="s">
        <v>35</v>
      </c>
      <c r="C205" s="4">
        <v>2021</v>
      </c>
      <c r="D205" s="3">
        <v>5.26</v>
      </c>
    </row>
    <row r="206" spans="1:4" ht="11.45" customHeight="1" x14ac:dyDescent="0.2">
      <c r="A206" s="5" t="s">
        <v>13</v>
      </c>
      <c r="B206" s="5" t="s">
        <v>35</v>
      </c>
      <c r="C206" s="4">
        <v>2021</v>
      </c>
      <c r="D206" s="3">
        <v>54.83</v>
      </c>
    </row>
    <row r="207" spans="1:4" ht="11.45" customHeight="1" x14ac:dyDescent="0.2">
      <c r="A207" s="5" t="s">
        <v>12</v>
      </c>
      <c r="B207" s="5" t="s">
        <v>35</v>
      </c>
      <c r="C207" s="4">
        <v>2021</v>
      </c>
      <c r="D207" s="3">
        <v>4.8600000000000003</v>
      </c>
    </row>
    <row r="208" spans="1:4" ht="11.45" customHeight="1" x14ac:dyDescent="0.2">
      <c r="A208" s="5" t="s">
        <v>11</v>
      </c>
      <c r="B208" s="5" t="s">
        <v>35</v>
      </c>
      <c r="C208" s="4">
        <v>2021</v>
      </c>
      <c r="D208" s="3">
        <v>26.74</v>
      </c>
    </row>
    <row r="209" spans="1:4" ht="11.45" customHeight="1" x14ac:dyDescent="0.2">
      <c r="A209" s="5" t="s">
        <v>10</v>
      </c>
      <c r="B209" s="5" t="s">
        <v>35</v>
      </c>
      <c r="C209" s="4">
        <v>2021</v>
      </c>
      <c r="D209" s="3">
        <v>26.12</v>
      </c>
    </row>
    <row r="210" spans="1:4" ht="11.45" customHeight="1" x14ac:dyDescent="0.2">
      <c r="A210" s="5" t="s">
        <v>9</v>
      </c>
      <c r="B210" s="5" t="s">
        <v>35</v>
      </c>
      <c r="C210" s="4">
        <v>2021</v>
      </c>
      <c r="D210" s="3">
        <v>48.74</v>
      </c>
    </row>
    <row r="211" spans="1:4" ht="11.45" customHeight="1" x14ac:dyDescent="0.2">
      <c r="A211" s="5" t="s">
        <v>8</v>
      </c>
      <c r="B211" s="5" t="s">
        <v>35</v>
      </c>
      <c r="C211" s="4">
        <v>2021</v>
      </c>
      <c r="D211" s="3">
        <v>8.49</v>
      </c>
    </row>
    <row r="212" spans="1:4" ht="11.45" customHeight="1" x14ac:dyDescent="0.2">
      <c r="A212" s="5" t="s">
        <v>7</v>
      </c>
      <c r="B212" s="5" t="s">
        <v>35</v>
      </c>
      <c r="C212" s="4">
        <v>2021</v>
      </c>
      <c r="D212" s="3">
        <v>26.4</v>
      </c>
    </row>
    <row r="213" spans="1:4" ht="11.45" customHeight="1" x14ac:dyDescent="0.2">
      <c r="A213" s="5" t="s">
        <v>6</v>
      </c>
      <c r="B213" s="5" t="s">
        <v>35</v>
      </c>
      <c r="C213" s="4">
        <v>2021</v>
      </c>
      <c r="D213" s="3">
        <v>12.21</v>
      </c>
    </row>
    <row r="214" spans="1:4" ht="11.45" customHeight="1" x14ac:dyDescent="0.2">
      <c r="A214" s="5" t="s">
        <v>5</v>
      </c>
      <c r="B214" s="5" t="s">
        <v>35</v>
      </c>
      <c r="C214" s="4">
        <v>2021</v>
      </c>
      <c r="D214" s="3">
        <v>21.2</v>
      </c>
    </row>
    <row r="215" spans="1:4" ht="11.45" customHeight="1" x14ac:dyDescent="0.2">
      <c r="A215" s="5" t="s">
        <v>4</v>
      </c>
      <c r="B215" s="5" t="s">
        <v>35</v>
      </c>
      <c r="C215" s="4">
        <v>2021</v>
      </c>
      <c r="D215" s="3">
        <v>10.82</v>
      </c>
    </row>
    <row r="216" spans="1:4" ht="11.45" customHeight="1" x14ac:dyDescent="0.2">
      <c r="A216" s="5" t="s">
        <v>3</v>
      </c>
      <c r="B216" s="5" t="s">
        <v>35</v>
      </c>
      <c r="C216" s="4">
        <v>2021</v>
      </c>
      <c r="D216" s="3">
        <v>90.64</v>
      </c>
    </row>
    <row r="217" spans="1:4" ht="11.45" customHeight="1" x14ac:dyDescent="0.2">
      <c r="A217" s="5" t="s">
        <v>2</v>
      </c>
      <c r="B217" s="5" t="s">
        <v>35</v>
      </c>
      <c r="C217" s="4">
        <v>2021</v>
      </c>
      <c r="D217" s="3">
        <v>217.72</v>
      </c>
    </row>
    <row r="218" spans="1:4" ht="11.45" customHeight="1" x14ac:dyDescent="0.2">
      <c r="A218" s="5" t="s">
        <v>28</v>
      </c>
      <c r="B218" s="5" t="s">
        <v>34</v>
      </c>
      <c r="C218" s="4">
        <v>2021</v>
      </c>
      <c r="D218" s="7">
        <v>1428.7</v>
      </c>
    </row>
    <row r="219" spans="1:4" ht="11.45" customHeight="1" x14ac:dyDescent="0.2">
      <c r="A219" s="5" t="s">
        <v>27</v>
      </c>
      <c r="B219" s="5" t="s">
        <v>34</v>
      </c>
      <c r="C219" s="4">
        <v>2021</v>
      </c>
      <c r="D219" s="7">
        <v>353.28</v>
      </c>
    </row>
    <row r="220" spans="1:4" ht="11.45" customHeight="1" x14ac:dyDescent="0.2">
      <c r="A220" s="5" t="s">
        <v>26</v>
      </c>
      <c r="B220" s="5" t="s">
        <v>34</v>
      </c>
      <c r="C220" s="4">
        <v>2021</v>
      </c>
      <c r="D220" s="7">
        <v>248.45</v>
      </c>
    </row>
    <row r="221" spans="1:4" ht="11.45" customHeight="1" x14ac:dyDescent="0.2">
      <c r="A221" s="5" t="s">
        <v>25</v>
      </c>
      <c r="B221" s="5" t="s">
        <v>34</v>
      </c>
      <c r="C221" s="4">
        <v>2021</v>
      </c>
      <c r="D221" s="7">
        <v>2134.02</v>
      </c>
    </row>
    <row r="222" spans="1:4" ht="11.45" customHeight="1" x14ac:dyDescent="0.2">
      <c r="A222" s="5" t="s">
        <v>24</v>
      </c>
      <c r="B222" s="5" t="s">
        <v>34</v>
      </c>
      <c r="C222" s="4">
        <v>2021</v>
      </c>
      <c r="D222" s="7">
        <v>1004.59</v>
      </c>
    </row>
    <row r="223" spans="1:4" ht="11.45" customHeight="1" x14ac:dyDescent="0.2">
      <c r="A223" s="5" t="s">
        <v>23</v>
      </c>
      <c r="B223" s="5" t="s">
        <v>34</v>
      </c>
      <c r="C223" s="4">
        <v>2021</v>
      </c>
      <c r="D223" s="7">
        <v>564.86</v>
      </c>
    </row>
    <row r="224" spans="1:4" ht="11.45" customHeight="1" x14ac:dyDescent="0.2">
      <c r="A224" s="5" t="s">
        <v>22</v>
      </c>
      <c r="B224" s="5" t="s">
        <v>34</v>
      </c>
      <c r="C224" s="4">
        <v>2021</v>
      </c>
      <c r="D224" s="7">
        <v>891.23</v>
      </c>
    </row>
    <row r="225" spans="1:4" ht="11.45" customHeight="1" x14ac:dyDescent="0.2">
      <c r="A225" s="5" t="s">
        <v>21</v>
      </c>
      <c r="B225" s="5" t="s">
        <v>34</v>
      </c>
      <c r="C225" s="4">
        <v>2021</v>
      </c>
      <c r="D225" s="7">
        <v>551.91999999999996</v>
      </c>
    </row>
    <row r="226" spans="1:4" ht="11.45" customHeight="1" x14ac:dyDescent="0.2">
      <c r="A226" s="5" t="s">
        <v>20</v>
      </c>
      <c r="B226" s="5" t="s">
        <v>34</v>
      </c>
      <c r="C226" s="4">
        <v>2021</v>
      </c>
      <c r="D226" s="7">
        <v>262.25</v>
      </c>
    </row>
    <row r="227" spans="1:4" ht="11.45" customHeight="1" x14ac:dyDescent="0.2">
      <c r="A227" s="5" t="s">
        <v>19</v>
      </c>
      <c r="B227" s="5" t="s">
        <v>34</v>
      </c>
      <c r="C227" s="4">
        <v>2021</v>
      </c>
      <c r="D227" s="7">
        <v>1786.35</v>
      </c>
    </row>
    <row r="228" spans="1:4" ht="11.45" customHeight="1" x14ac:dyDescent="0.2">
      <c r="A228" s="5" t="s">
        <v>18</v>
      </c>
      <c r="B228" s="5" t="s">
        <v>34</v>
      </c>
      <c r="C228" s="4">
        <v>2021</v>
      </c>
      <c r="D228" s="7">
        <v>255.8</v>
      </c>
    </row>
    <row r="229" spans="1:4" ht="11.45" customHeight="1" x14ac:dyDescent="0.2">
      <c r="A229" s="5" t="s">
        <v>17</v>
      </c>
      <c r="B229" s="5" t="s">
        <v>34</v>
      </c>
      <c r="C229" s="4">
        <v>2021</v>
      </c>
      <c r="D229" s="7">
        <v>1183.42</v>
      </c>
    </row>
    <row r="230" spans="1:4" ht="11.45" customHeight="1" x14ac:dyDescent="0.2">
      <c r="A230" s="5" t="s">
        <v>16</v>
      </c>
      <c r="B230" s="5" t="s">
        <v>34</v>
      </c>
      <c r="C230" s="4">
        <v>2021</v>
      </c>
      <c r="D230" s="7">
        <v>58.82</v>
      </c>
    </row>
    <row r="231" spans="1:4" ht="11.45" customHeight="1" x14ac:dyDescent="0.2">
      <c r="A231" s="5" t="s">
        <v>15</v>
      </c>
      <c r="B231" s="5" t="s">
        <v>34</v>
      </c>
      <c r="C231" s="4">
        <v>2021</v>
      </c>
      <c r="D231" s="7">
        <v>417.28</v>
      </c>
    </row>
    <row r="232" spans="1:4" ht="11.45" customHeight="1" x14ac:dyDescent="0.2">
      <c r="A232" s="5" t="s">
        <v>14</v>
      </c>
      <c r="B232" s="5" t="s">
        <v>34</v>
      </c>
      <c r="C232" s="4">
        <v>2021</v>
      </c>
      <c r="D232" s="7">
        <v>276.70999999999998</v>
      </c>
    </row>
    <row r="233" spans="1:4" ht="11.45" customHeight="1" x14ac:dyDescent="0.2">
      <c r="A233" s="5" t="s">
        <v>13</v>
      </c>
      <c r="B233" s="5" t="s">
        <v>34</v>
      </c>
      <c r="C233" s="4">
        <v>2021</v>
      </c>
      <c r="D233" s="7">
        <v>1717.58</v>
      </c>
    </row>
    <row r="234" spans="1:4" ht="11.45" customHeight="1" x14ac:dyDescent="0.2">
      <c r="A234" s="5" t="s">
        <v>12</v>
      </c>
      <c r="B234" s="5" t="s">
        <v>34</v>
      </c>
      <c r="C234" s="4">
        <v>2021</v>
      </c>
      <c r="D234" s="7">
        <v>436.02</v>
      </c>
    </row>
    <row r="235" spans="1:4" ht="11.45" customHeight="1" x14ac:dyDescent="0.2">
      <c r="A235" s="5" t="s">
        <v>11</v>
      </c>
      <c r="B235" s="5" t="s">
        <v>34</v>
      </c>
      <c r="C235" s="4">
        <v>2021</v>
      </c>
      <c r="D235" s="7">
        <v>867.66</v>
      </c>
    </row>
    <row r="236" spans="1:4" ht="11.45" customHeight="1" x14ac:dyDescent="0.2">
      <c r="A236" s="5" t="s">
        <v>10</v>
      </c>
      <c r="B236" s="5" t="s">
        <v>34</v>
      </c>
      <c r="C236" s="4">
        <v>2021</v>
      </c>
      <c r="D236" s="7">
        <v>1052.96</v>
      </c>
    </row>
    <row r="237" spans="1:4" ht="11.45" customHeight="1" x14ac:dyDescent="0.2">
      <c r="A237" s="5" t="s">
        <v>9</v>
      </c>
      <c r="B237" s="5" t="s">
        <v>34</v>
      </c>
      <c r="C237" s="4">
        <v>2021</v>
      </c>
      <c r="D237" s="7">
        <v>819.61</v>
      </c>
    </row>
    <row r="238" spans="1:4" ht="11.45" customHeight="1" x14ac:dyDescent="0.2">
      <c r="A238" s="5" t="s">
        <v>8</v>
      </c>
      <c r="B238" s="5" t="s">
        <v>34</v>
      </c>
      <c r="C238" s="4">
        <v>2021</v>
      </c>
      <c r="D238" s="7">
        <v>287.32</v>
      </c>
    </row>
    <row r="239" spans="1:4" ht="11.45" customHeight="1" x14ac:dyDescent="0.2">
      <c r="A239" s="5" t="s">
        <v>7</v>
      </c>
      <c r="B239" s="5" t="s">
        <v>34</v>
      </c>
      <c r="C239" s="4">
        <v>2021</v>
      </c>
      <c r="D239" s="7">
        <v>621.02</v>
      </c>
    </row>
    <row r="240" spans="1:4" ht="11.45" customHeight="1" x14ac:dyDescent="0.2">
      <c r="A240" s="5" t="s">
        <v>6</v>
      </c>
      <c r="B240" s="5" t="s">
        <v>34</v>
      </c>
      <c r="C240" s="4">
        <v>2021</v>
      </c>
      <c r="D240" s="7">
        <v>471.44</v>
      </c>
    </row>
    <row r="241" spans="1:4" ht="11.45" customHeight="1" x14ac:dyDescent="0.2">
      <c r="A241" s="5" t="s">
        <v>5</v>
      </c>
      <c r="B241" s="5" t="s">
        <v>34</v>
      </c>
      <c r="C241" s="4">
        <v>2021</v>
      </c>
      <c r="D241" s="7">
        <v>634.76</v>
      </c>
    </row>
    <row r="242" spans="1:4" ht="11.45" customHeight="1" x14ac:dyDescent="0.2">
      <c r="A242" s="5" t="s">
        <v>4</v>
      </c>
      <c r="B242" s="5" t="s">
        <v>34</v>
      </c>
      <c r="C242" s="4">
        <v>2021</v>
      </c>
      <c r="D242" s="7">
        <v>179.48</v>
      </c>
    </row>
    <row r="243" spans="1:4" ht="11.45" customHeight="1" x14ac:dyDescent="0.2">
      <c r="A243" s="5" t="s">
        <v>3</v>
      </c>
      <c r="B243" s="5" t="s">
        <v>34</v>
      </c>
      <c r="C243" s="4">
        <v>2021</v>
      </c>
      <c r="D243" s="7">
        <v>2242.66</v>
      </c>
    </row>
    <row r="244" spans="1:4" ht="11.45" customHeight="1" x14ac:dyDescent="0.2">
      <c r="A244" s="5" t="s">
        <v>2</v>
      </c>
      <c r="B244" s="5" t="s">
        <v>34</v>
      </c>
      <c r="C244" s="4">
        <v>2021</v>
      </c>
      <c r="D244" s="7">
        <v>2784.26</v>
      </c>
    </row>
    <row r="245" spans="1:4" ht="11.45" customHeight="1" x14ac:dyDescent="0.2">
      <c r="A245" s="5" t="s">
        <v>28</v>
      </c>
      <c r="B245" s="5" t="s">
        <v>33</v>
      </c>
      <c r="C245" s="4">
        <v>2021</v>
      </c>
      <c r="D245" s="7">
        <v>24.35</v>
      </c>
    </row>
    <row r="246" spans="1:4" ht="11.45" customHeight="1" x14ac:dyDescent="0.2">
      <c r="A246" s="5" t="s">
        <v>27</v>
      </c>
      <c r="B246" s="5" t="s">
        <v>33</v>
      </c>
      <c r="C246" s="4">
        <v>2021</v>
      </c>
      <c r="D246" s="7" t="s">
        <v>0</v>
      </c>
    </row>
    <row r="247" spans="1:4" ht="11.45" customHeight="1" x14ac:dyDescent="0.2">
      <c r="A247" s="5" t="s">
        <v>26</v>
      </c>
      <c r="B247" s="5" t="s">
        <v>33</v>
      </c>
      <c r="C247" s="4">
        <v>2021</v>
      </c>
      <c r="D247" s="7">
        <v>6.63</v>
      </c>
    </row>
    <row r="248" spans="1:4" ht="11.45" customHeight="1" x14ac:dyDescent="0.2">
      <c r="A248" s="5" t="s">
        <v>25</v>
      </c>
      <c r="B248" s="5" t="s">
        <v>33</v>
      </c>
      <c r="C248" s="4">
        <v>2021</v>
      </c>
      <c r="D248" s="7">
        <v>36.39</v>
      </c>
    </row>
    <row r="249" spans="1:4" ht="11.45" customHeight="1" x14ac:dyDescent="0.2">
      <c r="A249" s="5" t="s">
        <v>24</v>
      </c>
      <c r="B249" s="5" t="s">
        <v>33</v>
      </c>
      <c r="C249" s="4">
        <v>2021</v>
      </c>
      <c r="D249" s="7">
        <v>53.78</v>
      </c>
    </row>
    <row r="250" spans="1:4" ht="11.45" customHeight="1" x14ac:dyDescent="0.2">
      <c r="A250" s="5" t="s">
        <v>23</v>
      </c>
      <c r="B250" s="5" t="s">
        <v>33</v>
      </c>
      <c r="C250" s="4">
        <v>2021</v>
      </c>
      <c r="D250" s="7" t="s">
        <v>0</v>
      </c>
    </row>
    <row r="251" spans="1:4" ht="11.45" customHeight="1" x14ac:dyDescent="0.2">
      <c r="A251" s="5" t="s">
        <v>22</v>
      </c>
      <c r="B251" s="5" t="s">
        <v>33</v>
      </c>
      <c r="C251" s="4">
        <v>2021</v>
      </c>
      <c r="D251" s="7">
        <v>10.23</v>
      </c>
    </row>
    <row r="252" spans="1:4" ht="11.45" customHeight="1" x14ac:dyDescent="0.2">
      <c r="A252" s="5" t="s">
        <v>21</v>
      </c>
      <c r="B252" s="5" t="s">
        <v>33</v>
      </c>
      <c r="C252" s="4">
        <v>2021</v>
      </c>
      <c r="D252" s="7">
        <v>1.07</v>
      </c>
    </row>
    <row r="253" spans="1:4" ht="11.45" customHeight="1" x14ac:dyDescent="0.2">
      <c r="A253" s="5" t="s">
        <v>20</v>
      </c>
      <c r="B253" s="5" t="s">
        <v>33</v>
      </c>
      <c r="C253" s="4">
        <v>2021</v>
      </c>
      <c r="D253" s="7">
        <v>3.94</v>
      </c>
    </row>
    <row r="254" spans="1:4" ht="11.45" customHeight="1" x14ac:dyDescent="0.2">
      <c r="A254" s="5" t="s">
        <v>19</v>
      </c>
      <c r="B254" s="5" t="s">
        <v>33</v>
      </c>
      <c r="C254" s="4">
        <v>2021</v>
      </c>
      <c r="D254" s="7">
        <v>18.38</v>
      </c>
    </row>
    <row r="255" spans="1:4" ht="11.45" customHeight="1" x14ac:dyDescent="0.2">
      <c r="A255" s="5" t="s">
        <v>18</v>
      </c>
      <c r="B255" s="5" t="s">
        <v>33</v>
      </c>
      <c r="C255" s="4">
        <v>2021</v>
      </c>
      <c r="D255" s="7">
        <v>12.36</v>
      </c>
    </row>
    <row r="256" spans="1:4" ht="11.45" customHeight="1" x14ac:dyDescent="0.2">
      <c r="A256" s="5" t="s">
        <v>17</v>
      </c>
      <c r="B256" s="5" t="s">
        <v>33</v>
      </c>
      <c r="C256" s="4">
        <v>2021</v>
      </c>
      <c r="D256" s="7">
        <v>4.33</v>
      </c>
    </row>
    <row r="257" spans="1:4" ht="11.45" customHeight="1" x14ac:dyDescent="0.2">
      <c r="A257" s="5" t="s">
        <v>16</v>
      </c>
      <c r="B257" s="5" t="s">
        <v>33</v>
      </c>
      <c r="C257" s="4">
        <v>2021</v>
      </c>
      <c r="D257" s="7">
        <v>19.87</v>
      </c>
    </row>
    <row r="258" spans="1:4" ht="11.45" customHeight="1" x14ac:dyDescent="0.2">
      <c r="A258" s="5" t="s">
        <v>15</v>
      </c>
      <c r="B258" s="5" t="s">
        <v>33</v>
      </c>
      <c r="C258" s="4">
        <v>2021</v>
      </c>
      <c r="D258" s="7">
        <v>15.42</v>
      </c>
    </row>
    <row r="259" spans="1:4" ht="11.45" customHeight="1" x14ac:dyDescent="0.2">
      <c r="A259" s="5" t="s">
        <v>14</v>
      </c>
      <c r="B259" s="5" t="s">
        <v>33</v>
      </c>
      <c r="C259" s="4">
        <v>2021</v>
      </c>
      <c r="D259" s="7">
        <v>12.52</v>
      </c>
    </row>
    <row r="260" spans="1:4" ht="11.45" customHeight="1" x14ac:dyDescent="0.2">
      <c r="A260" s="5" t="s">
        <v>13</v>
      </c>
      <c r="B260" s="5" t="s">
        <v>33</v>
      </c>
      <c r="C260" s="4">
        <v>2021</v>
      </c>
      <c r="D260" s="7" t="s">
        <v>0</v>
      </c>
    </row>
    <row r="261" spans="1:4" ht="11.45" customHeight="1" x14ac:dyDescent="0.2">
      <c r="A261" s="5" t="s">
        <v>12</v>
      </c>
      <c r="B261" s="5" t="s">
        <v>33</v>
      </c>
      <c r="C261" s="4">
        <v>2021</v>
      </c>
      <c r="D261" s="7">
        <v>5.0999999999999996</v>
      </c>
    </row>
    <row r="262" spans="1:4" ht="11.45" customHeight="1" x14ac:dyDescent="0.2">
      <c r="A262" s="5" t="s">
        <v>11</v>
      </c>
      <c r="B262" s="5" t="s">
        <v>33</v>
      </c>
      <c r="C262" s="4">
        <v>2021</v>
      </c>
      <c r="D262" s="7" t="s">
        <v>0</v>
      </c>
    </row>
    <row r="263" spans="1:4" ht="11.45" customHeight="1" x14ac:dyDescent="0.2">
      <c r="A263" s="5" t="s">
        <v>10</v>
      </c>
      <c r="B263" s="5" t="s">
        <v>33</v>
      </c>
      <c r="C263" s="4">
        <v>2021</v>
      </c>
      <c r="D263" s="7">
        <v>2.6</v>
      </c>
    </row>
    <row r="264" spans="1:4" ht="11.45" customHeight="1" x14ac:dyDescent="0.2">
      <c r="A264" s="5" t="s">
        <v>9</v>
      </c>
      <c r="B264" s="5" t="s">
        <v>33</v>
      </c>
      <c r="C264" s="4">
        <v>2021</v>
      </c>
      <c r="D264" s="7">
        <v>23.68</v>
      </c>
    </row>
    <row r="265" spans="1:4" ht="11.45" customHeight="1" x14ac:dyDescent="0.2">
      <c r="A265" s="5" t="s">
        <v>8</v>
      </c>
      <c r="B265" s="5" t="s">
        <v>33</v>
      </c>
      <c r="C265" s="4">
        <v>2021</v>
      </c>
      <c r="D265" s="7">
        <v>15.01</v>
      </c>
    </row>
    <row r="266" spans="1:4" ht="11.45" customHeight="1" x14ac:dyDescent="0.2">
      <c r="A266" s="5" t="s">
        <v>7</v>
      </c>
      <c r="B266" s="5" t="s">
        <v>33</v>
      </c>
      <c r="C266" s="4">
        <v>2021</v>
      </c>
      <c r="D266" s="7" t="s">
        <v>0</v>
      </c>
    </row>
    <row r="267" spans="1:4" ht="11.45" customHeight="1" x14ac:dyDescent="0.2">
      <c r="A267" s="5" t="s">
        <v>6</v>
      </c>
      <c r="B267" s="5" t="s">
        <v>33</v>
      </c>
      <c r="C267" s="4">
        <v>2021</v>
      </c>
      <c r="D267" s="7">
        <v>5</v>
      </c>
    </row>
    <row r="268" spans="1:4" ht="11.45" customHeight="1" x14ac:dyDescent="0.2">
      <c r="A268" s="5" t="s">
        <v>5</v>
      </c>
      <c r="B268" s="5" t="s">
        <v>33</v>
      </c>
      <c r="C268" s="4">
        <v>2021</v>
      </c>
      <c r="D268" s="7" t="s">
        <v>0</v>
      </c>
    </row>
    <row r="269" spans="1:4" ht="11.45" customHeight="1" x14ac:dyDescent="0.2">
      <c r="A269" s="5" t="s">
        <v>4</v>
      </c>
      <c r="B269" s="5" t="s">
        <v>33</v>
      </c>
      <c r="C269" s="4">
        <v>2021</v>
      </c>
      <c r="D269" s="7">
        <v>0.31</v>
      </c>
    </row>
    <row r="270" spans="1:4" ht="11.45" customHeight="1" x14ac:dyDescent="0.2">
      <c r="A270" s="5" t="s">
        <v>3</v>
      </c>
      <c r="B270" s="5" t="s">
        <v>33</v>
      </c>
      <c r="C270" s="4">
        <v>2021</v>
      </c>
      <c r="D270" s="7">
        <v>13.82</v>
      </c>
    </row>
    <row r="271" spans="1:4" ht="11.45" customHeight="1" x14ac:dyDescent="0.2">
      <c r="A271" s="5" t="s">
        <v>2</v>
      </c>
      <c r="B271" s="5" t="s">
        <v>33</v>
      </c>
      <c r="C271" s="4">
        <v>2021</v>
      </c>
      <c r="D271" s="7">
        <v>59.75</v>
      </c>
    </row>
    <row r="272" spans="1:4" ht="11.45" customHeight="1" x14ac:dyDescent="0.2">
      <c r="A272" s="5" t="s">
        <v>28</v>
      </c>
      <c r="B272" s="5" t="s">
        <v>32</v>
      </c>
      <c r="C272" s="4">
        <v>2020</v>
      </c>
      <c r="D272" s="6">
        <v>811.55</v>
      </c>
    </row>
    <row r="273" spans="1:4" ht="11.45" customHeight="1" x14ac:dyDescent="0.2">
      <c r="A273" s="5" t="s">
        <v>27</v>
      </c>
      <c r="B273" s="5" t="s">
        <v>32</v>
      </c>
      <c r="C273" s="4">
        <v>2020</v>
      </c>
      <c r="D273" s="6">
        <v>24.04</v>
      </c>
    </row>
    <row r="274" spans="1:4" ht="11.45" customHeight="1" x14ac:dyDescent="0.2">
      <c r="A274" s="5" t="s">
        <v>26</v>
      </c>
      <c r="B274" s="5" t="s">
        <v>32</v>
      </c>
      <c r="C274" s="4">
        <v>2020</v>
      </c>
      <c r="D274" s="6">
        <v>74.36</v>
      </c>
    </row>
    <row r="275" spans="1:4" ht="11.45" customHeight="1" x14ac:dyDescent="0.2">
      <c r="A275" s="5" t="s">
        <v>25</v>
      </c>
      <c r="B275" s="5" t="s">
        <v>32</v>
      </c>
      <c r="C275" s="4">
        <v>2020</v>
      </c>
      <c r="D275" s="6">
        <v>925.06</v>
      </c>
    </row>
    <row r="276" spans="1:4" ht="11.45" customHeight="1" x14ac:dyDescent="0.2">
      <c r="A276" s="5" t="s">
        <v>24</v>
      </c>
      <c r="B276" s="5" t="s">
        <v>32</v>
      </c>
      <c r="C276" s="4">
        <v>2020</v>
      </c>
      <c r="D276" s="6">
        <v>971.63</v>
      </c>
    </row>
    <row r="277" spans="1:4" ht="11.45" customHeight="1" x14ac:dyDescent="0.2">
      <c r="A277" s="5" t="s">
        <v>23</v>
      </c>
      <c r="B277" s="5" t="s">
        <v>32</v>
      </c>
      <c r="C277" s="4">
        <v>2020</v>
      </c>
      <c r="D277" s="6">
        <v>138.83000000000001</v>
      </c>
    </row>
    <row r="278" spans="1:4" ht="11.45" customHeight="1" x14ac:dyDescent="0.2">
      <c r="A278" s="5" t="s">
        <v>22</v>
      </c>
      <c r="B278" s="5" t="s">
        <v>32</v>
      </c>
      <c r="C278" s="4">
        <v>2020</v>
      </c>
      <c r="D278" s="6">
        <v>118.08</v>
      </c>
    </row>
    <row r="279" spans="1:4" ht="11.45" customHeight="1" x14ac:dyDescent="0.2">
      <c r="A279" s="5" t="s">
        <v>21</v>
      </c>
      <c r="B279" s="5" t="s">
        <v>32</v>
      </c>
      <c r="C279" s="4">
        <v>2020</v>
      </c>
      <c r="D279" s="6">
        <v>37.869999999999997</v>
      </c>
    </row>
    <row r="280" spans="1:4" ht="11.45" customHeight="1" x14ac:dyDescent="0.2">
      <c r="A280" s="5" t="s">
        <v>20</v>
      </c>
      <c r="B280" s="5" t="s">
        <v>32</v>
      </c>
      <c r="C280" s="4">
        <v>2020</v>
      </c>
      <c r="D280" s="6">
        <v>761.74</v>
      </c>
    </row>
    <row r="281" spans="1:4" ht="11.45" customHeight="1" x14ac:dyDescent="0.2">
      <c r="A281" s="5" t="s">
        <v>19</v>
      </c>
      <c r="B281" s="5" t="s">
        <v>32</v>
      </c>
      <c r="C281" s="4">
        <v>2020</v>
      </c>
      <c r="D281" s="6">
        <v>345.47</v>
      </c>
    </row>
    <row r="282" spans="1:4" ht="11.45" customHeight="1" x14ac:dyDescent="0.2">
      <c r="A282" s="5" t="s">
        <v>18</v>
      </c>
      <c r="B282" s="5" t="s">
        <v>32</v>
      </c>
      <c r="C282" s="4">
        <v>2020</v>
      </c>
      <c r="D282" s="6">
        <v>61.78</v>
      </c>
    </row>
    <row r="283" spans="1:4" ht="11.45" customHeight="1" x14ac:dyDescent="0.2">
      <c r="A283" s="5" t="s">
        <v>17</v>
      </c>
      <c r="B283" s="5" t="s">
        <v>32</v>
      </c>
      <c r="C283" s="4">
        <v>2020</v>
      </c>
      <c r="D283" s="6">
        <v>475.65</v>
      </c>
    </row>
    <row r="284" spans="1:4" ht="11.45" customHeight="1" x14ac:dyDescent="0.2">
      <c r="A284" s="5" t="s">
        <v>16</v>
      </c>
      <c r="B284" s="5" t="s">
        <v>32</v>
      </c>
      <c r="C284" s="4">
        <v>2020</v>
      </c>
      <c r="D284" s="6">
        <v>27.48</v>
      </c>
    </row>
    <row r="285" spans="1:4" ht="11.45" customHeight="1" x14ac:dyDescent="0.2">
      <c r="A285" s="5" t="s">
        <v>15</v>
      </c>
      <c r="B285" s="5" t="s">
        <v>32</v>
      </c>
      <c r="C285" s="4">
        <v>2020</v>
      </c>
      <c r="D285" s="6">
        <v>90.74</v>
      </c>
    </row>
    <row r="286" spans="1:4" ht="11.45" customHeight="1" x14ac:dyDescent="0.2">
      <c r="A286" s="5" t="s">
        <v>14</v>
      </c>
      <c r="B286" s="5" t="s">
        <v>32</v>
      </c>
      <c r="C286" s="4">
        <v>2020</v>
      </c>
      <c r="D286" s="6">
        <v>96.2</v>
      </c>
    </row>
    <row r="287" spans="1:4" ht="11.45" customHeight="1" x14ac:dyDescent="0.2">
      <c r="A287" s="5" t="s">
        <v>13</v>
      </c>
      <c r="B287" s="5" t="s">
        <v>32</v>
      </c>
      <c r="C287" s="4">
        <v>2020</v>
      </c>
      <c r="D287" s="6">
        <v>235.58</v>
      </c>
    </row>
    <row r="288" spans="1:4" ht="11.45" customHeight="1" x14ac:dyDescent="0.2">
      <c r="A288" s="5" t="s">
        <v>12</v>
      </c>
      <c r="B288" s="5" t="s">
        <v>32</v>
      </c>
      <c r="C288" s="4">
        <v>2020</v>
      </c>
      <c r="D288" s="6">
        <v>158.16</v>
      </c>
    </row>
    <row r="289" spans="1:4" ht="11.45" customHeight="1" x14ac:dyDescent="0.2">
      <c r="A289" s="5" t="s">
        <v>11</v>
      </c>
      <c r="B289" s="5" t="s">
        <v>32</v>
      </c>
      <c r="C289" s="4">
        <v>2020</v>
      </c>
      <c r="D289" s="6">
        <v>157.61000000000001</v>
      </c>
    </row>
    <row r="290" spans="1:4" ht="11.45" customHeight="1" x14ac:dyDescent="0.2">
      <c r="A290" s="5" t="s">
        <v>10</v>
      </c>
      <c r="B290" s="5" t="s">
        <v>32</v>
      </c>
      <c r="C290" s="4">
        <v>2020</v>
      </c>
      <c r="D290" s="6" t="s">
        <v>0</v>
      </c>
    </row>
    <row r="291" spans="1:4" ht="11.45" customHeight="1" x14ac:dyDescent="0.2">
      <c r="A291" s="5" t="s">
        <v>9</v>
      </c>
      <c r="B291" s="5" t="s">
        <v>32</v>
      </c>
      <c r="C291" s="4">
        <v>2020</v>
      </c>
      <c r="D291" s="6">
        <v>611.28</v>
      </c>
    </row>
    <row r="292" spans="1:4" ht="11.45" customHeight="1" x14ac:dyDescent="0.2">
      <c r="A292" s="5" t="s">
        <v>8</v>
      </c>
      <c r="B292" s="5" t="s">
        <v>32</v>
      </c>
      <c r="C292" s="4">
        <v>2020</v>
      </c>
      <c r="D292" s="6">
        <v>364.05</v>
      </c>
    </row>
    <row r="293" spans="1:4" ht="11.45" customHeight="1" x14ac:dyDescent="0.2">
      <c r="A293" s="5" t="s">
        <v>7</v>
      </c>
      <c r="B293" s="5" t="s">
        <v>32</v>
      </c>
      <c r="C293" s="4">
        <v>2020</v>
      </c>
      <c r="D293" s="6">
        <v>359.4</v>
      </c>
    </row>
    <row r="294" spans="1:4" ht="11.45" customHeight="1" x14ac:dyDescent="0.2">
      <c r="A294" s="5" t="s">
        <v>6</v>
      </c>
      <c r="B294" s="5" t="s">
        <v>32</v>
      </c>
      <c r="C294" s="4">
        <v>2020</v>
      </c>
      <c r="D294" s="6">
        <v>58.06</v>
      </c>
    </row>
    <row r="295" spans="1:4" ht="11.45" customHeight="1" x14ac:dyDescent="0.2">
      <c r="A295" s="5" t="s">
        <v>5</v>
      </c>
      <c r="B295" s="5" t="s">
        <v>32</v>
      </c>
      <c r="C295" s="4">
        <v>2020</v>
      </c>
      <c r="D295" s="6">
        <v>161.22</v>
      </c>
    </row>
    <row r="296" spans="1:4" ht="11.45" customHeight="1" x14ac:dyDescent="0.2">
      <c r="A296" s="5" t="s">
        <v>4</v>
      </c>
      <c r="B296" s="5" t="s">
        <v>32</v>
      </c>
      <c r="C296" s="4">
        <v>2020</v>
      </c>
      <c r="D296" s="6">
        <v>36.35</v>
      </c>
    </row>
    <row r="297" spans="1:4" ht="11.45" customHeight="1" x14ac:dyDescent="0.2">
      <c r="A297" s="5" t="s">
        <v>3</v>
      </c>
      <c r="B297" s="5" t="s">
        <v>32</v>
      </c>
      <c r="C297" s="4">
        <v>2020</v>
      </c>
      <c r="D297" s="6">
        <v>853.02</v>
      </c>
    </row>
    <row r="298" spans="1:4" ht="11.45" customHeight="1" x14ac:dyDescent="0.2">
      <c r="A298" s="5" t="s">
        <v>2</v>
      </c>
      <c r="B298" s="5" t="s">
        <v>32</v>
      </c>
      <c r="C298" s="4">
        <v>2020</v>
      </c>
      <c r="D298" s="6">
        <v>2701.06</v>
      </c>
    </row>
    <row r="299" spans="1:4" ht="11.45" customHeight="1" x14ac:dyDescent="0.2">
      <c r="A299" s="5" t="s">
        <v>28</v>
      </c>
      <c r="B299" s="5" t="s">
        <v>31</v>
      </c>
      <c r="C299" s="4">
        <v>2021</v>
      </c>
      <c r="D299" s="3">
        <v>40.729999999999997</v>
      </c>
    </row>
    <row r="300" spans="1:4" ht="11.45" customHeight="1" x14ac:dyDescent="0.2">
      <c r="A300" s="5" t="s">
        <v>27</v>
      </c>
      <c r="B300" s="5" t="s">
        <v>31</v>
      </c>
      <c r="C300" s="4">
        <v>2021</v>
      </c>
      <c r="D300" s="3">
        <v>8.17</v>
      </c>
    </row>
    <row r="301" spans="1:4" ht="11.45" customHeight="1" x14ac:dyDescent="0.2">
      <c r="A301" s="5" t="s">
        <v>26</v>
      </c>
      <c r="B301" s="5" t="s">
        <v>31</v>
      </c>
      <c r="C301" s="4">
        <v>2021</v>
      </c>
      <c r="D301" s="3">
        <v>13.02</v>
      </c>
    </row>
    <row r="302" spans="1:4" ht="11.45" customHeight="1" x14ac:dyDescent="0.2">
      <c r="A302" s="5" t="s">
        <v>25</v>
      </c>
      <c r="B302" s="5" t="s">
        <v>31</v>
      </c>
      <c r="C302" s="4">
        <v>2021</v>
      </c>
      <c r="D302" s="3">
        <v>81.8</v>
      </c>
    </row>
    <row r="303" spans="1:4" ht="11.45" customHeight="1" x14ac:dyDescent="0.2">
      <c r="A303" s="5" t="s">
        <v>24</v>
      </c>
      <c r="B303" s="5" t="s">
        <v>31</v>
      </c>
      <c r="C303" s="4">
        <v>2021</v>
      </c>
      <c r="D303" s="3">
        <v>6.15</v>
      </c>
    </row>
    <row r="304" spans="1:4" ht="11.45" customHeight="1" x14ac:dyDescent="0.2">
      <c r="A304" s="5" t="s">
        <v>23</v>
      </c>
      <c r="B304" s="5" t="s">
        <v>31</v>
      </c>
      <c r="C304" s="4">
        <v>2021</v>
      </c>
      <c r="D304" s="3">
        <v>6.54</v>
      </c>
    </row>
    <row r="305" spans="1:4" ht="11.45" customHeight="1" x14ac:dyDescent="0.2">
      <c r="A305" s="5" t="s">
        <v>22</v>
      </c>
      <c r="B305" s="5" t="s">
        <v>31</v>
      </c>
      <c r="C305" s="4">
        <v>2021</v>
      </c>
      <c r="D305" s="3">
        <v>0.16</v>
      </c>
    </row>
    <row r="306" spans="1:4" ht="11.45" customHeight="1" x14ac:dyDescent="0.2">
      <c r="A306" s="5" t="s">
        <v>21</v>
      </c>
      <c r="B306" s="5" t="s">
        <v>31</v>
      </c>
      <c r="C306" s="4">
        <v>2021</v>
      </c>
      <c r="D306" s="3">
        <v>7.09</v>
      </c>
    </row>
    <row r="307" spans="1:4" ht="11.45" customHeight="1" x14ac:dyDescent="0.2">
      <c r="A307" s="5" t="s">
        <v>20</v>
      </c>
      <c r="B307" s="5" t="s">
        <v>31</v>
      </c>
      <c r="C307" s="4">
        <v>2021</v>
      </c>
      <c r="D307" s="3">
        <v>2.1800000000000002</v>
      </c>
    </row>
    <row r="308" spans="1:4" ht="11.45" customHeight="1" x14ac:dyDescent="0.2">
      <c r="A308" s="5" t="s">
        <v>19</v>
      </c>
      <c r="B308" s="5" t="s">
        <v>31</v>
      </c>
      <c r="C308" s="4">
        <v>2021</v>
      </c>
      <c r="D308" s="3">
        <v>4.04</v>
      </c>
    </row>
    <row r="309" spans="1:4" ht="11.45" customHeight="1" x14ac:dyDescent="0.2">
      <c r="A309" s="5" t="s">
        <v>18</v>
      </c>
      <c r="B309" s="5" t="s">
        <v>31</v>
      </c>
      <c r="C309" s="4">
        <v>2021</v>
      </c>
      <c r="D309" s="3">
        <v>22.59</v>
      </c>
    </row>
    <row r="310" spans="1:4" ht="11.45" customHeight="1" x14ac:dyDescent="0.2">
      <c r="A310" s="5" t="s">
        <v>17</v>
      </c>
      <c r="B310" s="5" t="s">
        <v>31</v>
      </c>
      <c r="C310" s="4">
        <v>2021</v>
      </c>
      <c r="D310" s="3">
        <v>6.49</v>
      </c>
    </row>
    <row r="311" spans="1:4" ht="11.45" customHeight="1" x14ac:dyDescent="0.2">
      <c r="A311" s="5" t="s">
        <v>16</v>
      </c>
      <c r="B311" s="5" t="s">
        <v>31</v>
      </c>
      <c r="C311" s="4">
        <v>2021</v>
      </c>
      <c r="D311" s="3">
        <v>1.34</v>
      </c>
    </row>
    <row r="312" spans="1:4" ht="11.45" customHeight="1" x14ac:dyDescent="0.2">
      <c r="A312" s="5" t="s">
        <v>15</v>
      </c>
      <c r="B312" s="5" t="s">
        <v>31</v>
      </c>
      <c r="C312" s="4">
        <v>2021</v>
      </c>
      <c r="D312" s="3">
        <v>10.83</v>
      </c>
    </row>
    <row r="313" spans="1:4" ht="11.45" customHeight="1" x14ac:dyDescent="0.2">
      <c r="A313" s="5" t="s">
        <v>14</v>
      </c>
      <c r="B313" s="5" t="s">
        <v>31</v>
      </c>
      <c r="C313" s="4">
        <v>2021</v>
      </c>
      <c r="D313" s="3">
        <v>22.32</v>
      </c>
    </row>
    <row r="314" spans="1:4" ht="11.45" customHeight="1" x14ac:dyDescent="0.2">
      <c r="A314" s="5" t="s">
        <v>13</v>
      </c>
      <c r="B314" s="5" t="s">
        <v>31</v>
      </c>
      <c r="C314" s="4">
        <v>2021</v>
      </c>
      <c r="D314" s="3">
        <v>0.63</v>
      </c>
    </row>
    <row r="315" spans="1:4" ht="11.45" customHeight="1" x14ac:dyDescent="0.2">
      <c r="A315" s="5" t="s">
        <v>12</v>
      </c>
      <c r="B315" s="5" t="s">
        <v>31</v>
      </c>
      <c r="C315" s="4">
        <v>2021</v>
      </c>
      <c r="D315" s="3">
        <v>66.959999999999994</v>
      </c>
    </row>
    <row r="316" spans="1:4" ht="11.45" customHeight="1" x14ac:dyDescent="0.2">
      <c r="A316" s="5" t="s">
        <v>11</v>
      </c>
      <c r="B316" s="5" t="s">
        <v>31</v>
      </c>
      <c r="C316" s="4">
        <v>2021</v>
      </c>
      <c r="D316" s="3">
        <v>5.04</v>
      </c>
    </row>
    <row r="317" spans="1:4" ht="11.45" customHeight="1" x14ac:dyDescent="0.2">
      <c r="A317" s="5" t="s">
        <v>10</v>
      </c>
      <c r="B317" s="5" t="s">
        <v>31</v>
      </c>
      <c r="C317" s="4">
        <v>2021</v>
      </c>
      <c r="D317" s="3">
        <v>30.07</v>
      </c>
    </row>
    <row r="318" spans="1:4" ht="11.45" customHeight="1" x14ac:dyDescent="0.2">
      <c r="A318" s="5" t="s">
        <v>9</v>
      </c>
      <c r="B318" s="5" t="s">
        <v>31</v>
      </c>
      <c r="C318" s="4">
        <v>2021</v>
      </c>
      <c r="D318" s="3">
        <v>32.630000000000003</v>
      </c>
    </row>
    <row r="319" spans="1:4" ht="11.45" customHeight="1" x14ac:dyDescent="0.2">
      <c r="A319" s="5" t="s">
        <v>8</v>
      </c>
      <c r="B319" s="5" t="s">
        <v>31</v>
      </c>
      <c r="C319" s="4">
        <v>2021</v>
      </c>
      <c r="D319" s="3">
        <v>16.14</v>
      </c>
    </row>
    <row r="320" spans="1:4" ht="11.45" customHeight="1" x14ac:dyDescent="0.2">
      <c r="A320" s="5" t="s">
        <v>7</v>
      </c>
      <c r="B320" s="5" t="s">
        <v>31</v>
      </c>
      <c r="C320" s="4">
        <v>2021</v>
      </c>
      <c r="D320" s="3">
        <v>2.06</v>
      </c>
    </row>
    <row r="321" spans="1:4" ht="11.45" customHeight="1" x14ac:dyDescent="0.2">
      <c r="A321" s="5" t="s">
        <v>6</v>
      </c>
      <c r="B321" s="5" t="s">
        <v>31</v>
      </c>
      <c r="C321" s="4">
        <v>2021</v>
      </c>
      <c r="D321" s="3">
        <v>20.92</v>
      </c>
    </row>
    <row r="322" spans="1:4" ht="11.45" customHeight="1" x14ac:dyDescent="0.2">
      <c r="A322" s="5" t="s">
        <v>5</v>
      </c>
      <c r="B322" s="5" t="s">
        <v>31</v>
      </c>
      <c r="C322" s="4">
        <v>2021</v>
      </c>
      <c r="D322" s="3">
        <v>11.38</v>
      </c>
    </row>
    <row r="323" spans="1:4" ht="11.45" customHeight="1" x14ac:dyDescent="0.2">
      <c r="A323" s="5" t="s">
        <v>4</v>
      </c>
      <c r="B323" s="5" t="s">
        <v>31</v>
      </c>
      <c r="C323" s="4">
        <v>2021</v>
      </c>
      <c r="D323" s="3">
        <v>3.41</v>
      </c>
    </row>
    <row r="324" spans="1:4" ht="11.45" customHeight="1" x14ac:dyDescent="0.2">
      <c r="A324" s="5" t="s">
        <v>3</v>
      </c>
      <c r="B324" s="5" t="s">
        <v>31</v>
      </c>
      <c r="C324" s="4">
        <v>2021</v>
      </c>
      <c r="D324" s="3">
        <v>66.86</v>
      </c>
    </row>
    <row r="325" spans="1:4" ht="11.45" customHeight="1" x14ac:dyDescent="0.2">
      <c r="A325" s="5" t="s">
        <v>2</v>
      </c>
      <c r="B325" s="5" t="s">
        <v>31</v>
      </c>
      <c r="C325" s="4">
        <v>2021</v>
      </c>
      <c r="D325" s="3">
        <v>205.03</v>
      </c>
    </row>
    <row r="326" spans="1:4" ht="11.45" customHeight="1" x14ac:dyDescent="0.2">
      <c r="A326" s="5" t="s">
        <v>28</v>
      </c>
      <c r="B326" s="5" t="s">
        <v>30</v>
      </c>
      <c r="C326" s="4">
        <v>2020</v>
      </c>
      <c r="D326" s="3">
        <v>47.94</v>
      </c>
    </row>
    <row r="327" spans="1:4" ht="11.45" customHeight="1" x14ac:dyDescent="0.2">
      <c r="A327" s="5" t="s">
        <v>27</v>
      </c>
      <c r="B327" s="5" t="s">
        <v>30</v>
      </c>
      <c r="C327" s="4">
        <v>2020</v>
      </c>
      <c r="D327" s="3">
        <v>0.69</v>
      </c>
    </row>
    <row r="328" spans="1:4" ht="11.45" customHeight="1" x14ac:dyDescent="0.2">
      <c r="A328" s="5" t="s">
        <v>26</v>
      </c>
      <c r="B328" s="5" t="s">
        <v>30</v>
      </c>
      <c r="C328" s="4">
        <v>2020</v>
      </c>
      <c r="D328" s="3">
        <v>5.2</v>
      </c>
    </row>
    <row r="329" spans="1:4" ht="11.45" customHeight="1" x14ac:dyDescent="0.2">
      <c r="A329" s="5" t="s">
        <v>25</v>
      </c>
      <c r="B329" s="5" t="s">
        <v>30</v>
      </c>
      <c r="C329" s="4">
        <v>2020</v>
      </c>
      <c r="D329" s="3">
        <v>20.329999999999998</v>
      </c>
    </row>
    <row r="330" spans="1:4" ht="11.45" customHeight="1" x14ac:dyDescent="0.2">
      <c r="A330" s="5" t="s">
        <v>24</v>
      </c>
      <c r="B330" s="5" t="s">
        <v>30</v>
      </c>
      <c r="C330" s="4">
        <v>2020</v>
      </c>
      <c r="D330" s="3">
        <v>10.75</v>
      </c>
    </row>
    <row r="331" spans="1:4" ht="11.45" customHeight="1" x14ac:dyDescent="0.2">
      <c r="A331" s="5" t="s">
        <v>23</v>
      </c>
      <c r="B331" s="5" t="s">
        <v>30</v>
      </c>
      <c r="C331" s="4">
        <v>2020</v>
      </c>
      <c r="D331" s="3">
        <v>1.58</v>
      </c>
    </row>
    <row r="332" spans="1:4" ht="11.45" customHeight="1" x14ac:dyDescent="0.2">
      <c r="A332" s="5" t="s">
        <v>22</v>
      </c>
      <c r="B332" s="5" t="s">
        <v>30</v>
      </c>
      <c r="C332" s="4">
        <v>2020</v>
      </c>
      <c r="D332" s="3" t="s">
        <v>0</v>
      </c>
    </row>
    <row r="333" spans="1:4" ht="11.45" customHeight="1" x14ac:dyDescent="0.2">
      <c r="A333" s="5" t="s">
        <v>21</v>
      </c>
      <c r="B333" s="5" t="s">
        <v>30</v>
      </c>
      <c r="C333" s="4">
        <v>2020</v>
      </c>
      <c r="D333" s="3">
        <v>0.32</v>
      </c>
    </row>
    <row r="334" spans="1:4" ht="11.45" customHeight="1" x14ac:dyDescent="0.2">
      <c r="A334" s="5" t="s">
        <v>20</v>
      </c>
      <c r="B334" s="5" t="s">
        <v>30</v>
      </c>
      <c r="C334" s="4">
        <v>2020</v>
      </c>
      <c r="D334" s="3">
        <v>0.65</v>
      </c>
    </row>
    <row r="335" spans="1:4" ht="11.45" customHeight="1" x14ac:dyDescent="0.2">
      <c r="A335" s="5" t="s">
        <v>19</v>
      </c>
      <c r="B335" s="5" t="s">
        <v>30</v>
      </c>
      <c r="C335" s="4">
        <v>2020</v>
      </c>
      <c r="D335" s="3">
        <v>2.82</v>
      </c>
    </row>
    <row r="336" spans="1:4" ht="11.45" customHeight="1" x14ac:dyDescent="0.2">
      <c r="A336" s="5" t="s">
        <v>18</v>
      </c>
      <c r="B336" s="5" t="s">
        <v>30</v>
      </c>
      <c r="C336" s="4">
        <v>2020</v>
      </c>
      <c r="D336" s="3">
        <v>0.52</v>
      </c>
    </row>
    <row r="337" spans="1:4" ht="11.45" customHeight="1" x14ac:dyDescent="0.2">
      <c r="A337" s="5" t="s">
        <v>17</v>
      </c>
      <c r="B337" s="5" t="s">
        <v>30</v>
      </c>
      <c r="C337" s="4">
        <v>2020</v>
      </c>
      <c r="D337" s="3">
        <v>3.11</v>
      </c>
    </row>
    <row r="338" spans="1:4" ht="11.45" customHeight="1" x14ac:dyDescent="0.2">
      <c r="A338" s="5" t="s">
        <v>16</v>
      </c>
      <c r="B338" s="5" t="s">
        <v>30</v>
      </c>
      <c r="C338" s="4">
        <v>2020</v>
      </c>
      <c r="D338" s="3" t="s">
        <v>0</v>
      </c>
    </row>
    <row r="339" spans="1:4" ht="11.45" customHeight="1" x14ac:dyDescent="0.2">
      <c r="A339" s="5" t="s">
        <v>15</v>
      </c>
      <c r="B339" s="5" t="s">
        <v>30</v>
      </c>
      <c r="C339" s="4">
        <v>2020</v>
      </c>
      <c r="D339" s="3">
        <v>21.75</v>
      </c>
    </row>
    <row r="340" spans="1:4" ht="11.45" customHeight="1" x14ac:dyDescent="0.2">
      <c r="A340" s="5" t="s">
        <v>14</v>
      </c>
      <c r="B340" s="5" t="s">
        <v>30</v>
      </c>
      <c r="C340" s="4">
        <v>2020</v>
      </c>
      <c r="D340" s="3">
        <v>2.97</v>
      </c>
    </row>
    <row r="341" spans="1:4" ht="11.45" customHeight="1" x14ac:dyDescent="0.2">
      <c r="A341" s="5" t="s">
        <v>13</v>
      </c>
      <c r="B341" s="5" t="s">
        <v>30</v>
      </c>
      <c r="C341" s="4">
        <v>2020</v>
      </c>
      <c r="D341" s="3" t="s">
        <v>0</v>
      </c>
    </row>
    <row r="342" spans="1:4" ht="11.45" customHeight="1" x14ac:dyDescent="0.2">
      <c r="A342" s="5" t="s">
        <v>12</v>
      </c>
      <c r="B342" s="5" t="s">
        <v>30</v>
      </c>
      <c r="C342" s="4">
        <v>2020</v>
      </c>
      <c r="D342" s="3">
        <v>3.08</v>
      </c>
    </row>
    <row r="343" spans="1:4" ht="11.45" customHeight="1" x14ac:dyDescent="0.2">
      <c r="A343" s="5" t="s">
        <v>11</v>
      </c>
      <c r="B343" s="5" t="s">
        <v>30</v>
      </c>
      <c r="C343" s="4">
        <v>2020</v>
      </c>
      <c r="D343" s="3">
        <v>20.41</v>
      </c>
    </row>
    <row r="344" spans="1:4" ht="11.45" customHeight="1" x14ac:dyDescent="0.2">
      <c r="A344" s="5" t="s">
        <v>10</v>
      </c>
      <c r="B344" s="5" t="s">
        <v>30</v>
      </c>
      <c r="C344" s="4">
        <v>2020</v>
      </c>
      <c r="D344" s="3">
        <v>10.75</v>
      </c>
    </row>
    <row r="345" spans="1:4" ht="11.45" customHeight="1" x14ac:dyDescent="0.2">
      <c r="A345" s="5" t="s">
        <v>9</v>
      </c>
      <c r="B345" s="5" t="s">
        <v>30</v>
      </c>
      <c r="C345" s="4">
        <v>2020</v>
      </c>
      <c r="D345" s="3">
        <v>5.92</v>
      </c>
    </row>
    <row r="346" spans="1:4" ht="11.45" customHeight="1" x14ac:dyDescent="0.2">
      <c r="A346" s="5" t="s">
        <v>8</v>
      </c>
      <c r="B346" s="5" t="s">
        <v>30</v>
      </c>
      <c r="C346" s="4">
        <v>2020</v>
      </c>
      <c r="D346" s="3">
        <v>1.71</v>
      </c>
    </row>
    <row r="347" spans="1:4" ht="11.45" customHeight="1" x14ac:dyDescent="0.2">
      <c r="A347" s="5" t="s">
        <v>7</v>
      </c>
      <c r="B347" s="5" t="s">
        <v>30</v>
      </c>
      <c r="C347" s="4">
        <v>2020</v>
      </c>
      <c r="D347" s="3">
        <v>0.46</v>
      </c>
    </row>
    <row r="348" spans="1:4" ht="11.45" customHeight="1" x14ac:dyDescent="0.2">
      <c r="A348" s="5" t="s">
        <v>6</v>
      </c>
      <c r="B348" s="5" t="s">
        <v>30</v>
      </c>
      <c r="C348" s="4">
        <v>2020</v>
      </c>
      <c r="D348" s="3">
        <v>1.24</v>
      </c>
    </row>
    <row r="349" spans="1:4" ht="11.45" customHeight="1" x14ac:dyDescent="0.2">
      <c r="A349" s="5" t="s">
        <v>5</v>
      </c>
      <c r="B349" s="5" t="s">
        <v>30</v>
      </c>
      <c r="C349" s="4">
        <v>2020</v>
      </c>
      <c r="D349" s="3" t="s">
        <v>0</v>
      </c>
    </row>
    <row r="350" spans="1:4" ht="11.45" customHeight="1" x14ac:dyDescent="0.2">
      <c r="A350" s="5" t="s">
        <v>4</v>
      </c>
      <c r="B350" s="5" t="s">
        <v>30</v>
      </c>
      <c r="C350" s="4">
        <v>2020</v>
      </c>
      <c r="D350" s="3">
        <v>1.41</v>
      </c>
    </row>
    <row r="351" spans="1:4" ht="11.45" customHeight="1" x14ac:dyDescent="0.2">
      <c r="A351" s="5" t="s">
        <v>3</v>
      </c>
      <c r="B351" s="5" t="s">
        <v>30</v>
      </c>
      <c r="C351" s="4">
        <v>2020</v>
      </c>
      <c r="D351" s="3">
        <v>10.75</v>
      </c>
    </row>
    <row r="352" spans="1:4" ht="11.45" customHeight="1" x14ac:dyDescent="0.2">
      <c r="A352" s="5" t="s">
        <v>2</v>
      </c>
      <c r="B352" s="5" t="s">
        <v>30</v>
      </c>
      <c r="C352" s="4">
        <v>2020</v>
      </c>
      <c r="D352" s="3">
        <v>90.08</v>
      </c>
    </row>
    <row r="353" spans="1:4" ht="11.45" customHeight="1" x14ac:dyDescent="0.2">
      <c r="A353" s="5" t="s">
        <v>28</v>
      </c>
      <c r="B353" s="5" t="s">
        <v>29</v>
      </c>
      <c r="C353" s="4">
        <v>2021</v>
      </c>
      <c r="D353" s="3">
        <v>73.64</v>
      </c>
    </row>
    <row r="354" spans="1:4" ht="11.45" customHeight="1" x14ac:dyDescent="0.2">
      <c r="A354" s="5" t="s">
        <v>27</v>
      </c>
      <c r="B354" s="5" t="s">
        <v>29</v>
      </c>
      <c r="C354" s="4">
        <v>2021</v>
      </c>
      <c r="D354" s="3">
        <v>0.74</v>
      </c>
    </row>
    <row r="355" spans="1:4" ht="11.45" customHeight="1" x14ac:dyDescent="0.2">
      <c r="A355" s="5" t="s">
        <v>26</v>
      </c>
      <c r="B355" s="5" t="s">
        <v>29</v>
      </c>
      <c r="C355" s="4">
        <v>2021</v>
      </c>
      <c r="D355" s="3">
        <v>17.440000000000001</v>
      </c>
    </row>
    <row r="356" spans="1:4" ht="11.45" customHeight="1" x14ac:dyDescent="0.2">
      <c r="A356" s="5" t="s">
        <v>25</v>
      </c>
      <c r="B356" s="5" t="s">
        <v>29</v>
      </c>
      <c r="C356" s="4">
        <v>2021</v>
      </c>
      <c r="D356" s="3" t="s">
        <v>0</v>
      </c>
    </row>
    <row r="357" spans="1:4" ht="11.45" customHeight="1" x14ac:dyDescent="0.2">
      <c r="A357" s="5" t="s">
        <v>24</v>
      </c>
      <c r="B357" s="5" t="s">
        <v>29</v>
      </c>
      <c r="C357" s="4">
        <v>2021</v>
      </c>
      <c r="D357" s="3" t="s">
        <v>0</v>
      </c>
    </row>
    <row r="358" spans="1:4" ht="11.45" customHeight="1" x14ac:dyDescent="0.2">
      <c r="A358" s="5" t="s">
        <v>23</v>
      </c>
      <c r="B358" s="5" t="s">
        <v>29</v>
      </c>
      <c r="C358" s="4">
        <v>2021</v>
      </c>
      <c r="D358" s="3">
        <v>18.8</v>
      </c>
    </row>
    <row r="359" spans="1:4" ht="11.45" customHeight="1" x14ac:dyDescent="0.2">
      <c r="A359" s="5" t="s">
        <v>22</v>
      </c>
      <c r="B359" s="5" t="s">
        <v>29</v>
      </c>
      <c r="C359" s="4">
        <v>2021</v>
      </c>
      <c r="D359" s="3">
        <v>2.14</v>
      </c>
    </row>
    <row r="360" spans="1:4" ht="11.45" customHeight="1" x14ac:dyDescent="0.2">
      <c r="A360" s="5" t="s">
        <v>21</v>
      </c>
      <c r="B360" s="5" t="s">
        <v>29</v>
      </c>
      <c r="C360" s="4">
        <v>2021</v>
      </c>
      <c r="D360" s="3">
        <v>3.62</v>
      </c>
    </row>
    <row r="361" spans="1:4" ht="11.45" customHeight="1" x14ac:dyDescent="0.2">
      <c r="A361" s="5" t="s">
        <v>20</v>
      </c>
      <c r="B361" s="5" t="s">
        <v>29</v>
      </c>
      <c r="C361" s="4">
        <v>2021</v>
      </c>
      <c r="D361" s="3">
        <v>15.78</v>
      </c>
    </row>
    <row r="362" spans="1:4" ht="11.45" customHeight="1" x14ac:dyDescent="0.2">
      <c r="A362" s="5" t="s">
        <v>19</v>
      </c>
      <c r="B362" s="5" t="s">
        <v>29</v>
      </c>
      <c r="C362" s="4">
        <v>2021</v>
      </c>
      <c r="D362" s="3">
        <v>23.7</v>
      </c>
    </row>
    <row r="363" spans="1:4" ht="11.45" customHeight="1" x14ac:dyDescent="0.2">
      <c r="A363" s="5" t="s">
        <v>18</v>
      </c>
      <c r="B363" s="5" t="s">
        <v>29</v>
      </c>
      <c r="C363" s="4">
        <v>2021</v>
      </c>
      <c r="D363" s="3">
        <v>32.130000000000003</v>
      </c>
    </row>
    <row r="364" spans="1:4" ht="11.45" customHeight="1" x14ac:dyDescent="0.2">
      <c r="A364" s="5" t="s">
        <v>17</v>
      </c>
      <c r="B364" s="5" t="s">
        <v>29</v>
      </c>
      <c r="C364" s="4">
        <v>2021</v>
      </c>
      <c r="D364" s="3">
        <v>33.64</v>
      </c>
    </row>
    <row r="365" spans="1:4" ht="11.45" customHeight="1" x14ac:dyDescent="0.2">
      <c r="A365" s="5" t="s">
        <v>16</v>
      </c>
      <c r="B365" s="5" t="s">
        <v>29</v>
      </c>
      <c r="C365" s="4">
        <v>2021</v>
      </c>
      <c r="D365" s="3">
        <v>16.29</v>
      </c>
    </row>
    <row r="366" spans="1:4" ht="11.45" customHeight="1" x14ac:dyDescent="0.2">
      <c r="A366" s="5" t="s">
        <v>15</v>
      </c>
      <c r="B366" s="5" t="s">
        <v>29</v>
      </c>
      <c r="C366" s="4">
        <v>2021</v>
      </c>
      <c r="D366" s="3">
        <v>0.95</v>
      </c>
    </row>
    <row r="367" spans="1:4" ht="11.45" customHeight="1" x14ac:dyDescent="0.2">
      <c r="A367" s="5" t="s">
        <v>14</v>
      </c>
      <c r="B367" s="5" t="s">
        <v>29</v>
      </c>
      <c r="C367" s="4">
        <v>2021</v>
      </c>
      <c r="D367" s="3">
        <v>25.22</v>
      </c>
    </row>
    <row r="368" spans="1:4" ht="11.45" customHeight="1" x14ac:dyDescent="0.2">
      <c r="A368" s="5" t="s">
        <v>13</v>
      </c>
      <c r="B368" s="5" t="s">
        <v>29</v>
      </c>
      <c r="C368" s="4">
        <v>2021</v>
      </c>
      <c r="D368" s="3" t="s">
        <v>0</v>
      </c>
    </row>
    <row r="369" spans="1:4" ht="11.45" customHeight="1" x14ac:dyDescent="0.2">
      <c r="A369" s="5" t="s">
        <v>12</v>
      </c>
      <c r="B369" s="5" t="s">
        <v>29</v>
      </c>
      <c r="C369" s="4">
        <v>2021</v>
      </c>
      <c r="D369" s="3" t="s">
        <v>0</v>
      </c>
    </row>
    <row r="370" spans="1:4" ht="11.45" customHeight="1" x14ac:dyDescent="0.2">
      <c r="A370" s="5" t="s">
        <v>11</v>
      </c>
      <c r="B370" s="5" t="s">
        <v>29</v>
      </c>
      <c r="C370" s="4">
        <v>2021</v>
      </c>
      <c r="D370" s="3">
        <v>77.12</v>
      </c>
    </row>
    <row r="371" spans="1:4" ht="11.45" customHeight="1" x14ac:dyDescent="0.2">
      <c r="A371" s="5" t="s">
        <v>10</v>
      </c>
      <c r="B371" s="5" t="s">
        <v>29</v>
      </c>
      <c r="C371" s="4">
        <v>2021</v>
      </c>
      <c r="D371" s="3" t="s">
        <v>0</v>
      </c>
    </row>
    <row r="372" spans="1:4" ht="11.45" customHeight="1" x14ac:dyDescent="0.2">
      <c r="A372" s="5" t="s">
        <v>9</v>
      </c>
      <c r="B372" s="5" t="s">
        <v>29</v>
      </c>
      <c r="C372" s="4">
        <v>2021</v>
      </c>
      <c r="D372" s="3">
        <v>168.92</v>
      </c>
    </row>
    <row r="373" spans="1:4" ht="11.45" customHeight="1" x14ac:dyDescent="0.2">
      <c r="A373" s="5" t="s">
        <v>8</v>
      </c>
      <c r="B373" s="5" t="s">
        <v>29</v>
      </c>
      <c r="C373" s="4">
        <v>2021</v>
      </c>
      <c r="D373" s="3">
        <v>16.309999999999999</v>
      </c>
    </row>
    <row r="374" spans="1:4" ht="11.45" customHeight="1" x14ac:dyDescent="0.2">
      <c r="A374" s="5" t="s">
        <v>7</v>
      </c>
      <c r="B374" s="5" t="s">
        <v>29</v>
      </c>
      <c r="C374" s="4">
        <v>2021</v>
      </c>
      <c r="D374" s="3">
        <v>14.53</v>
      </c>
    </row>
    <row r="375" spans="1:4" ht="11.45" customHeight="1" x14ac:dyDescent="0.2">
      <c r="A375" s="5" t="s">
        <v>6</v>
      </c>
      <c r="B375" s="5" t="s">
        <v>29</v>
      </c>
      <c r="C375" s="4">
        <v>2021</v>
      </c>
      <c r="D375" s="3">
        <v>7.82</v>
      </c>
    </row>
    <row r="376" spans="1:4" ht="11.45" customHeight="1" x14ac:dyDescent="0.2">
      <c r="A376" s="5" t="s">
        <v>5</v>
      </c>
      <c r="B376" s="5" t="s">
        <v>29</v>
      </c>
      <c r="C376" s="4">
        <v>2021</v>
      </c>
      <c r="D376" s="3">
        <v>7.92</v>
      </c>
    </row>
    <row r="377" spans="1:4" ht="11.45" customHeight="1" x14ac:dyDescent="0.2">
      <c r="A377" s="5" t="s">
        <v>4</v>
      </c>
      <c r="B377" s="5" t="s">
        <v>29</v>
      </c>
      <c r="C377" s="4">
        <v>2021</v>
      </c>
      <c r="D377" s="3">
        <v>1.32</v>
      </c>
    </row>
    <row r="378" spans="1:4" ht="11.45" customHeight="1" x14ac:dyDescent="0.2">
      <c r="A378" s="5" t="s">
        <v>3</v>
      </c>
      <c r="B378" s="5" t="s">
        <v>29</v>
      </c>
      <c r="C378" s="4">
        <v>2021</v>
      </c>
      <c r="D378" s="3">
        <v>35.64</v>
      </c>
    </row>
    <row r="379" spans="1:4" ht="11.45" customHeight="1" x14ac:dyDescent="0.2">
      <c r="A379" s="5" t="s">
        <v>2</v>
      </c>
      <c r="B379" s="5" t="s">
        <v>29</v>
      </c>
      <c r="C379" s="4">
        <v>2021</v>
      </c>
      <c r="D379" s="3">
        <v>111.43</v>
      </c>
    </row>
    <row r="380" spans="1:4" ht="11.45" customHeight="1" x14ac:dyDescent="0.2">
      <c r="A380" s="5" t="s">
        <v>28</v>
      </c>
      <c r="B380" s="5" t="s">
        <v>1</v>
      </c>
      <c r="C380" s="4">
        <v>2021</v>
      </c>
      <c r="D380" s="3">
        <v>4.2300000000000004</v>
      </c>
    </row>
    <row r="381" spans="1:4" ht="11.45" customHeight="1" x14ac:dyDescent="0.2">
      <c r="A381" s="5" t="s">
        <v>27</v>
      </c>
      <c r="B381" s="5" t="s">
        <v>1</v>
      </c>
      <c r="C381" s="4">
        <v>2021</v>
      </c>
      <c r="D381" s="3">
        <v>0.95</v>
      </c>
    </row>
    <row r="382" spans="1:4" ht="11.45" customHeight="1" x14ac:dyDescent="0.2">
      <c r="A382" s="5" t="s">
        <v>26</v>
      </c>
      <c r="B382" s="5" t="s">
        <v>1</v>
      </c>
      <c r="C382" s="4">
        <v>2021</v>
      </c>
      <c r="D382" s="3">
        <v>0.21</v>
      </c>
    </row>
    <row r="383" spans="1:4" ht="11.45" customHeight="1" x14ac:dyDescent="0.2">
      <c r="A383" s="5" t="s">
        <v>25</v>
      </c>
      <c r="B383" s="5" t="s">
        <v>1</v>
      </c>
      <c r="C383" s="4">
        <v>2021</v>
      </c>
      <c r="D383" s="3" t="s">
        <v>0</v>
      </c>
    </row>
    <row r="384" spans="1:4" ht="11.45" customHeight="1" x14ac:dyDescent="0.2">
      <c r="A384" s="5" t="s">
        <v>24</v>
      </c>
      <c r="B384" s="5" t="s">
        <v>1</v>
      </c>
      <c r="C384" s="4">
        <v>2021</v>
      </c>
      <c r="D384" s="3">
        <v>0.84</v>
      </c>
    </row>
    <row r="385" spans="1:4" ht="11.45" customHeight="1" x14ac:dyDescent="0.2">
      <c r="A385" s="5" t="s">
        <v>23</v>
      </c>
      <c r="B385" s="5" t="s">
        <v>1</v>
      </c>
      <c r="C385" s="4">
        <v>2021</v>
      </c>
      <c r="D385" s="3">
        <v>0.08</v>
      </c>
    </row>
    <row r="386" spans="1:4" ht="11.45" customHeight="1" x14ac:dyDescent="0.2">
      <c r="A386" s="5" t="s">
        <v>22</v>
      </c>
      <c r="B386" s="5" t="s">
        <v>1</v>
      </c>
      <c r="C386" s="4">
        <v>2021</v>
      </c>
      <c r="D386" s="3" t="s">
        <v>0</v>
      </c>
    </row>
    <row r="387" spans="1:4" ht="11.45" customHeight="1" x14ac:dyDescent="0.2">
      <c r="A387" s="5" t="s">
        <v>21</v>
      </c>
      <c r="B387" s="5" t="s">
        <v>1</v>
      </c>
      <c r="C387" s="4">
        <v>2021</v>
      </c>
      <c r="D387" s="3">
        <v>3.35</v>
      </c>
    </row>
    <row r="388" spans="1:4" ht="11.45" customHeight="1" x14ac:dyDescent="0.2">
      <c r="A388" s="5" t="s">
        <v>20</v>
      </c>
      <c r="B388" s="5" t="s">
        <v>1</v>
      </c>
      <c r="C388" s="4">
        <v>2021</v>
      </c>
      <c r="D388" s="3">
        <v>3.52</v>
      </c>
    </row>
    <row r="389" spans="1:4" ht="11.45" customHeight="1" x14ac:dyDescent="0.2">
      <c r="A389" s="5" t="s">
        <v>19</v>
      </c>
      <c r="B389" s="5" t="s">
        <v>1</v>
      </c>
      <c r="C389" s="4">
        <v>2021</v>
      </c>
      <c r="D389" s="3">
        <v>3.21</v>
      </c>
    </row>
    <row r="390" spans="1:4" ht="11.45" customHeight="1" x14ac:dyDescent="0.2">
      <c r="A390" s="5" t="s">
        <v>18</v>
      </c>
      <c r="B390" s="5" t="s">
        <v>1</v>
      </c>
      <c r="C390" s="4">
        <v>2021</v>
      </c>
      <c r="D390" s="3">
        <v>0.5</v>
      </c>
    </row>
    <row r="391" spans="1:4" ht="11.45" customHeight="1" x14ac:dyDescent="0.2">
      <c r="A391" s="5" t="s">
        <v>17</v>
      </c>
      <c r="B391" s="5" t="s">
        <v>1</v>
      </c>
      <c r="C391" s="4">
        <v>2021</v>
      </c>
      <c r="D391" s="3">
        <v>1.19</v>
      </c>
    </row>
    <row r="392" spans="1:4" ht="11.45" customHeight="1" x14ac:dyDescent="0.2">
      <c r="A392" s="5" t="s">
        <v>16</v>
      </c>
      <c r="B392" s="5" t="s">
        <v>1</v>
      </c>
      <c r="C392" s="4">
        <v>2021</v>
      </c>
      <c r="D392" s="3">
        <v>0</v>
      </c>
    </row>
    <row r="393" spans="1:4" ht="11.45" customHeight="1" x14ac:dyDescent="0.2">
      <c r="A393" s="5" t="s">
        <v>15</v>
      </c>
      <c r="B393" s="5" t="s">
        <v>1</v>
      </c>
      <c r="C393" s="4">
        <v>2021</v>
      </c>
      <c r="D393" s="3" t="s">
        <v>0</v>
      </c>
    </row>
    <row r="394" spans="1:4" ht="11.45" customHeight="1" x14ac:dyDescent="0.2">
      <c r="A394" s="5" t="s">
        <v>14</v>
      </c>
      <c r="B394" s="5" t="s">
        <v>1</v>
      </c>
      <c r="C394" s="4">
        <v>2021</v>
      </c>
      <c r="D394" s="3">
        <v>0.18</v>
      </c>
    </row>
    <row r="395" spans="1:4" ht="11.45" customHeight="1" x14ac:dyDescent="0.2">
      <c r="A395" s="5" t="s">
        <v>13</v>
      </c>
      <c r="B395" s="5" t="s">
        <v>1</v>
      </c>
      <c r="C395" s="4">
        <v>2021</v>
      </c>
      <c r="D395" s="3">
        <v>9.61</v>
      </c>
    </row>
    <row r="396" spans="1:4" ht="11.45" customHeight="1" x14ac:dyDescent="0.2">
      <c r="A396" s="5" t="s">
        <v>12</v>
      </c>
      <c r="B396" s="5" t="s">
        <v>1</v>
      </c>
      <c r="C396" s="4">
        <v>2021</v>
      </c>
      <c r="D396" s="3" t="s">
        <v>0</v>
      </c>
    </row>
    <row r="397" spans="1:4" ht="11.45" customHeight="1" x14ac:dyDescent="0.2">
      <c r="A397" s="5" t="s">
        <v>11</v>
      </c>
      <c r="B397" s="5" t="s">
        <v>1</v>
      </c>
      <c r="C397" s="4">
        <v>2021</v>
      </c>
      <c r="D397" s="3">
        <v>0</v>
      </c>
    </row>
    <row r="398" spans="1:4" ht="11.45" customHeight="1" x14ac:dyDescent="0.2">
      <c r="A398" s="5" t="s">
        <v>10</v>
      </c>
      <c r="B398" s="5" t="s">
        <v>1</v>
      </c>
      <c r="C398" s="4">
        <v>2021</v>
      </c>
      <c r="D398" s="3" t="s">
        <v>0</v>
      </c>
    </row>
    <row r="399" spans="1:4" ht="11.45" customHeight="1" x14ac:dyDescent="0.2">
      <c r="A399" s="5" t="s">
        <v>9</v>
      </c>
      <c r="B399" s="5" t="s">
        <v>1</v>
      </c>
      <c r="C399" s="4">
        <v>2021</v>
      </c>
      <c r="D399" s="3">
        <v>1.01</v>
      </c>
    </row>
    <row r="400" spans="1:4" ht="11.45" customHeight="1" x14ac:dyDescent="0.2">
      <c r="A400" s="5" t="s">
        <v>8</v>
      </c>
      <c r="B400" s="5" t="s">
        <v>1</v>
      </c>
      <c r="C400" s="4">
        <v>2021</v>
      </c>
      <c r="D400" s="3">
        <v>2.37</v>
      </c>
    </row>
    <row r="401" spans="1:4" ht="11.45" customHeight="1" x14ac:dyDescent="0.2">
      <c r="A401" s="5" t="s">
        <v>7</v>
      </c>
      <c r="B401" s="5" t="s">
        <v>1</v>
      </c>
      <c r="C401" s="4">
        <v>2021</v>
      </c>
      <c r="D401" s="3">
        <v>0.03</v>
      </c>
    </row>
    <row r="402" spans="1:4" ht="11.45" customHeight="1" x14ac:dyDescent="0.2">
      <c r="A402" s="5" t="s">
        <v>6</v>
      </c>
      <c r="B402" s="5" t="s">
        <v>1</v>
      </c>
      <c r="C402" s="4">
        <v>2021</v>
      </c>
      <c r="D402" s="3">
        <v>3.07</v>
      </c>
    </row>
    <row r="403" spans="1:4" ht="11.45" customHeight="1" x14ac:dyDescent="0.2">
      <c r="A403" s="5" t="s">
        <v>5</v>
      </c>
      <c r="B403" s="5" t="s">
        <v>1</v>
      </c>
      <c r="C403" s="4">
        <v>2021</v>
      </c>
      <c r="D403" s="3">
        <v>0.19</v>
      </c>
    </row>
    <row r="404" spans="1:4" ht="11.45" customHeight="1" x14ac:dyDescent="0.2">
      <c r="A404" s="5" t="s">
        <v>4</v>
      </c>
      <c r="B404" s="5" t="s">
        <v>1</v>
      </c>
      <c r="C404" s="4">
        <v>2021</v>
      </c>
      <c r="D404" s="3">
        <v>0.26</v>
      </c>
    </row>
    <row r="405" spans="1:4" ht="11.45" customHeight="1" x14ac:dyDescent="0.2">
      <c r="A405" s="5" t="s">
        <v>3</v>
      </c>
      <c r="B405" s="5" t="s">
        <v>1</v>
      </c>
      <c r="C405" s="4">
        <v>2021</v>
      </c>
      <c r="D405" s="3">
        <v>0.05</v>
      </c>
    </row>
    <row r="406" spans="1:4" ht="11.45" customHeight="1" x14ac:dyDescent="0.2">
      <c r="A406" s="5" t="s">
        <v>2</v>
      </c>
      <c r="B406" s="5" t="s">
        <v>1</v>
      </c>
      <c r="C406" s="4">
        <v>2021</v>
      </c>
      <c r="D406" s="3" t="s">
        <v>0</v>
      </c>
    </row>
  </sheetData>
  <autoFilter ref="A1:O407"/>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7"/>
  <sheetViews>
    <sheetView tabSelected="1" topLeftCell="A41" zoomScale="106" zoomScaleNormal="106" workbookViewId="0">
      <selection activeCell="A40" sqref="A40:B66"/>
    </sheetView>
  </sheetViews>
  <sheetFormatPr defaultRowHeight="15" x14ac:dyDescent="0.25"/>
  <cols>
    <col min="1" max="1" width="74.140625" customWidth="1"/>
    <col min="2" max="2" width="14" bestFit="1" customWidth="1"/>
    <col min="3" max="3" width="9" bestFit="1" customWidth="1"/>
    <col min="4" max="4" width="17.28515625" customWidth="1"/>
    <col min="5" max="5" width="12.7109375" customWidth="1"/>
    <col min="6" max="6" width="18.85546875" customWidth="1"/>
    <col min="7" max="7" width="20.42578125" customWidth="1"/>
    <col min="8" max="8" width="13.28515625" customWidth="1"/>
    <col min="9" max="9" width="32" customWidth="1"/>
    <col min="10" max="10" width="14.42578125" customWidth="1"/>
    <col min="11" max="11" width="18.42578125" bestFit="1" customWidth="1"/>
    <col min="12" max="12" width="26.5703125" customWidth="1"/>
    <col min="13" max="13" width="30.42578125" bestFit="1" customWidth="1"/>
    <col min="14" max="14" width="40.28515625" bestFit="1" customWidth="1"/>
    <col min="15" max="15" width="19.85546875" bestFit="1" customWidth="1"/>
    <col min="16" max="16" width="11" bestFit="1" customWidth="1"/>
    <col min="17" max="17" width="17" customWidth="1"/>
  </cols>
  <sheetData>
    <row r="1" spans="1:17" s="117" customFormat="1" ht="45" customHeight="1" x14ac:dyDescent="0.25">
      <c r="A1" s="117" t="s">
        <v>46</v>
      </c>
      <c r="B1" s="117" t="s">
        <v>45</v>
      </c>
    </row>
    <row r="2" spans="1:17" s="117" customFormat="1" ht="20.25" customHeight="1" x14ac:dyDescent="0.25">
      <c r="A2" s="117" t="s">
        <v>44</v>
      </c>
      <c r="B2" s="117" t="s">
        <v>34</v>
      </c>
      <c r="C2" s="117" t="s">
        <v>32</v>
      </c>
      <c r="D2" s="117" t="s">
        <v>39</v>
      </c>
      <c r="E2" s="117" t="s">
        <v>40</v>
      </c>
      <c r="F2" s="117" t="s">
        <v>43</v>
      </c>
      <c r="G2" s="117" t="s">
        <v>35</v>
      </c>
      <c r="H2" s="117" t="s">
        <v>36</v>
      </c>
      <c r="I2" s="117" t="s">
        <v>29</v>
      </c>
      <c r="J2" s="117" t="s">
        <v>31</v>
      </c>
      <c r="K2" s="117" t="s">
        <v>33</v>
      </c>
      <c r="L2" s="117" t="s">
        <v>30</v>
      </c>
      <c r="M2" s="117" t="s">
        <v>41</v>
      </c>
      <c r="N2" s="117" t="s">
        <v>1</v>
      </c>
      <c r="O2" s="117" t="s">
        <v>38</v>
      </c>
      <c r="P2" s="117" t="s">
        <v>37</v>
      </c>
      <c r="Q2" s="117" t="s">
        <v>42</v>
      </c>
    </row>
    <row r="3" spans="1:17" x14ac:dyDescent="0.25">
      <c r="A3" t="s">
        <v>9</v>
      </c>
      <c r="B3">
        <v>819.61</v>
      </c>
      <c r="C3">
        <v>611.28</v>
      </c>
      <c r="D3">
        <v>396.98</v>
      </c>
      <c r="E3">
        <v>452.1</v>
      </c>
      <c r="F3">
        <v>40.409999999999997</v>
      </c>
      <c r="G3">
        <v>48.74</v>
      </c>
      <c r="H3">
        <v>23.71</v>
      </c>
      <c r="I3">
        <v>168.92</v>
      </c>
      <c r="J3">
        <v>32.630000000000003</v>
      </c>
      <c r="K3">
        <v>23.68</v>
      </c>
      <c r="L3">
        <v>5.92</v>
      </c>
      <c r="M3">
        <v>1.35</v>
      </c>
      <c r="N3">
        <v>1.01</v>
      </c>
      <c r="O3">
        <v>0.66</v>
      </c>
      <c r="P3">
        <v>0.03</v>
      </c>
      <c r="Q3">
        <v>2627.03</v>
      </c>
    </row>
    <row r="4" spans="1:17" x14ac:dyDescent="0.25">
      <c r="A4" t="s">
        <v>28</v>
      </c>
      <c r="B4">
        <v>1428.7</v>
      </c>
      <c r="C4">
        <v>811.55</v>
      </c>
      <c r="D4">
        <v>480.49</v>
      </c>
      <c r="E4">
        <v>392.89</v>
      </c>
      <c r="F4">
        <v>502.93</v>
      </c>
      <c r="G4">
        <v>84.37</v>
      </c>
      <c r="H4">
        <v>99.05</v>
      </c>
      <c r="I4">
        <v>73.64</v>
      </c>
      <c r="J4">
        <v>40.729999999999997</v>
      </c>
      <c r="K4">
        <v>24.35</v>
      </c>
      <c r="L4">
        <v>47.94</v>
      </c>
      <c r="M4">
        <v>8.94</v>
      </c>
      <c r="N4">
        <v>4.2300000000000004</v>
      </c>
      <c r="O4">
        <v>1.26</v>
      </c>
      <c r="P4">
        <v>0</v>
      </c>
      <c r="Q4">
        <v>4001.0699999999997</v>
      </c>
    </row>
    <row r="5" spans="1:17" x14ac:dyDescent="0.25">
      <c r="A5" t="s">
        <v>27</v>
      </c>
      <c r="B5">
        <v>353.28</v>
      </c>
      <c r="C5">
        <v>24.04</v>
      </c>
      <c r="D5">
        <v>71.05</v>
      </c>
      <c r="E5">
        <v>59.77</v>
      </c>
      <c r="F5">
        <v>39.880000000000003</v>
      </c>
      <c r="G5">
        <v>7.91</v>
      </c>
      <c r="H5">
        <v>12.14</v>
      </c>
      <c r="I5">
        <v>0.74</v>
      </c>
      <c r="J5">
        <v>8.17</v>
      </c>
      <c r="K5">
        <v>0</v>
      </c>
      <c r="L5">
        <v>0.69</v>
      </c>
      <c r="M5">
        <v>0.4</v>
      </c>
      <c r="N5">
        <v>0.95</v>
      </c>
      <c r="O5">
        <v>1.27</v>
      </c>
      <c r="P5">
        <v>1</v>
      </c>
      <c r="Q5">
        <v>581.29</v>
      </c>
    </row>
    <row r="6" spans="1:17" x14ac:dyDescent="0.25">
      <c r="A6" t="s">
        <v>18</v>
      </c>
      <c r="B6">
        <v>255.8</v>
      </c>
      <c r="C6">
        <v>61.78</v>
      </c>
      <c r="D6">
        <v>221.76</v>
      </c>
      <c r="E6">
        <v>188.14</v>
      </c>
      <c r="F6">
        <v>18.010000000000002</v>
      </c>
      <c r="G6">
        <v>22.07</v>
      </c>
      <c r="H6">
        <v>14.96</v>
      </c>
      <c r="I6">
        <v>32.130000000000003</v>
      </c>
      <c r="J6">
        <v>22.59</v>
      </c>
      <c r="K6">
        <v>12.36</v>
      </c>
      <c r="L6">
        <v>0.52</v>
      </c>
      <c r="M6">
        <v>2.5499999999999998</v>
      </c>
      <c r="N6">
        <v>0.5</v>
      </c>
      <c r="O6">
        <v>0.82</v>
      </c>
      <c r="P6">
        <v>7.0000000000000007E-2</v>
      </c>
      <c r="Q6">
        <v>854.06000000000017</v>
      </c>
    </row>
    <row r="7" spans="1:17" x14ac:dyDescent="0.25">
      <c r="A7" t="s">
        <v>16</v>
      </c>
      <c r="B7">
        <v>58.82</v>
      </c>
      <c r="C7">
        <v>27.48</v>
      </c>
      <c r="D7">
        <v>93.53</v>
      </c>
      <c r="E7">
        <v>96.43</v>
      </c>
      <c r="F7">
        <v>19.98</v>
      </c>
      <c r="G7">
        <v>7.03</v>
      </c>
      <c r="H7">
        <v>7.59</v>
      </c>
      <c r="I7">
        <v>16.29</v>
      </c>
      <c r="J7">
        <v>1.34</v>
      </c>
      <c r="K7">
        <v>19.87</v>
      </c>
      <c r="L7">
        <v>0</v>
      </c>
      <c r="M7">
        <v>1.45</v>
      </c>
      <c r="N7">
        <v>0</v>
      </c>
      <c r="O7">
        <v>1.56</v>
      </c>
      <c r="P7">
        <v>0.33</v>
      </c>
      <c r="Q7">
        <v>351.7</v>
      </c>
    </row>
    <row r="8" spans="1:17" x14ac:dyDescent="0.25">
      <c r="A8" t="s">
        <v>26</v>
      </c>
      <c r="B8">
        <v>248.45</v>
      </c>
      <c r="C8">
        <v>74.36</v>
      </c>
      <c r="D8">
        <v>39.21</v>
      </c>
      <c r="E8">
        <v>287.32</v>
      </c>
      <c r="F8">
        <v>34.58</v>
      </c>
      <c r="G8">
        <v>14.89</v>
      </c>
      <c r="H8">
        <v>11.49</v>
      </c>
      <c r="I8">
        <v>17.440000000000001</v>
      </c>
      <c r="J8">
        <v>13.02</v>
      </c>
      <c r="K8">
        <v>6.63</v>
      </c>
      <c r="L8">
        <v>5.2</v>
      </c>
      <c r="M8">
        <v>0.55000000000000004</v>
      </c>
      <c r="N8">
        <v>0.21</v>
      </c>
      <c r="O8">
        <v>0.43</v>
      </c>
      <c r="P8">
        <v>0.08</v>
      </c>
      <c r="Q8">
        <v>753.8599999999999</v>
      </c>
    </row>
    <row r="9" spans="1:17" x14ac:dyDescent="0.25">
      <c r="A9" t="s">
        <v>25</v>
      </c>
      <c r="B9">
        <v>2134.02</v>
      </c>
      <c r="C9">
        <v>925.06</v>
      </c>
      <c r="D9">
        <v>490.85</v>
      </c>
      <c r="E9">
        <v>521.11</v>
      </c>
      <c r="F9">
        <v>32.26</v>
      </c>
      <c r="G9">
        <v>108.61</v>
      </c>
      <c r="H9">
        <v>22.04</v>
      </c>
      <c r="I9">
        <v>0</v>
      </c>
      <c r="J9">
        <v>81.8</v>
      </c>
      <c r="K9">
        <v>36.39</v>
      </c>
      <c r="L9">
        <v>20.329999999999998</v>
      </c>
      <c r="M9">
        <v>2.2799999999999998</v>
      </c>
      <c r="N9">
        <v>0</v>
      </c>
      <c r="O9">
        <v>0.72</v>
      </c>
      <c r="P9">
        <v>0</v>
      </c>
      <c r="Q9">
        <v>4375.47</v>
      </c>
    </row>
    <row r="10" spans="1:17" x14ac:dyDescent="0.25">
      <c r="A10" t="s">
        <v>23</v>
      </c>
      <c r="B10">
        <v>564.86</v>
      </c>
      <c r="C10">
        <v>138.83000000000001</v>
      </c>
      <c r="D10">
        <v>272.17</v>
      </c>
      <c r="E10">
        <v>0</v>
      </c>
      <c r="F10">
        <v>5.56</v>
      </c>
      <c r="G10">
        <v>29.55</v>
      </c>
      <c r="H10">
        <v>9.6999999999999993</v>
      </c>
      <c r="I10">
        <v>18.8</v>
      </c>
      <c r="J10">
        <v>6.54</v>
      </c>
      <c r="K10">
        <v>0</v>
      </c>
      <c r="L10">
        <v>1.58</v>
      </c>
      <c r="M10">
        <v>0.68</v>
      </c>
      <c r="N10">
        <v>0.08</v>
      </c>
      <c r="O10">
        <v>1.35</v>
      </c>
      <c r="P10">
        <v>0</v>
      </c>
      <c r="Q10">
        <v>1049.7</v>
      </c>
    </row>
    <row r="11" spans="1:17" x14ac:dyDescent="0.25">
      <c r="A11" t="s">
        <v>3</v>
      </c>
      <c r="B11">
        <v>2242.66</v>
      </c>
      <c r="C11">
        <v>853.02</v>
      </c>
      <c r="D11">
        <v>505.8</v>
      </c>
      <c r="E11">
        <v>114.66</v>
      </c>
      <c r="F11">
        <v>30.05</v>
      </c>
      <c r="G11">
        <v>90.64</v>
      </c>
      <c r="H11">
        <v>34.19</v>
      </c>
      <c r="I11">
        <v>35.64</v>
      </c>
      <c r="J11">
        <v>66.86</v>
      </c>
      <c r="K11">
        <v>13.82</v>
      </c>
      <c r="L11">
        <v>10.75</v>
      </c>
      <c r="M11">
        <v>6.76</v>
      </c>
      <c r="N11">
        <v>0.05</v>
      </c>
      <c r="O11">
        <v>1.7</v>
      </c>
      <c r="P11">
        <v>0.04</v>
      </c>
      <c r="Q11">
        <v>4006.64</v>
      </c>
    </row>
    <row r="12" spans="1:17" x14ac:dyDescent="0.25">
      <c r="A12" t="s">
        <v>19</v>
      </c>
      <c r="B12">
        <v>1786.35</v>
      </c>
      <c r="C12">
        <v>345.47</v>
      </c>
      <c r="D12">
        <v>426.74</v>
      </c>
      <c r="E12">
        <v>398.23</v>
      </c>
      <c r="F12">
        <v>522.86</v>
      </c>
      <c r="G12">
        <v>109.71</v>
      </c>
      <c r="H12">
        <v>82.96</v>
      </c>
      <c r="I12">
        <v>23.7</v>
      </c>
      <c r="J12">
        <v>4.04</v>
      </c>
      <c r="K12">
        <v>18.38</v>
      </c>
      <c r="L12">
        <v>2.82</v>
      </c>
      <c r="M12">
        <v>5.03</v>
      </c>
      <c r="N12">
        <v>3.21</v>
      </c>
      <c r="O12">
        <v>1.08</v>
      </c>
      <c r="P12">
        <v>0</v>
      </c>
      <c r="Q12">
        <v>3730.58</v>
      </c>
    </row>
    <row r="13" spans="1:17" x14ac:dyDescent="0.25">
      <c r="A13" t="s">
        <v>24</v>
      </c>
      <c r="B13">
        <v>1004.59</v>
      </c>
      <c r="C13">
        <v>971.63</v>
      </c>
      <c r="D13">
        <v>434.19</v>
      </c>
      <c r="E13">
        <v>292.43</v>
      </c>
      <c r="F13">
        <v>147.12</v>
      </c>
      <c r="G13">
        <v>50.26</v>
      </c>
      <c r="H13">
        <v>36.229999999999997</v>
      </c>
      <c r="I13">
        <v>0</v>
      </c>
      <c r="J13">
        <v>6.15</v>
      </c>
      <c r="K13">
        <v>53.78</v>
      </c>
      <c r="L13">
        <v>10.75</v>
      </c>
      <c r="M13">
        <v>1.87</v>
      </c>
      <c r="N13">
        <v>0.84</v>
      </c>
      <c r="O13">
        <v>0.76</v>
      </c>
      <c r="P13">
        <v>6.09</v>
      </c>
      <c r="Q13">
        <v>3016.69</v>
      </c>
    </row>
    <row r="14" spans="1:17" x14ac:dyDescent="0.25">
      <c r="A14" t="s">
        <v>21</v>
      </c>
      <c r="B14">
        <v>551.91999999999996</v>
      </c>
      <c r="C14">
        <v>37.869999999999997</v>
      </c>
      <c r="D14">
        <v>112.17</v>
      </c>
      <c r="E14">
        <v>125.14</v>
      </c>
      <c r="F14">
        <v>11.11</v>
      </c>
      <c r="G14">
        <v>3</v>
      </c>
      <c r="H14">
        <v>22.5</v>
      </c>
      <c r="I14">
        <v>3.62</v>
      </c>
      <c r="J14">
        <v>7.09</v>
      </c>
      <c r="K14">
        <v>1.07</v>
      </c>
      <c r="L14">
        <v>0.32</v>
      </c>
      <c r="M14">
        <v>1.42</v>
      </c>
      <c r="N14">
        <v>3.35</v>
      </c>
      <c r="O14">
        <v>0.83</v>
      </c>
      <c r="P14">
        <v>0.57999999999999996</v>
      </c>
      <c r="Q14">
        <v>881.99</v>
      </c>
    </row>
    <row r="15" spans="1:17" x14ac:dyDescent="0.25">
      <c r="A15" t="s">
        <v>12</v>
      </c>
      <c r="B15">
        <v>436.02</v>
      </c>
      <c r="C15">
        <v>158.16</v>
      </c>
      <c r="D15">
        <v>71.64</v>
      </c>
      <c r="E15">
        <v>0</v>
      </c>
      <c r="F15">
        <v>0</v>
      </c>
      <c r="G15">
        <v>4.8600000000000003</v>
      </c>
      <c r="H15">
        <v>5.56</v>
      </c>
      <c r="I15">
        <v>0</v>
      </c>
      <c r="J15">
        <v>66.959999999999994</v>
      </c>
      <c r="K15">
        <v>5.0999999999999996</v>
      </c>
      <c r="L15">
        <v>3.08</v>
      </c>
      <c r="M15">
        <v>0.65</v>
      </c>
      <c r="N15">
        <v>0</v>
      </c>
      <c r="O15">
        <v>0.69</v>
      </c>
      <c r="P15">
        <v>0.04</v>
      </c>
      <c r="Q15">
        <v>752.76</v>
      </c>
    </row>
    <row r="16" spans="1:17" x14ac:dyDescent="0.25">
      <c r="A16" t="s">
        <v>22</v>
      </c>
      <c r="B16">
        <v>891.23</v>
      </c>
      <c r="C16">
        <v>118.08</v>
      </c>
      <c r="D16">
        <v>384.39</v>
      </c>
      <c r="E16">
        <v>167.51</v>
      </c>
      <c r="F16">
        <v>96.24</v>
      </c>
      <c r="G16">
        <v>58.35</v>
      </c>
      <c r="H16">
        <v>23.43</v>
      </c>
      <c r="I16">
        <v>2.14</v>
      </c>
      <c r="J16">
        <v>0.16</v>
      </c>
      <c r="K16">
        <v>10.23</v>
      </c>
      <c r="L16">
        <v>0</v>
      </c>
      <c r="M16">
        <v>0.32</v>
      </c>
      <c r="N16">
        <v>0</v>
      </c>
      <c r="O16">
        <v>0.44</v>
      </c>
      <c r="P16">
        <v>2</v>
      </c>
      <c r="Q16">
        <v>1754.52</v>
      </c>
    </row>
    <row r="17" spans="1:17" x14ac:dyDescent="0.25">
      <c r="A17" t="s">
        <v>17</v>
      </c>
      <c r="B17">
        <v>1183.42</v>
      </c>
      <c r="C17">
        <v>475.65</v>
      </c>
      <c r="D17">
        <v>50.42</v>
      </c>
      <c r="E17">
        <v>0</v>
      </c>
      <c r="F17">
        <v>100.72</v>
      </c>
      <c r="G17">
        <v>9.73</v>
      </c>
      <c r="H17">
        <v>38.049999999999997</v>
      </c>
      <c r="I17">
        <v>33.64</v>
      </c>
      <c r="J17">
        <v>6.49</v>
      </c>
      <c r="K17">
        <v>4.33</v>
      </c>
      <c r="L17">
        <v>3.11</v>
      </c>
      <c r="M17">
        <v>0</v>
      </c>
      <c r="N17">
        <v>1.19</v>
      </c>
      <c r="O17">
        <v>0.51</v>
      </c>
      <c r="P17">
        <v>0.2</v>
      </c>
      <c r="Q17">
        <v>1907.4600000000003</v>
      </c>
    </row>
    <row r="18" spans="1:17" x14ac:dyDescent="0.25">
      <c r="A18" t="s">
        <v>15</v>
      </c>
      <c r="B18">
        <v>417.28</v>
      </c>
      <c r="C18">
        <v>90.74</v>
      </c>
      <c r="D18">
        <v>77.28</v>
      </c>
      <c r="E18">
        <v>146.79</v>
      </c>
      <c r="F18">
        <v>29</v>
      </c>
      <c r="G18">
        <v>17.690000000000001</v>
      </c>
      <c r="H18">
        <v>13.89</v>
      </c>
      <c r="I18">
        <v>0.95</v>
      </c>
      <c r="J18">
        <v>10.83</v>
      </c>
      <c r="K18">
        <v>15.42</v>
      </c>
      <c r="L18">
        <v>21.75</v>
      </c>
      <c r="M18">
        <v>1</v>
      </c>
      <c r="N18">
        <v>0</v>
      </c>
      <c r="O18">
        <v>5.18</v>
      </c>
      <c r="P18">
        <v>0.32</v>
      </c>
      <c r="Q18">
        <v>848.11999999999989</v>
      </c>
    </row>
    <row r="19" spans="1:17" x14ac:dyDescent="0.25">
      <c r="A19" t="s">
        <v>14</v>
      </c>
      <c r="B19">
        <v>276.70999999999998</v>
      </c>
      <c r="C19">
        <v>96.2</v>
      </c>
      <c r="D19">
        <v>112.49</v>
      </c>
      <c r="E19">
        <v>29.4</v>
      </c>
      <c r="F19">
        <v>4.51</v>
      </c>
      <c r="G19">
        <v>5.26</v>
      </c>
      <c r="H19">
        <v>11.09</v>
      </c>
      <c r="I19">
        <v>25.22</v>
      </c>
      <c r="J19">
        <v>22.32</v>
      </c>
      <c r="K19">
        <v>12.52</v>
      </c>
      <c r="L19">
        <v>2.97</v>
      </c>
      <c r="M19">
        <v>0.21</v>
      </c>
      <c r="N19">
        <v>0.18</v>
      </c>
      <c r="O19">
        <v>2.5</v>
      </c>
      <c r="P19">
        <v>0.04</v>
      </c>
      <c r="Q19">
        <v>601.61999999999989</v>
      </c>
    </row>
    <row r="20" spans="1:17" x14ac:dyDescent="0.25">
      <c r="A20" t="s">
        <v>13</v>
      </c>
      <c r="B20">
        <v>1717.58</v>
      </c>
      <c r="C20">
        <v>235.58</v>
      </c>
      <c r="D20">
        <v>594.42999999999995</v>
      </c>
      <c r="E20">
        <v>489.34</v>
      </c>
      <c r="F20">
        <v>86.34</v>
      </c>
      <c r="G20">
        <v>54.83</v>
      </c>
      <c r="H20">
        <v>93.74</v>
      </c>
      <c r="I20">
        <v>0</v>
      </c>
      <c r="J20">
        <v>0.63</v>
      </c>
      <c r="K20">
        <v>0</v>
      </c>
      <c r="L20">
        <v>0</v>
      </c>
      <c r="M20">
        <v>10.87</v>
      </c>
      <c r="N20">
        <v>9.61</v>
      </c>
      <c r="O20">
        <v>0.47</v>
      </c>
      <c r="P20">
        <v>5.83</v>
      </c>
      <c r="Q20">
        <v>3299.2499999999995</v>
      </c>
    </row>
    <row r="21" spans="1:17" x14ac:dyDescent="0.25">
      <c r="A21" t="s">
        <v>11</v>
      </c>
      <c r="B21">
        <v>867.66</v>
      </c>
      <c r="C21">
        <v>157.61000000000001</v>
      </c>
      <c r="D21">
        <v>116.84</v>
      </c>
      <c r="E21">
        <v>169.15</v>
      </c>
      <c r="F21">
        <v>33.130000000000003</v>
      </c>
      <c r="G21">
        <v>26.74</v>
      </c>
      <c r="H21">
        <v>19.57</v>
      </c>
      <c r="I21">
        <v>77.12</v>
      </c>
      <c r="J21">
        <v>5.04</v>
      </c>
      <c r="K21">
        <v>0</v>
      </c>
      <c r="L21">
        <v>20.41</v>
      </c>
      <c r="M21">
        <v>1.55</v>
      </c>
      <c r="N21">
        <v>0</v>
      </c>
      <c r="O21">
        <v>0.39</v>
      </c>
      <c r="P21">
        <v>0</v>
      </c>
      <c r="Q21">
        <v>1495.21</v>
      </c>
    </row>
    <row r="22" spans="1:17" x14ac:dyDescent="0.25">
      <c r="A22" t="s">
        <v>10</v>
      </c>
      <c r="B22">
        <v>1052.96</v>
      </c>
      <c r="C22">
        <v>0</v>
      </c>
      <c r="D22">
        <v>66.040000000000006</v>
      </c>
      <c r="E22">
        <v>211.81</v>
      </c>
      <c r="F22">
        <v>26.15</v>
      </c>
      <c r="G22">
        <v>26.12</v>
      </c>
      <c r="H22">
        <v>31.76</v>
      </c>
      <c r="I22">
        <v>0</v>
      </c>
      <c r="J22">
        <v>30.07</v>
      </c>
      <c r="K22">
        <v>2.6</v>
      </c>
      <c r="L22">
        <v>10.75</v>
      </c>
      <c r="M22">
        <v>0</v>
      </c>
      <c r="N22">
        <v>0</v>
      </c>
      <c r="O22">
        <v>0.72</v>
      </c>
      <c r="P22">
        <v>2.6</v>
      </c>
      <c r="Q22">
        <v>1461.5800000000002</v>
      </c>
    </row>
    <row r="23" spans="1:17" x14ac:dyDescent="0.25">
      <c r="A23" t="s">
        <v>8</v>
      </c>
      <c r="B23">
        <v>287.32</v>
      </c>
      <c r="C23">
        <v>364.05</v>
      </c>
      <c r="D23">
        <v>183.99</v>
      </c>
      <c r="E23">
        <v>194.17</v>
      </c>
      <c r="F23">
        <v>12.72</v>
      </c>
      <c r="G23">
        <v>8.49</v>
      </c>
      <c r="H23">
        <v>12.88</v>
      </c>
      <c r="I23">
        <v>16.309999999999999</v>
      </c>
      <c r="J23">
        <v>16.14</v>
      </c>
      <c r="K23">
        <v>15.01</v>
      </c>
      <c r="L23">
        <v>1.71</v>
      </c>
      <c r="M23">
        <v>0.83</v>
      </c>
      <c r="N23">
        <v>2.37</v>
      </c>
      <c r="O23">
        <v>0.7</v>
      </c>
      <c r="P23">
        <v>0</v>
      </c>
      <c r="Q23">
        <v>1116.69</v>
      </c>
    </row>
    <row r="24" spans="1:17" x14ac:dyDescent="0.25">
      <c r="A24" t="s">
        <v>7</v>
      </c>
      <c r="B24">
        <v>621.02</v>
      </c>
      <c r="C24">
        <v>359.4</v>
      </c>
      <c r="D24">
        <v>43.12</v>
      </c>
      <c r="E24">
        <v>159.31</v>
      </c>
      <c r="F24">
        <v>6.11</v>
      </c>
      <c r="G24">
        <v>26.4</v>
      </c>
      <c r="H24">
        <v>76.650000000000006</v>
      </c>
      <c r="I24">
        <v>14.53</v>
      </c>
      <c r="J24">
        <v>2.06</v>
      </c>
      <c r="K24">
        <v>0</v>
      </c>
      <c r="L24">
        <v>0.46</v>
      </c>
      <c r="M24">
        <v>0</v>
      </c>
      <c r="N24">
        <v>0.03</v>
      </c>
      <c r="O24">
        <v>0.8</v>
      </c>
      <c r="P24">
        <v>2.2200000000000002</v>
      </c>
      <c r="Q24">
        <v>1312.11</v>
      </c>
    </row>
    <row r="25" spans="1:17" x14ac:dyDescent="0.25">
      <c r="A25" t="s">
        <v>6</v>
      </c>
      <c r="B25">
        <v>471.44</v>
      </c>
      <c r="C25">
        <v>58.06</v>
      </c>
      <c r="D25">
        <v>40.72</v>
      </c>
      <c r="E25">
        <v>135.49</v>
      </c>
      <c r="F25">
        <v>0.95</v>
      </c>
      <c r="G25">
        <v>12.21</v>
      </c>
      <c r="H25">
        <v>17.77</v>
      </c>
      <c r="I25">
        <v>7.82</v>
      </c>
      <c r="J25">
        <v>20.92</v>
      </c>
      <c r="K25">
        <v>5</v>
      </c>
      <c r="L25">
        <v>1.24</v>
      </c>
      <c r="M25">
        <v>1.56</v>
      </c>
      <c r="N25">
        <v>3.07</v>
      </c>
      <c r="O25">
        <v>0.99</v>
      </c>
      <c r="P25">
        <v>1.97</v>
      </c>
      <c r="Q25">
        <v>779.21</v>
      </c>
    </row>
    <row r="26" spans="1:17" x14ac:dyDescent="0.25">
      <c r="A26" t="s">
        <v>4</v>
      </c>
      <c r="B26">
        <v>179.48</v>
      </c>
      <c r="C26">
        <v>36.35</v>
      </c>
      <c r="D26">
        <v>33.08</v>
      </c>
      <c r="E26">
        <v>59.47</v>
      </c>
      <c r="F26">
        <v>20.72</v>
      </c>
      <c r="G26">
        <v>10.82</v>
      </c>
      <c r="H26">
        <v>5.29</v>
      </c>
      <c r="I26">
        <v>1.32</v>
      </c>
      <c r="J26">
        <v>3.41</v>
      </c>
      <c r="K26">
        <v>0.31</v>
      </c>
      <c r="L26">
        <v>1.41</v>
      </c>
      <c r="M26">
        <v>0</v>
      </c>
      <c r="N26">
        <v>0.26</v>
      </c>
      <c r="O26">
        <v>1.01</v>
      </c>
      <c r="P26">
        <v>1.01</v>
      </c>
      <c r="Q26">
        <v>353.93999999999994</v>
      </c>
    </row>
    <row r="27" spans="1:17" x14ac:dyDescent="0.25">
      <c r="A27" t="s">
        <v>5</v>
      </c>
      <c r="B27">
        <v>634.76</v>
      </c>
      <c r="C27">
        <v>161.22</v>
      </c>
      <c r="D27">
        <v>61.31</v>
      </c>
      <c r="E27">
        <v>224.9</v>
      </c>
      <c r="F27">
        <v>56.14</v>
      </c>
      <c r="G27">
        <v>21.2</v>
      </c>
      <c r="H27">
        <v>10.53</v>
      </c>
      <c r="I27">
        <v>7.92</v>
      </c>
      <c r="J27">
        <v>11.38</v>
      </c>
      <c r="K27">
        <v>0</v>
      </c>
      <c r="L27">
        <v>0</v>
      </c>
      <c r="M27">
        <v>1.04</v>
      </c>
      <c r="N27">
        <v>0.19</v>
      </c>
      <c r="O27">
        <v>0.43</v>
      </c>
      <c r="P27">
        <v>0.19</v>
      </c>
      <c r="Q27">
        <v>1191.21</v>
      </c>
    </row>
    <row r="28" spans="1:17" x14ac:dyDescent="0.25">
      <c r="A28" t="s">
        <v>20</v>
      </c>
      <c r="B28">
        <v>262.25</v>
      </c>
      <c r="C28">
        <v>761.74</v>
      </c>
      <c r="D28">
        <v>38.64</v>
      </c>
      <c r="E28">
        <v>222.1</v>
      </c>
      <c r="F28">
        <v>42.73</v>
      </c>
      <c r="G28">
        <v>31.47</v>
      </c>
      <c r="H28">
        <v>111.97</v>
      </c>
      <c r="I28">
        <v>15.78</v>
      </c>
      <c r="J28">
        <v>2.1800000000000002</v>
      </c>
      <c r="K28">
        <v>3.94</v>
      </c>
      <c r="L28">
        <v>0.65</v>
      </c>
      <c r="M28">
        <v>2.1800000000000002</v>
      </c>
      <c r="N28">
        <v>3.52</v>
      </c>
      <c r="O28">
        <v>0.61</v>
      </c>
      <c r="P28">
        <v>0.2</v>
      </c>
      <c r="Q28">
        <v>1499.96</v>
      </c>
    </row>
    <row r="29" spans="1:17" x14ac:dyDescent="0.25">
      <c r="A29" t="s">
        <v>2</v>
      </c>
      <c r="B29">
        <v>2784.26</v>
      </c>
      <c r="C29">
        <v>2701.06</v>
      </c>
      <c r="D29">
        <v>1158.3900000000001</v>
      </c>
      <c r="E29">
        <v>703.48</v>
      </c>
      <c r="F29">
        <v>46.37</v>
      </c>
      <c r="G29">
        <v>217.72</v>
      </c>
      <c r="H29">
        <v>70.34</v>
      </c>
      <c r="I29">
        <v>111.43</v>
      </c>
      <c r="J29">
        <v>205.03</v>
      </c>
      <c r="K29">
        <v>59.75</v>
      </c>
      <c r="L29">
        <v>90.08</v>
      </c>
      <c r="M29">
        <v>9.57</v>
      </c>
      <c r="N29">
        <v>0</v>
      </c>
      <c r="O29">
        <v>1.0900000000000001</v>
      </c>
      <c r="P29">
        <v>0</v>
      </c>
      <c r="Q29">
        <v>8158.5700000000006</v>
      </c>
    </row>
    <row r="30" spans="1:17" x14ac:dyDescent="0.25">
      <c r="B30">
        <f>SUM(B3:B29)</f>
        <v>23532.449999999997</v>
      </c>
      <c r="C30">
        <f>SUM(C3:C29)</f>
        <v>10656.269999999999</v>
      </c>
      <c r="D30">
        <f>SUM(D3:D29)</f>
        <v>6577.7200000000012</v>
      </c>
      <c r="E30">
        <f>SUM(E3:E29)</f>
        <v>5841.1400000000012</v>
      </c>
      <c r="F30">
        <f>SUM(F3:F29)</f>
        <v>1966.58</v>
      </c>
      <c r="G30">
        <f>SUM(G3:G29)</f>
        <v>1108.6700000000003</v>
      </c>
      <c r="H30">
        <f>SUM(H3:H29)</f>
        <v>919.07999999999993</v>
      </c>
      <c r="I30">
        <f>SUM(I3:I29)</f>
        <v>705.09999999999991</v>
      </c>
      <c r="J30">
        <f>SUM(J3:J29)</f>
        <v>694.58</v>
      </c>
      <c r="K30">
        <f>SUM(K3:K29)</f>
        <v>344.53999999999996</v>
      </c>
      <c r="L30">
        <f>SUM(L3:L29)</f>
        <v>264.44</v>
      </c>
      <c r="M30">
        <f>SUM(M3:M29)</f>
        <v>63.059999999999995</v>
      </c>
      <c r="N30">
        <f>SUM(N3:N29)</f>
        <v>34.85</v>
      </c>
      <c r="O30">
        <f>SUM(O3:O29)</f>
        <v>28.969999999999995</v>
      </c>
      <c r="P30">
        <f>SUM(P3:P29)</f>
        <v>24.84</v>
      </c>
      <c r="Q30">
        <f>SUM(Q3:Q29)</f>
        <v>52762.29</v>
      </c>
    </row>
    <row r="36" spans="1:17" x14ac:dyDescent="0.25">
      <c r="B36" t="s">
        <v>34</v>
      </c>
      <c r="C36" t="s">
        <v>32</v>
      </c>
      <c r="D36" t="s">
        <v>39</v>
      </c>
      <c r="E36" t="s">
        <v>40</v>
      </c>
      <c r="F36" t="s">
        <v>43</v>
      </c>
      <c r="G36" t="s">
        <v>35</v>
      </c>
      <c r="H36" t="s">
        <v>36</v>
      </c>
      <c r="I36" t="s">
        <v>29</v>
      </c>
      <c r="J36" t="s">
        <v>31</v>
      </c>
      <c r="K36" t="s">
        <v>33</v>
      </c>
      <c r="L36" t="s">
        <v>30</v>
      </c>
      <c r="M36" t="s">
        <v>41</v>
      </c>
      <c r="N36" t="s">
        <v>1</v>
      </c>
      <c r="O36" t="s">
        <v>38</v>
      </c>
      <c r="P36" t="s">
        <v>37</v>
      </c>
      <c r="Q36" t="s">
        <v>42</v>
      </c>
    </row>
    <row r="37" spans="1:17" x14ac:dyDescent="0.25">
      <c r="B37" s="120">
        <f>B30/$Q$30</f>
        <v>0.44600888248027137</v>
      </c>
      <c r="C37" s="120">
        <f>C30/$Q$30</f>
        <v>0.20196754159078384</v>
      </c>
      <c r="D37" s="120">
        <f>D30/$Q$30</f>
        <v>0.12466706808972849</v>
      </c>
      <c r="E37" s="120">
        <f>E30/$Q$30</f>
        <v>0.11070671875690007</v>
      </c>
      <c r="F37" s="120">
        <f>F30/$Q$30</f>
        <v>3.7272453489035441E-2</v>
      </c>
      <c r="G37" s="120">
        <f>G30/$Q$30</f>
        <v>2.101254513403418E-2</v>
      </c>
      <c r="H37" s="120">
        <f>H30/$Q$30</f>
        <v>1.7419259095842882E-2</v>
      </c>
      <c r="I37" s="120">
        <f>I30/$Q$30</f>
        <v>1.3363711089871192E-2</v>
      </c>
      <c r="J37" s="120">
        <f>J30/$Q$30</f>
        <v>1.3164326264079896E-2</v>
      </c>
      <c r="K37" s="120">
        <f>K30/$Q$30</f>
        <v>6.5300425739671262E-3</v>
      </c>
      <c r="L37" s="120">
        <f>L30/$Q$30</f>
        <v>5.0119128642824255E-3</v>
      </c>
      <c r="M37" s="120">
        <f>M30/$Q$30</f>
        <v>1.1951717789352963E-3</v>
      </c>
      <c r="N37" s="120">
        <f>N30/$Q$30</f>
        <v>6.6050961775919882E-4</v>
      </c>
      <c r="O37" s="120">
        <f>O30/$Q$30</f>
        <v>5.4906638813440425E-4</v>
      </c>
      <c r="P37" s="120">
        <f>P30/$Q$30</f>
        <v>4.7079078637413195E-4</v>
      </c>
      <c r="Q37" s="120">
        <f>Q30/$Q$30</f>
        <v>1</v>
      </c>
    </row>
    <row r="40" spans="1:17" x14ac:dyDescent="0.25">
      <c r="A40" t="s">
        <v>9</v>
      </c>
      <c r="B40" s="119">
        <f>Q3/$Q$30</f>
        <v>4.9789916245106119E-2</v>
      </c>
    </row>
    <row r="41" spans="1:17" x14ac:dyDescent="0.25">
      <c r="A41" t="s">
        <v>28</v>
      </c>
      <c r="B41" s="119">
        <f>Q4/$Q$30</f>
        <v>7.5832000468516431E-2</v>
      </c>
    </row>
    <row r="42" spans="1:17" x14ac:dyDescent="0.25">
      <c r="A42" t="s">
        <v>27</v>
      </c>
      <c r="B42" s="119">
        <f>Q5/$Q$30</f>
        <v>1.101714880078177E-2</v>
      </c>
    </row>
    <row r="43" spans="1:17" x14ac:dyDescent="0.25">
      <c r="A43" t="s">
        <v>18</v>
      </c>
      <c r="B43" s="119">
        <f>Q6/$Q$30</f>
        <v>1.6186939573699325E-2</v>
      </c>
    </row>
    <row r="44" spans="1:17" x14ac:dyDescent="0.25">
      <c r="A44" t="s">
        <v>16</v>
      </c>
      <c r="B44" s="119">
        <f>Q7/$Q$30</f>
        <v>6.6657455542585434E-3</v>
      </c>
    </row>
    <row r="45" spans="1:17" x14ac:dyDescent="0.25">
      <c r="A45" t="s">
        <v>26</v>
      </c>
      <c r="B45" s="119">
        <f>Q8/$Q$30</f>
        <v>1.4287855966827821E-2</v>
      </c>
    </row>
    <row r="46" spans="1:17" x14ac:dyDescent="0.25">
      <c r="A46" t="s">
        <v>25</v>
      </c>
      <c r="B46" s="119">
        <f>Q9/$Q$30</f>
        <v>8.2927977538503353E-2</v>
      </c>
    </row>
    <row r="47" spans="1:17" x14ac:dyDescent="0.25">
      <c r="A47" t="s">
        <v>23</v>
      </c>
      <c r="B47" s="119">
        <f>Q10/$Q$30</f>
        <v>1.989489083965082E-2</v>
      </c>
    </row>
    <row r="48" spans="1:17" x14ac:dyDescent="0.25">
      <c r="A48" t="s">
        <v>3</v>
      </c>
      <c r="B48" s="119">
        <f>Q11/$Q$30</f>
        <v>7.5937568289776658E-2</v>
      </c>
    </row>
    <row r="49" spans="1:2" x14ac:dyDescent="0.25">
      <c r="A49" t="s">
        <v>19</v>
      </c>
      <c r="B49" s="119">
        <f>Q12/$Q$30</f>
        <v>7.07054223764738E-2</v>
      </c>
    </row>
    <row r="50" spans="1:2" x14ac:dyDescent="0.25">
      <c r="A50" t="s">
        <v>24</v>
      </c>
      <c r="B50" s="119">
        <f>Q13/$Q$30</f>
        <v>5.7175115030071666E-2</v>
      </c>
    </row>
    <row r="51" spans="1:2" x14ac:dyDescent="0.25">
      <c r="A51" t="s">
        <v>21</v>
      </c>
      <c r="B51" s="119">
        <f>Q14/$Q$30</f>
        <v>1.6716294914417097E-2</v>
      </c>
    </row>
    <row r="52" spans="1:2" x14ac:dyDescent="0.25">
      <c r="A52" t="s">
        <v>12</v>
      </c>
      <c r="B52" s="119">
        <f>Q15/$Q$30</f>
        <v>1.4267007743598695E-2</v>
      </c>
    </row>
    <row r="53" spans="1:2" x14ac:dyDescent="0.25">
      <c r="A53" t="s">
        <v>22</v>
      </c>
      <c r="B53" s="119">
        <f>Q16/$Q$30</f>
        <v>3.3253295109063691E-2</v>
      </c>
    </row>
    <row r="54" spans="1:2" x14ac:dyDescent="0.25">
      <c r="A54" t="s">
        <v>17</v>
      </c>
      <c r="B54" s="119">
        <f>Q17/$Q$30</f>
        <v>3.6151956255120847E-2</v>
      </c>
    </row>
    <row r="55" spans="1:2" x14ac:dyDescent="0.25">
      <c r="A55" t="s">
        <v>15</v>
      </c>
      <c r="B55" s="119">
        <f>Q18/$Q$30</f>
        <v>1.6074359168262026E-2</v>
      </c>
    </row>
    <row r="56" spans="1:2" x14ac:dyDescent="0.25">
      <c r="A56" t="s">
        <v>14</v>
      </c>
      <c r="B56" s="119">
        <f>Q19/$Q$30</f>
        <v>1.1402461871916474E-2</v>
      </c>
    </row>
    <row r="57" spans="1:2" x14ac:dyDescent="0.25">
      <c r="A57" t="s">
        <v>13</v>
      </c>
      <c r="B57" s="119">
        <f>Q20/$Q$30</f>
        <v>6.2530454989728451E-2</v>
      </c>
    </row>
    <row r="58" spans="1:2" x14ac:dyDescent="0.25">
      <c r="A58" t="s">
        <v>11</v>
      </c>
      <c r="B58" s="119">
        <f>Q21/$Q$30</f>
        <v>2.8338610776749835E-2</v>
      </c>
    </row>
    <row r="59" spans="1:2" x14ac:dyDescent="0.25">
      <c r="A59" t="s">
        <v>10</v>
      </c>
      <c r="B59" s="119">
        <f>Q22/$Q$30</f>
        <v>2.7701223733844763E-2</v>
      </c>
    </row>
    <row r="60" spans="1:2" x14ac:dyDescent="0.25">
      <c r="A60" t="s">
        <v>8</v>
      </c>
      <c r="B60" s="119">
        <f>Q23/$Q$30</f>
        <v>2.1164547634304729E-2</v>
      </c>
    </row>
    <row r="61" spans="1:2" x14ac:dyDescent="0.25">
      <c r="A61" t="s">
        <v>7</v>
      </c>
      <c r="B61" s="119">
        <f>Q24/$Q$30</f>
        <v>2.4868329255610395E-2</v>
      </c>
    </row>
    <row r="62" spans="1:2" x14ac:dyDescent="0.25">
      <c r="A62" t="s">
        <v>6</v>
      </c>
      <c r="B62" s="119">
        <f>Q25/$Q$30</f>
        <v>1.4768312747608188E-2</v>
      </c>
    </row>
    <row r="63" spans="1:2" x14ac:dyDescent="0.25">
      <c r="A63" t="s">
        <v>4</v>
      </c>
      <c r="B63" s="119">
        <f>Q26/$Q$30</f>
        <v>6.7082001179251307E-3</v>
      </c>
    </row>
    <row r="64" spans="1:2" x14ac:dyDescent="0.25">
      <c r="A64" t="s">
        <v>5</v>
      </c>
      <c r="B64" s="119">
        <f>Q27/$Q$30</f>
        <v>2.2576919993427123E-2</v>
      </c>
    </row>
    <row r="65" spans="1:2" x14ac:dyDescent="0.25">
      <c r="A65" t="s">
        <v>20</v>
      </c>
      <c r="B65" s="119">
        <f>Q28/$Q$30</f>
        <v>2.8428637195239252E-2</v>
      </c>
    </row>
    <row r="66" spans="1:2" x14ac:dyDescent="0.25">
      <c r="A66" t="s">
        <v>2</v>
      </c>
      <c r="B66" s="119">
        <f>Q29/$Q$30</f>
        <v>0.15462880780951699</v>
      </c>
    </row>
    <row r="67" spans="1:2" x14ac:dyDescent="0.25">
      <c r="B67" s="119">
        <f>Q30/$Q$30</f>
        <v>1</v>
      </c>
    </row>
  </sheetData>
  <autoFilter ref="A2:Q2">
    <sortState ref="A3:Q30">
      <sortCondition ref="A2"/>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showGridLines="0" topLeftCell="I1" zoomScaleNormal="100" workbookViewId="0">
      <selection activeCell="V51" sqref="V51"/>
    </sheetView>
  </sheetViews>
  <sheetFormatPr defaultColWidth="9.140625" defaultRowHeight="12" x14ac:dyDescent="0.2"/>
  <cols>
    <col min="1" max="1" width="33" style="8" bestFit="1" customWidth="1"/>
    <col min="2" max="2" width="9.28515625" style="8" bestFit="1" customWidth="1"/>
    <col min="3" max="7" width="9.85546875" style="8" bestFit="1" customWidth="1"/>
    <col min="8" max="15" width="9.28515625" style="8" bestFit="1" customWidth="1"/>
    <col min="16" max="16384" width="9.140625" style="8"/>
  </cols>
  <sheetData>
    <row r="1" spans="1:15" x14ac:dyDescent="0.2">
      <c r="M1" s="37"/>
      <c r="N1" s="37"/>
      <c r="O1" s="37"/>
    </row>
    <row r="2" spans="1:15" x14ac:dyDescent="0.2">
      <c r="A2" s="36" t="s">
        <v>75</v>
      </c>
      <c r="B2" s="32"/>
      <c r="C2" s="32"/>
      <c r="D2" s="32"/>
      <c r="E2" s="32"/>
      <c r="F2" s="32"/>
      <c r="G2" s="32"/>
      <c r="H2" s="32"/>
      <c r="I2" s="32"/>
      <c r="J2" s="32"/>
      <c r="K2" s="32"/>
      <c r="L2" s="32"/>
      <c r="M2" s="35"/>
      <c r="N2" s="35"/>
      <c r="O2" s="35"/>
    </row>
    <row r="3" spans="1:15" x14ac:dyDescent="0.2">
      <c r="A3" s="33" t="s">
        <v>74</v>
      </c>
      <c r="B3" s="32"/>
      <c r="C3" s="32"/>
      <c r="D3" s="32"/>
      <c r="E3" s="32"/>
      <c r="F3" s="32"/>
      <c r="G3" s="32"/>
      <c r="H3" s="32"/>
      <c r="I3" s="32"/>
      <c r="J3" s="32"/>
      <c r="K3" s="32"/>
      <c r="L3" s="32"/>
      <c r="M3" s="34"/>
      <c r="N3" s="34"/>
      <c r="O3" s="34"/>
    </row>
    <row r="4" spans="1:15" x14ac:dyDescent="0.2">
      <c r="A4" s="33"/>
      <c r="B4" s="32"/>
      <c r="C4" s="32"/>
      <c r="D4" s="32"/>
      <c r="E4" s="32"/>
      <c r="F4" s="32"/>
      <c r="G4" s="32"/>
      <c r="H4" s="32"/>
      <c r="I4" s="32"/>
      <c r="J4" s="32"/>
      <c r="K4" s="32"/>
      <c r="L4" s="32"/>
      <c r="M4" s="32"/>
      <c r="N4" s="32"/>
      <c r="O4" s="32"/>
    </row>
    <row r="5" spans="1:15" x14ac:dyDescent="0.2">
      <c r="A5" s="32"/>
      <c r="B5" s="32"/>
      <c r="C5" s="31"/>
      <c r="D5" s="31"/>
      <c r="E5" s="31"/>
      <c r="F5" s="31"/>
      <c r="G5" s="31"/>
    </row>
    <row r="6" spans="1:15" x14ac:dyDescent="0.2">
      <c r="A6" s="30"/>
      <c r="B6" s="30" t="s">
        <v>73</v>
      </c>
      <c r="C6" s="30" t="s">
        <v>72</v>
      </c>
      <c r="D6" s="30" t="s">
        <v>71</v>
      </c>
      <c r="E6" s="30" t="s">
        <v>70</v>
      </c>
      <c r="F6" s="30" t="s">
        <v>69</v>
      </c>
      <c r="G6" s="30" t="s">
        <v>68</v>
      </c>
      <c r="H6" s="30" t="s">
        <v>67</v>
      </c>
      <c r="I6" s="30" t="s">
        <v>66</v>
      </c>
      <c r="J6" s="30" t="s">
        <v>65</v>
      </c>
      <c r="K6" s="30" t="s">
        <v>64</v>
      </c>
      <c r="L6" s="30" t="s">
        <v>63</v>
      </c>
      <c r="M6" s="30" t="s">
        <v>62</v>
      </c>
      <c r="N6" s="30">
        <v>2020</v>
      </c>
      <c r="O6" s="30">
        <v>2021</v>
      </c>
    </row>
    <row r="7" spans="1:15" x14ac:dyDescent="0.2">
      <c r="A7" s="110" t="s">
        <v>107</v>
      </c>
      <c r="B7" s="29">
        <f>SUM(B$9:B$35)</f>
        <v>5703</v>
      </c>
      <c r="C7" s="29">
        <f>SUM(C$9:C$35)</f>
        <v>5410</v>
      </c>
      <c r="D7" s="29">
        <f>SUM(D$9:D$35)+$C$27</f>
        <v>5204</v>
      </c>
      <c r="E7" s="29">
        <f>SUM(E$9:E$35)+$C$27</f>
        <v>5189</v>
      </c>
      <c r="F7" s="29">
        <f>SUM(F$9:F$35)+$C$27</f>
        <v>4949</v>
      </c>
      <c r="G7" s="29">
        <f t="shared" ref="G7:M7" si="0">SUM(G$9:G$35)</f>
        <v>4635</v>
      </c>
      <c r="H7" s="29">
        <f t="shared" si="0"/>
        <v>4448</v>
      </c>
      <c r="I7" s="29">
        <f t="shared" si="0"/>
        <v>4616</v>
      </c>
      <c r="J7" s="29">
        <f t="shared" si="0"/>
        <v>4151</v>
      </c>
      <c r="K7" s="29">
        <f t="shared" si="0"/>
        <v>4157</v>
      </c>
      <c r="L7" s="29">
        <f t="shared" si="0"/>
        <v>3939</v>
      </c>
      <c r="M7" s="29">
        <f t="shared" si="0"/>
        <v>3782</v>
      </c>
      <c r="N7" s="29">
        <f t="shared" ref="N7:O7" si="1">SUM(N$9:N$35)</f>
        <v>3854</v>
      </c>
      <c r="O7" s="29">
        <f t="shared" si="1"/>
        <v>3690</v>
      </c>
    </row>
    <row r="8" spans="1:15" x14ac:dyDescent="0.2">
      <c r="A8" s="110" t="s">
        <v>108</v>
      </c>
      <c r="B8" s="27">
        <v>1.299901984700744</v>
      </c>
      <c r="C8" s="27">
        <v>1.2294116386768192</v>
      </c>
      <c r="D8" s="27">
        <v>1.1809547107022802</v>
      </c>
      <c r="E8" s="27">
        <v>1.1794728401943522</v>
      </c>
      <c r="F8" s="27">
        <v>1.1233617313231936</v>
      </c>
      <c r="G8" s="27">
        <v>1.0504065729516507</v>
      </c>
      <c r="H8" s="27">
        <v>1.0043264432324528</v>
      </c>
      <c r="I8" s="27">
        <v>1.0404203954746114</v>
      </c>
      <c r="J8" s="27">
        <v>0.93322247972208272</v>
      </c>
      <c r="K8" s="27">
        <v>0.93303675767549554</v>
      </c>
      <c r="L8" s="27">
        <v>0.88277105810859646</v>
      </c>
      <c r="M8" s="27">
        <v>0.84713408535963164</v>
      </c>
      <c r="N8" s="27">
        <v>0.86157576762131027</v>
      </c>
      <c r="O8" s="27">
        <v>0.8251203503436858</v>
      </c>
    </row>
    <row r="9" spans="1:15" x14ac:dyDescent="0.2">
      <c r="A9" s="26" t="s">
        <v>28</v>
      </c>
      <c r="B9" s="25">
        <v>204</v>
      </c>
      <c r="C9" s="25">
        <v>189</v>
      </c>
      <c r="D9" s="25">
        <v>189</v>
      </c>
      <c r="E9" s="25">
        <v>214</v>
      </c>
      <c r="F9" s="25">
        <v>206</v>
      </c>
      <c r="G9" s="25">
        <v>204</v>
      </c>
      <c r="H9" s="25">
        <v>210</v>
      </c>
      <c r="I9" s="25">
        <v>231</v>
      </c>
      <c r="J9" s="25">
        <v>175</v>
      </c>
      <c r="K9" s="25">
        <v>198</v>
      </c>
      <c r="L9" s="25">
        <v>192</v>
      </c>
      <c r="M9" s="25">
        <v>146</v>
      </c>
      <c r="N9" s="25">
        <v>145</v>
      </c>
      <c r="O9" s="25">
        <v>146</v>
      </c>
    </row>
    <row r="10" spans="1:15" x14ac:dyDescent="0.2">
      <c r="A10" s="19" t="s">
        <v>27</v>
      </c>
      <c r="B10" s="18">
        <v>172</v>
      </c>
      <c r="C10" s="18">
        <v>150</v>
      </c>
      <c r="D10" s="18">
        <v>148</v>
      </c>
      <c r="E10" s="18">
        <v>128</v>
      </c>
      <c r="F10" s="18">
        <v>141</v>
      </c>
      <c r="G10" s="18">
        <v>109</v>
      </c>
      <c r="H10" s="18">
        <v>112</v>
      </c>
      <c r="I10" s="18">
        <v>126</v>
      </c>
      <c r="J10" s="18">
        <v>79</v>
      </c>
      <c r="K10" s="18">
        <v>95</v>
      </c>
      <c r="L10" s="18">
        <v>92</v>
      </c>
      <c r="M10" s="18">
        <v>80</v>
      </c>
      <c r="N10" s="18">
        <v>66</v>
      </c>
      <c r="O10" s="18">
        <v>88</v>
      </c>
    </row>
    <row r="11" spans="1:15" x14ac:dyDescent="0.2">
      <c r="A11" s="19" t="s">
        <v>26</v>
      </c>
      <c r="B11" s="18">
        <v>113</v>
      </c>
      <c r="C11" s="18">
        <v>105</v>
      </c>
      <c r="D11" s="18">
        <v>105</v>
      </c>
      <c r="E11" s="18">
        <v>83</v>
      </c>
      <c r="F11" s="18">
        <v>95</v>
      </c>
      <c r="G11" s="18">
        <v>90</v>
      </c>
      <c r="H11" s="18">
        <v>81</v>
      </c>
      <c r="I11" s="18">
        <v>88</v>
      </c>
      <c r="J11" s="18">
        <v>65</v>
      </c>
      <c r="K11" s="18">
        <v>40</v>
      </c>
      <c r="L11" s="18">
        <v>55</v>
      </c>
      <c r="M11" s="18">
        <v>81</v>
      </c>
      <c r="N11" s="18">
        <v>57</v>
      </c>
      <c r="O11" s="18">
        <v>46</v>
      </c>
    </row>
    <row r="12" spans="1:15" x14ac:dyDescent="0.2">
      <c r="A12" s="19" t="s">
        <v>25</v>
      </c>
      <c r="B12" s="18">
        <v>53</v>
      </c>
      <c r="C12" s="18">
        <v>56</v>
      </c>
      <c r="D12" s="18">
        <v>49</v>
      </c>
      <c r="E12" s="18">
        <v>49</v>
      </c>
      <c r="F12" s="18">
        <v>43</v>
      </c>
      <c r="G12" s="18">
        <v>41</v>
      </c>
      <c r="H12" s="18">
        <v>62</v>
      </c>
      <c r="I12" s="18">
        <v>52</v>
      </c>
      <c r="J12" s="18">
        <v>53</v>
      </c>
      <c r="K12" s="18">
        <v>61</v>
      </c>
      <c r="L12" s="18">
        <v>54</v>
      </c>
      <c r="M12" s="18">
        <v>53</v>
      </c>
      <c r="N12" s="18">
        <v>51</v>
      </c>
      <c r="O12" s="18">
        <v>42</v>
      </c>
    </row>
    <row r="13" spans="1:15" x14ac:dyDescent="0.2">
      <c r="A13" s="19" t="s">
        <v>24</v>
      </c>
      <c r="B13" s="18">
        <v>656</v>
      </c>
      <c r="C13" s="18">
        <v>721</v>
      </c>
      <c r="D13" s="18">
        <v>699</v>
      </c>
      <c r="E13" s="18">
        <v>689</v>
      </c>
      <c r="F13" s="18">
        <v>619</v>
      </c>
      <c r="G13" s="18">
        <v>623</v>
      </c>
      <c r="H13" s="18">
        <v>645</v>
      </c>
      <c r="I13" s="18">
        <v>655</v>
      </c>
      <c r="J13" s="18">
        <v>747</v>
      </c>
      <c r="K13" s="18">
        <v>738</v>
      </c>
      <c r="L13" s="18">
        <v>632</v>
      </c>
      <c r="M13" s="18">
        <v>586</v>
      </c>
      <c r="N13" s="18">
        <v>719</v>
      </c>
      <c r="O13" s="18">
        <v>631</v>
      </c>
    </row>
    <row r="14" spans="1:15" x14ac:dyDescent="0.2">
      <c r="A14" s="19" t="s">
        <v>23</v>
      </c>
      <c r="B14" s="18">
        <v>84</v>
      </c>
      <c r="C14" s="18">
        <v>70</v>
      </c>
      <c r="D14" s="18">
        <v>70</v>
      </c>
      <c r="E14" s="18">
        <v>65</v>
      </c>
      <c r="F14" s="18">
        <v>63</v>
      </c>
      <c r="G14" s="18">
        <v>52</v>
      </c>
      <c r="H14" s="18">
        <v>41</v>
      </c>
      <c r="I14" s="18">
        <v>50</v>
      </c>
      <c r="J14" s="18">
        <v>33</v>
      </c>
      <c r="K14" s="18">
        <v>29</v>
      </c>
      <c r="L14" s="18">
        <v>25</v>
      </c>
      <c r="M14" s="18">
        <v>23</v>
      </c>
      <c r="N14" s="18">
        <v>37</v>
      </c>
      <c r="O14" s="18">
        <v>18</v>
      </c>
    </row>
    <row r="15" spans="1:15" x14ac:dyDescent="0.2">
      <c r="A15" s="19" t="s">
        <v>22</v>
      </c>
      <c r="B15" s="18">
        <v>51</v>
      </c>
      <c r="C15" s="18">
        <v>53</v>
      </c>
      <c r="D15" s="18">
        <v>55</v>
      </c>
      <c r="E15" s="18">
        <v>42</v>
      </c>
      <c r="F15" s="18">
        <v>52</v>
      </c>
      <c r="G15" s="18">
        <v>51</v>
      </c>
      <c r="H15" s="18">
        <v>53</v>
      </c>
      <c r="I15" s="18">
        <v>30</v>
      </c>
      <c r="J15" s="18">
        <v>34</v>
      </c>
      <c r="K15" s="18">
        <v>39</v>
      </c>
      <c r="L15" s="18">
        <v>39</v>
      </c>
      <c r="M15" s="18">
        <v>33</v>
      </c>
      <c r="N15" s="18">
        <v>33</v>
      </c>
      <c r="O15" s="18">
        <v>22</v>
      </c>
    </row>
    <row r="16" spans="1:15" x14ac:dyDescent="0.2">
      <c r="A16" s="19" t="s">
        <v>21</v>
      </c>
      <c r="B16" s="18">
        <v>139</v>
      </c>
      <c r="C16" s="18">
        <v>143</v>
      </c>
      <c r="D16" s="18">
        <v>176</v>
      </c>
      <c r="E16" s="18">
        <v>184</v>
      </c>
      <c r="F16" s="18">
        <v>165</v>
      </c>
      <c r="G16" s="18">
        <v>141</v>
      </c>
      <c r="H16" s="18">
        <v>105</v>
      </c>
      <c r="I16" s="18">
        <v>86</v>
      </c>
      <c r="J16" s="18">
        <v>81</v>
      </c>
      <c r="K16" s="18">
        <v>78</v>
      </c>
      <c r="L16" s="18">
        <v>94</v>
      </c>
      <c r="M16" s="18">
        <v>76</v>
      </c>
      <c r="N16" s="18">
        <v>73</v>
      </c>
      <c r="O16" s="18">
        <v>89</v>
      </c>
    </row>
    <row r="17" spans="1:15" x14ac:dyDescent="0.2">
      <c r="A17" s="19" t="s">
        <v>20</v>
      </c>
      <c r="B17" s="18">
        <v>407</v>
      </c>
      <c r="C17" s="18">
        <v>412</v>
      </c>
      <c r="D17" s="18">
        <v>401</v>
      </c>
      <c r="E17" s="18">
        <v>385</v>
      </c>
      <c r="F17" s="18">
        <v>364</v>
      </c>
      <c r="G17" s="18">
        <v>302</v>
      </c>
      <c r="H17" s="18">
        <v>323</v>
      </c>
      <c r="I17" s="18">
        <v>302</v>
      </c>
      <c r="J17" s="18">
        <v>294</v>
      </c>
      <c r="K17" s="18">
        <v>307</v>
      </c>
      <c r="L17" s="18">
        <v>289</v>
      </c>
      <c r="M17" s="18">
        <v>331</v>
      </c>
      <c r="N17" s="18">
        <v>298</v>
      </c>
      <c r="O17" s="18">
        <v>290</v>
      </c>
    </row>
    <row r="18" spans="1:15" x14ac:dyDescent="0.2">
      <c r="A18" s="19" t="s">
        <v>19</v>
      </c>
      <c r="B18" s="18">
        <v>975</v>
      </c>
      <c r="C18" s="18">
        <v>804</v>
      </c>
      <c r="D18" s="18">
        <v>797</v>
      </c>
      <c r="E18" s="18">
        <v>874</v>
      </c>
      <c r="F18" s="18">
        <v>814</v>
      </c>
      <c r="G18" s="18">
        <v>802</v>
      </c>
      <c r="H18" s="18">
        <v>765</v>
      </c>
      <c r="I18" s="18">
        <v>880</v>
      </c>
      <c r="J18" s="18">
        <v>779</v>
      </c>
      <c r="K18" s="18">
        <v>710</v>
      </c>
      <c r="L18" s="18">
        <v>696</v>
      </c>
      <c r="M18" s="18">
        <v>753</v>
      </c>
      <c r="N18" s="18">
        <v>692</v>
      </c>
      <c r="O18" s="18">
        <v>734</v>
      </c>
    </row>
    <row r="19" spans="1:15" x14ac:dyDescent="0.2">
      <c r="A19" s="19" t="s">
        <v>18</v>
      </c>
      <c r="B19" s="18">
        <v>71</v>
      </c>
      <c r="C19" s="18">
        <v>49</v>
      </c>
      <c r="D19" s="18">
        <v>62</v>
      </c>
      <c r="E19" s="18">
        <v>49</v>
      </c>
      <c r="F19" s="18">
        <v>51</v>
      </c>
      <c r="G19" s="18">
        <v>46</v>
      </c>
      <c r="H19" s="18">
        <v>36</v>
      </c>
      <c r="I19" s="18">
        <v>37</v>
      </c>
      <c r="J19" s="18">
        <v>44</v>
      </c>
      <c r="K19" s="18">
        <v>46</v>
      </c>
      <c r="L19" s="18">
        <v>24</v>
      </c>
      <c r="M19" s="18">
        <v>33</v>
      </c>
      <c r="N19" s="18">
        <v>40</v>
      </c>
      <c r="O19" s="18">
        <v>33</v>
      </c>
    </row>
    <row r="20" spans="1:15" x14ac:dyDescent="0.2">
      <c r="A20" s="19" t="s">
        <v>17</v>
      </c>
      <c r="B20" s="18">
        <v>615</v>
      </c>
      <c r="C20" s="18">
        <v>590</v>
      </c>
      <c r="D20" s="18">
        <v>529</v>
      </c>
      <c r="E20" s="18">
        <v>552</v>
      </c>
      <c r="F20" s="18">
        <v>530</v>
      </c>
      <c r="G20" s="18">
        <v>506</v>
      </c>
      <c r="H20" s="18">
        <v>487</v>
      </c>
      <c r="I20" s="18">
        <v>471</v>
      </c>
      <c r="J20" s="18">
        <v>404</v>
      </c>
      <c r="K20" s="18">
        <v>376</v>
      </c>
      <c r="L20" s="18">
        <v>359</v>
      </c>
      <c r="M20" s="18">
        <v>317</v>
      </c>
      <c r="N20" s="18">
        <v>285</v>
      </c>
      <c r="O20" s="18">
        <v>303</v>
      </c>
    </row>
    <row r="21" spans="1:15" x14ac:dyDescent="0.2">
      <c r="A21" s="19" t="s">
        <v>16</v>
      </c>
      <c r="B21" s="18">
        <v>9</v>
      </c>
      <c r="C21" s="18">
        <v>19</v>
      </c>
      <c r="D21" s="18">
        <v>7</v>
      </c>
      <c r="E21" s="18">
        <v>8</v>
      </c>
      <c r="F21" s="18">
        <v>19</v>
      </c>
      <c r="G21" s="18">
        <v>11</v>
      </c>
      <c r="H21" s="18">
        <v>10</v>
      </c>
      <c r="I21" s="18">
        <v>12</v>
      </c>
      <c r="J21" s="18">
        <v>11</v>
      </c>
      <c r="K21" s="18">
        <v>7</v>
      </c>
      <c r="L21" s="18">
        <v>14</v>
      </c>
      <c r="M21" s="18">
        <v>13</v>
      </c>
      <c r="N21" s="18">
        <v>15</v>
      </c>
      <c r="O21" s="18">
        <v>14</v>
      </c>
    </row>
    <row r="22" spans="1:15" x14ac:dyDescent="0.2">
      <c r="A22" s="19" t="s">
        <v>15</v>
      </c>
      <c r="B22" s="18">
        <v>99</v>
      </c>
      <c r="C22" s="18">
        <v>108</v>
      </c>
      <c r="D22" s="18">
        <v>70</v>
      </c>
      <c r="E22" s="18">
        <v>69</v>
      </c>
      <c r="F22" s="18">
        <v>97</v>
      </c>
      <c r="G22" s="18">
        <v>69</v>
      </c>
      <c r="H22" s="18">
        <v>77</v>
      </c>
      <c r="I22" s="18">
        <v>81</v>
      </c>
      <c r="J22" s="18">
        <v>111</v>
      </c>
      <c r="K22" s="18">
        <v>109</v>
      </c>
      <c r="L22" s="18">
        <v>101</v>
      </c>
      <c r="M22" s="18">
        <v>91</v>
      </c>
      <c r="N22" s="18">
        <v>93</v>
      </c>
      <c r="O22" s="18">
        <v>98</v>
      </c>
    </row>
    <row r="23" spans="1:15" x14ac:dyDescent="0.2">
      <c r="A23" s="19" t="s">
        <v>14</v>
      </c>
      <c r="B23" s="18">
        <v>286</v>
      </c>
      <c r="C23" s="18">
        <v>240</v>
      </c>
      <c r="D23" s="18">
        <v>199</v>
      </c>
      <c r="E23" s="18">
        <v>189</v>
      </c>
      <c r="F23" s="18">
        <v>181</v>
      </c>
      <c r="G23" s="18">
        <v>172</v>
      </c>
      <c r="H23" s="18">
        <v>155</v>
      </c>
      <c r="I23" s="18">
        <v>168</v>
      </c>
      <c r="J23" s="18">
        <v>142</v>
      </c>
      <c r="K23" s="18">
        <v>113</v>
      </c>
      <c r="L23" s="18">
        <v>97</v>
      </c>
      <c r="M23" s="18">
        <v>84</v>
      </c>
      <c r="N23" s="18">
        <v>99</v>
      </c>
      <c r="O23" s="18">
        <v>70</v>
      </c>
    </row>
    <row r="24" spans="1:15" x14ac:dyDescent="0.2">
      <c r="A24" s="19" t="s">
        <v>13</v>
      </c>
      <c r="B24" s="18">
        <v>7</v>
      </c>
      <c r="C24" s="18">
        <v>5</v>
      </c>
      <c r="D24" s="18">
        <v>8</v>
      </c>
      <c r="E24" s="18">
        <v>4</v>
      </c>
      <c r="F24" s="18">
        <v>3</v>
      </c>
      <c r="G24" s="18">
        <v>2</v>
      </c>
      <c r="H24" s="18">
        <v>4</v>
      </c>
      <c r="I24" s="18">
        <v>5</v>
      </c>
      <c r="J24" s="18">
        <v>5</v>
      </c>
      <c r="K24" s="18">
        <v>2</v>
      </c>
      <c r="L24" s="18">
        <v>3</v>
      </c>
      <c r="M24" s="18">
        <v>4</v>
      </c>
      <c r="N24" s="18">
        <v>2</v>
      </c>
      <c r="O24" s="18">
        <v>3</v>
      </c>
    </row>
    <row r="25" spans="1:15" x14ac:dyDescent="0.2">
      <c r="A25" s="19" t="s">
        <v>12</v>
      </c>
      <c r="B25" s="18">
        <v>147</v>
      </c>
      <c r="C25" s="18">
        <v>139</v>
      </c>
      <c r="D25" s="18">
        <v>133</v>
      </c>
      <c r="E25" s="18">
        <v>142</v>
      </c>
      <c r="F25" s="18">
        <v>113</v>
      </c>
      <c r="G25" s="18">
        <v>138</v>
      </c>
      <c r="H25" s="18">
        <v>129</v>
      </c>
      <c r="I25" s="18">
        <v>202</v>
      </c>
      <c r="J25" s="18">
        <v>91</v>
      </c>
      <c r="K25" s="18">
        <v>85</v>
      </c>
      <c r="L25" s="18">
        <v>83</v>
      </c>
      <c r="M25" s="18">
        <v>58</v>
      </c>
      <c r="N25" s="18">
        <v>77</v>
      </c>
      <c r="O25" s="18">
        <v>67</v>
      </c>
    </row>
    <row r="26" spans="1:15" x14ac:dyDescent="0.2">
      <c r="A26" s="19" t="s">
        <v>11</v>
      </c>
      <c r="B26" s="18">
        <v>6</v>
      </c>
      <c r="C26" s="18">
        <v>4</v>
      </c>
      <c r="D26" s="18">
        <v>4</v>
      </c>
      <c r="E26" s="18">
        <v>3</v>
      </c>
      <c r="F26" s="18">
        <v>10</v>
      </c>
      <c r="G26" s="18">
        <v>6</v>
      </c>
      <c r="H26" s="18">
        <v>6</v>
      </c>
      <c r="I26" s="18">
        <v>4</v>
      </c>
      <c r="J26" s="18">
        <v>5</v>
      </c>
      <c r="K26" s="18">
        <v>9</v>
      </c>
      <c r="L26" s="18">
        <v>6</v>
      </c>
      <c r="M26" s="18">
        <v>4</v>
      </c>
      <c r="N26" s="18">
        <v>6</v>
      </c>
      <c r="O26" s="18">
        <v>2</v>
      </c>
    </row>
    <row r="27" spans="1:15" x14ac:dyDescent="0.2">
      <c r="A27" s="19" t="s">
        <v>10</v>
      </c>
      <c r="B27" s="18">
        <v>150</v>
      </c>
      <c r="C27" s="18">
        <v>154</v>
      </c>
      <c r="D27" s="24" t="s">
        <v>0</v>
      </c>
      <c r="E27" s="24" t="s">
        <v>0</v>
      </c>
      <c r="F27" s="24" t="s">
        <v>0</v>
      </c>
      <c r="G27" s="18">
        <v>147</v>
      </c>
      <c r="H27" s="18">
        <v>144</v>
      </c>
      <c r="I27" s="18">
        <v>120</v>
      </c>
      <c r="J27" s="18">
        <v>108</v>
      </c>
      <c r="K27" s="18">
        <v>158</v>
      </c>
      <c r="L27" s="18">
        <v>119</v>
      </c>
      <c r="M27" s="18">
        <v>125</v>
      </c>
      <c r="N27" s="18">
        <v>121</v>
      </c>
      <c r="O27" s="18">
        <v>126</v>
      </c>
    </row>
    <row r="28" spans="1:15" x14ac:dyDescent="0.2">
      <c r="A28" s="19" t="s">
        <v>9</v>
      </c>
      <c r="B28" s="18">
        <v>58</v>
      </c>
      <c r="C28" s="18">
        <v>51</v>
      </c>
      <c r="D28" s="18">
        <v>61</v>
      </c>
      <c r="E28" s="18">
        <v>80</v>
      </c>
      <c r="F28" s="18">
        <v>88</v>
      </c>
      <c r="G28" s="18">
        <v>63</v>
      </c>
      <c r="H28" s="18">
        <v>43</v>
      </c>
      <c r="I28" s="18">
        <v>42</v>
      </c>
      <c r="J28" s="18">
        <v>49</v>
      </c>
      <c r="K28" s="18">
        <v>61</v>
      </c>
      <c r="L28" s="18">
        <v>73</v>
      </c>
      <c r="M28" s="18">
        <v>74</v>
      </c>
      <c r="N28" s="18">
        <v>54</v>
      </c>
      <c r="O28" s="18">
        <v>59</v>
      </c>
    </row>
    <row r="29" spans="1:15" x14ac:dyDescent="0.2">
      <c r="A29" s="19" t="s">
        <v>8</v>
      </c>
      <c r="B29" s="18">
        <v>460</v>
      </c>
      <c r="C29" s="18">
        <v>493</v>
      </c>
      <c r="D29" s="18">
        <v>436</v>
      </c>
      <c r="E29" s="18">
        <v>449</v>
      </c>
      <c r="F29" s="18">
        <v>377</v>
      </c>
      <c r="G29" s="18">
        <v>296</v>
      </c>
      <c r="H29" s="18">
        <v>282</v>
      </c>
      <c r="I29" s="18">
        <v>287</v>
      </c>
      <c r="J29" s="18">
        <v>256</v>
      </c>
      <c r="K29" s="18">
        <v>278</v>
      </c>
      <c r="L29" s="18">
        <v>265</v>
      </c>
      <c r="M29" s="18">
        <v>205</v>
      </c>
      <c r="N29" s="18">
        <v>261</v>
      </c>
      <c r="O29" s="18">
        <v>265</v>
      </c>
    </row>
    <row r="30" spans="1:15" x14ac:dyDescent="0.2">
      <c r="A30" s="19" t="s">
        <v>7</v>
      </c>
      <c r="B30" s="18">
        <v>124</v>
      </c>
      <c r="C30" s="18">
        <v>130</v>
      </c>
      <c r="D30" s="18">
        <v>124</v>
      </c>
      <c r="E30" s="18">
        <v>114</v>
      </c>
      <c r="F30" s="18">
        <v>122</v>
      </c>
      <c r="G30" s="18">
        <v>144</v>
      </c>
      <c r="H30" s="18">
        <v>92</v>
      </c>
      <c r="I30" s="18">
        <v>100</v>
      </c>
      <c r="J30" s="18">
        <v>66</v>
      </c>
      <c r="K30" s="18">
        <v>76</v>
      </c>
      <c r="L30" s="18">
        <v>81</v>
      </c>
      <c r="M30" s="18">
        <v>73</v>
      </c>
      <c r="N30" s="18">
        <v>81</v>
      </c>
      <c r="O30" s="18">
        <v>82</v>
      </c>
    </row>
    <row r="31" spans="1:15" x14ac:dyDescent="0.2">
      <c r="A31" s="19" t="s">
        <v>6</v>
      </c>
      <c r="B31" s="18">
        <v>470</v>
      </c>
      <c r="C31" s="18">
        <v>397</v>
      </c>
      <c r="D31" s="18">
        <v>404</v>
      </c>
      <c r="E31" s="18">
        <v>335</v>
      </c>
      <c r="F31" s="18">
        <v>378</v>
      </c>
      <c r="G31" s="18">
        <v>336</v>
      </c>
      <c r="H31" s="18">
        <v>298</v>
      </c>
      <c r="I31" s="18">
        <v>291</v>
      </c>
      <c r="J31" s="18">
        <v>247</v>
      </c>
      <c r="K31" s="18">
        <v>256</v>
      </c>
      <c r="L31" s="18">
        <v>267</v>
      </c>
      <c r="M31" s="18">
        <v>255</v>
      </c>
      <c r="N31" s="18">
        <v>256</v>
      </c>
      <c r="O31" s="18">
        <v>191</v>
      </c>
    </row>
    <row r="32" spans="1:15" x14ac:dyDescent="0.2">
      <c r="A32" s="19" t="s">
        <v>5</v>
      </c>
      <c r="B32" s="18">
        <v>11</v>
      </c>
      <c r="C32" s="18">
        <v>13</v>
      </c>
      <c r="D32" s="18">
        <v>11</v>
      </c>
      <c r="E32" s="18">
        <v>17</v>
      </c>
      <c r="F32" s="18">
        <v>14</v>
      </c>
      <c r="G32" s="18">
        <v>12</v>
      </c>
      <c r="H32" s="18">
        <v>17</v>
      </c>
      <c r="I32" s="18">
        <v>20</v>
      </c>
      <c r="J32" s="18">
        <v>10</v>
      </c>
      <c r="K32" s="18">
        <v>19</v>
      </c>
      <c r="L32" s="18">
        <v>9</v>
      </c>
      <c r="M32" s="18">
        <v>14</v>
      </c>
      <c r="N32" s="18">
        <v>11</v>
      </c>
      <c r="O32" s="18">
        <v>9</v>
      </c>
    </row>
    <row r="33" spans="1:15" x14ac:dyDescent="0.2">
      <c r="A33" s="19" t="s">
        <v>4</v>
      </c>
      <c r="B33" s="18">
        <v>94</v>
      </c>
      <c r="C33" s="18">
        <v>84</v>
      </c>
      <c r="D33" s="18">
        <v>89</v>
      </c>
      <c r="E33" s="18">
        <v>96</v>
      </c>
      <c r="F33" s="18">
        <v>75</v>
      </c>
      <c r="G33" s="18">
        <v>78</v>
      </c>
      <c r="H33" s="18">
        <v>72</v>
      </c>
      <c r="I33" s="18">
        <v>48</v>
      </c>
      <c r="J33" s="18">
        <v>60</v>
      </c>
      <c r="K33" s="18">
        <v>80</v>
      </c>
      <c r="L33" s="18">
        <v>67</v>
      </c>
      <c r="M33" s="18">
        <v>76</v>
      </c>
      <c r="N33" s="18">
        <v>63</v>
      </c>
      <c r="O33" s="18">
        <v>55</v>
      </c>
    </row>
    <row r="34" spans="1:15" x14ac:dyDescent="0.2">
      <c r="A34" s="17" t="s">
        <v>3</v>
      </c>
      <c r="B34" s="16">
        <v>160</v>
      </c>
      <c r="C34" s="16">
        <v>138</v>
      </c>
      <c r="D34" s="16">
        <v>133</v>
      </c>
      <c r="E34" s="16">
        <v>134</v>
      </c>
      <c r="F34" s="16">
        <v>107</v>
      </c>
      <c r="G34" s="16">
        <v>107</v>
      </c>
      <c r="H34" s="16">
        <v>112</v>
      </c>
      <c r="I34" s="16">
        <v>116</v>
      </c>
      <c r="J34" s="16">
        <v>96</v>
      </c>
      <c r="K34" s="16">
        <v>74</v>
      </c>
      <c r="L34" s="16">
        <v>95</v>
      </c>
      <c r="M34" s="16">
        <v>83</v>
      </c>
      <c r="N34" s="16">
        <v>95</v>
      </c>
      <c r="O34" s="16">
        <v>94</v>
      </c>
    </row>
    <row r="35" spans="1:15" x14ac:dyDescent="0.2">
      <c r="A35" s="17" t="s">
        <v>2</v>
      </c>
      <c r="B35" s="16">
        <v>82</v>
      </c>
      <c r="C35" s="16">
        <v>93</v>
      </c>
      <c r="D35" s="16">
        <v>91</v>
      </c>
      <c r="E35" s="16">
        <v>81</v>
      </c>
      <c r="F35" s="16">
        <v>68</v>
      </c>
      <c r="G35" s="16">
        <v>87</v>
      </c>
      <c r="H35" s="16">
        <v>87</v>
      </c>
      <c r="I35" s="16">
        <v>112</v>
      </c>
      <c r="J35" s="16">
        <v>106</v>
      </c>
      <c r="K35" s="16">
        <v>113</v>
      </c>
      <c r="L35" s="16">
        <v>108</v>
      </c>
      <c r="M35" s="16">
        <v>111</v>
      </c>
      <c r="N35" s="16">
        <v>124</v>
      </c>
      <c r="O35" s="16">
        <v>113</v>
      </c>
    </row>
    <row r="36" spans="1:15" x14ac:dyDescent="0.2">
      <c r="A36" s="21" t="s">
        <v>61</v>
      </c>
      <c r="B36" s="20">
        <v>0</v>
      </c>
      <c r="C36" s="20">
        <v>1</v>
      </c>
      <c r="D36" s="20">
        <v>2</v>
      </c>
      <c r="E36" s="20">
        <v>3</v>
      </c>
      <c r="F36" s="20">
        <v>1</v>
      </c>
      <c r="G36" s="20">
        <v>1</v>
      </c>
      <c r="H36" s="20">
        <v>2</v>
      </c>
      <c r="I36" s="20">
        <v>3</v>
      </c>
      <c r="J36" s="20">
        <v>1</v>
      </c>
      <c r="K36" s="20">
        <v>3</v>
      </c>
      <c r="L36" s="20">
        <v>2</v>
      </c>
      <c r="M36" s="20">
        <v>1</v>
      </c>
      <c r="N36" s="20">
        <v>3</v>
      </c>
      <c r="O36" s="20">
        <v>2</v>
      </c>
    </row>
    <row r="37" spans="1:15" x14ac:dyDescent="0.2">
      <c r="A37" s="19" t="s">
        <v>60</v>
      </c>
      <c r="B37" s="18">
        <v>1</v>
      </c>
      <c r="C37" s="18">
        <v>0</v>
      </c>
      <c r="D37" s="18">
        <v>1</v>
      </c>
      <c r="E37" s="18">
        <v>0</v>
      </c>
      <c r="F37" s="18">
        <v>0</v>
      </c>
      <c r="G37" s="18">
        <v>0</v>
      </c>
      <c r="H37" s="18">
        <v>1</v>
      </c>
      <c r="I37" s="18">
        <v>0</v>
      </c>
      <c r="J37" s="18">
        <v>0</v>
      </c>
      <c r="K37" s="18">
        <v>1</v>
      </c>
      <c r="L37" s="18">
        <v>1</v>
      </c>
      <c r="M37" s="18">
        <v>0</v>
      </c>
      <c r="N37" s="18">
        <v>1</v>
      </c>
      <c r="O37" s="18" t="s">
        <v>0</v>
      </c>
    </row>
    <row r="38" spans="1:15" x14ac:dyDescent="0.2">
      <c r="A38" s="17" t="s">
        <v>59</v>
      </c>
      <c r="B38" s="16">
        <v>34</v>
      </c>
      <c r="C38" s="16">
        <v>29</v>
      </c>
      <c r="D38" s="16">
        <v>29</v>
      </c>
      <c r="E38" s="16">
        <v>111</v>
      </c>
      <c r="F38" s="16">
        <v>27</v>
      </c>
      <c r="G38" s="16">
        <v>47</v>
      </c>
      <c r="H38" s="16">
        <v>29</v>
      </c>
      <c r="I38" s="16">
        <v>24</v>
      </c>
      <c r="J38" s="16">
        <v>27</v>
      </c>
      <c r="K38" s="16">
        <v>28</v>
      </c>
      <c r="L38" s="16">
        <v>25</v>
      </c>
      <c r="M38" s="16">
        <v>28</v>
      </c>
      <c r="N38" s="16">
        <v>31</v>
      </c>
      <c r="O38" s="16">
        <v>29</v>
      </c>
    </row>
    <row r="39" spans="1:15" x14ac:dyDescent="0.2">
      <c r="A39" s="23" t="s">
        <v>58</v>
      </c>
      <c r="B39" s="22">
        <v>54</v>
      </c>
      <c r="C39" s="22">
        <v>51</v>
      </c>
      <c r="D39" s="22">
        <v>53</v>
      </c>
      <c r="E39" s="22">
        <v>46</v>
      </c>
      <c r="F39" s="22">
        <v>45</v>
      </c>
      <c r="G39" s="22">
        <v>57</v>
      </c>
      <c r="H39" s="22">
        <v>41</v>
      </c>
      <c r="I39" s="22">
        <v>57</v>
      </c>
      <c r="J39" s="22">
        <v>45</v>
      </c>
      <c r="K39" s="22">
        <v>45</v>
      </c>
      <c r="L39" s="22">
        <v>50</v>
      </c>
      <c r="M39" s="22">
        <v>46</v>
      </c>
      <c r="N39" s="22">
        <v>47</v>
      </c>
      <c r="O39" s="22">
        <v>42</v>
      </c>
    </row>
    <row r="40" spans="1:15" x14ac:dyDescent="0.2">
      <c r="A40" s="21" t="s">
        <v>57</v>
      </c>
      <c r="B40" s="20">
        <v>66</v>
      </c>
      <c r="C40" s="20">
        <v>67</v>
      </c>
      <c r="D40" s="20">
        <v>54</v>
      </c>
      <c r="E40" s="20">
        <v>49</v>
      </c>
      <c r="F40" s="20">
        <v>60</v>
      </c>
      <c r="G40" s="20">
        <v>46</v>
      </c>
      <c r="H40" s="20">
        <v>49</v>
      </c>
      <c r="I40" s="20">
        <v>56</v>
      </c>
      <c r="J40" s="20">
        <v>42</v>
      </c>
      <c r="K40" s="20">
        <v>34</v>
      </c>
      <c r="L40" s="20">
        <v>36</v>
      </c>
      <c r="M40" s="20">
        <v>37</v>
      </c>
      <c r="N40" s="20">
        <v>42</v>
      </c>
      <c r="O40" s="20">
        <v>31</v>
      </c>
    </row>
    <row r="41" spans="1:15" x14ac:dyDescent="0.2">
      <c r="A41" s="19" t="s">
        <v>56</v>
      </c>
      <c r="B41" s="18">
        <v>22</v>
      </c>
      <c r="C41" s="18">
        <v>10</v>
      </c>
      <c r="D41" s="18">
        <v>13</v>
      </c>
      <c r="E41" s="18">
        <v>19</v>
      </c>
      <c r="F41" s="18">
        <v>15</v>
      </c>
      <c r="G41" s="18">
        <v>9</v>
      </c>
      <c r="H41" s="18">
        <v>19</v>
      </c>
      <c r="I41" s="18">
        <v>17</v>
      </c>
      <c r="J41" s="18">
        <v>24</v>
      </c>
      <c r="K41" s="18">
        <v>11</v>
      </c>
      <c r="L41" s="18">
        <v>13</v>
      </c>
      <c r="M41" s="18">
        <v>21</v>
      </c>
      <c r="N41" s="18">
        <v>16</v>
      </c>
      <c r="O41" s="18">
        <v>14</v>
      </c>
    </row>
    <row r="42" spans="1:15" x14ac:dyDescent="0.2">
      <c r="A42" s="17" t="s">
        <v>55</v>
      </c>
      <c r="B42" s="16">
        <v>35</v>
      </c>
      <c r="C42" s="16">
        <v>35</v>
      </c>
      <c r="D42" s="16">
        <v>39</v>
      </c>
      <c r="E42" s="16">
        <v>27</v>
      </c>
      <c r="F42" s="16">
        <v>28</v>
      </c>
      <c r="G42" s="16">
        <v>20</v>
      </c>
      <c r="H42" s="16">
        <v>25</v>
      </c>
      <c r="I42" s="16">
        <v>21</v>
      </c>
      <c r="J42" s="16">
        <v>17</v>
      </c>
      <c r="K42" s="16">
        <v>25</v>
      </c>
      <c r="L42" s="16" t="s">
        <v>0</v>
      </c>
      <c r="M42" s="16" t="s">
        <v>0</v>
      </c>
      <c r="N42" s="16" t="s">
        <v>0</v>
      </c>
      <c r="O42" s="16" t="s">
        <v>0</v>
      </c>
    </row>
    <row r="43" spans="1:15" x14ac:dyDescent="0.2">
      <c r="A43" s="17" t="s">
        <v>54</v>
      </c>
      <c r="B43" s="16">
        <v>88</v>
      </c>
      <c r="C43" s="16">
        <v>82</v>
      </c>
      <c r="D43" s="16">
        <v>118</v>
      </c>
      <c r="E43" s="16">
        <v>124</v>
      </c>
      <c r="F43" s="16">
        <v>125</v>
      </c>
      <c r="G43" s="16">
        <v>107</v>
      </c>
      <c r="H43" s="16">
        <v>98</v>
      </c>
      <c r="I43" s="16">
        <v>54</v>
      </c>
      <c r="J43" s="16">
        <v>71</v>
      </c>
      <c r="K43" s="16">
        <v>52</v>
      </c>
      <c r="L43" s="16">
        <v>51</v>
      </c>
      <c r="M43" s="16">
        <v>58</v>
      </c>
      <c r="N43" s="16">
        <v>52</v>
      </c>
      <c r="O43" s="16">
        <v>61</v>
      </c>
    </row>
    <row r="44" spans="1:15" x14ac:dyDescent="0.2">
      <c r="A44" s="26" t="s">
        <v>53</v>
      </c>
      <c r="B44" s="25">
        <v>128</v>
      </c>
      <c r="C44" s="25">
        <v>136</v>
      </c>
      <c r="D44" s="25">
        <v>114</v>
      </c>
      <c r="E44" s="25">
        <v>114</v>
      </c>
      <c r="F44" s="25">
        <v>104</v>
      </c>
      <c r="G44" s="25">
        <v>132</v>
      </c>
      <c r="H44" s="25">
        <v>114</v>
      </c>
      <c r="I44" s="25">
        <v>96</v>
      </c>
      <c r="J44" s="25">
        <v>106</v>
      </c>
      <c r="K44" s="25">
        <v>79</v>
      </c>
      <c r="L44" s="25">
        <v>104</v>
      </c>
      <c r="M44" s="25">
        <v>80</v>
      </c>
      <c r="N44" s="25">
        <v>76</v>
      </c>
      <c r="O44" s="25">
        <v>73</v>
      </c>
    </row>
    <row r="45" spans="1:15" x14ac:dyDescent="0.2">
      <c r="A45" s="19" t="s">
        <v>52</v>
      </c>
      <c r="B45" s="18" t="s">
        <v>0</v>
      </c>
      <c r="C45" s="18">
        <v>2090</v>
      </c>
      <c r="D45" s="18">
        <v>1766</v>
      </c>
      <c r="E45" s="18">
        <v>1688</v>
      </c>
      <c r="F45" s="18">
        <v>1806</v>
      </c>
      <c r="G45" s="18" t="s">
        <v>0</v>
      </c>
      <c r="H45" s="18" t="s">
        <v>0</v>
      </c>
      <c r="I45" s="18" t="s">
        <v>0</v>
      </c>
      <c r="J45" s="18" t="s">
        <v>0</v>
      </c>
      <c r="K45" s="18" t="s">
        <v>0</v>
      </c>
      <c r="L45" s="18">
        <v>1960</v>
      </c>
      <c r="M45" s="18">
        <v>1836</v>
      </c>
      <c r="N45" s="18">
        <v>1958</v>
      </c>
      <c r="O45" s="18">
        <v>1966</v>
      </c>
    </row>
    <row r="46" spans="1:15" ht="13.5" x14ac:dyDescent="0.2">
      <c r="A46" s="17" t="s">
        <v>90</v>
      </c>
      <c r="B46" s="16">
        <v>113</v>
      </c>
      <c r="C46" s="16">
        <v>73</v>
      </c>
      <c r="D46" s="16">
        <v>106</v>
      </c>
      <c r="E46" s="16">
        <v>62</v>
      </c>
      <c r="F46" s="16">
        <v>90</v>
      </c>
      <c r="G46" s="16">
        <v>41</v>
      </c>
      <c r="H46" s="16">
        <v>38</v>
      </c>
      <c r="I46" s="16">
        <v>27</v>
      </c>
      <c r="J46" s="16">
        <v>29</v>
      </c>
      <c r="K46" s="16">
        <v>33</v>
      </c>
      <c r="L46" s="16">
        <v>43</v>
      </c>
      <c r="M46" s="16">
        <v>23</v>
      </c>
      <c r="N46" s="16">
        <v>28</v>
      </c>
      <c r="O46" s="16">
        <v>26</v>
      </c>
    </row>
    <row r="47" spans="1:15" ht="7.5" customHeight="1" x14ac:dyDescent="0.2"/>
    <row r="48" spans="1:15" x14ac:dyDescent="0.2">
      <c r="A48" s="111" t="s">
        <v>99</v>
      </c>
      <c r="B48" s="15"/>
      <c r="C48" s="15"/>
      <c r="D48" s="15"/>
      <c r="E48" s="15"/>
      <c r="F48" s="15"/>
      <c r="G48" s="15"/>
      <c r="H48" s="15"/>
      <c r="I48" s="15"/>
      <c r="J48" s="15"/>
      <c r="K48" s="15"/>
      <c r="L48" s="14"/>
      <c r="M48" s="14"/>
      <c r="N48" s="14"/>
      <c r="O48" s="14"/>
    </row>
    <row r="49" spans="1:12" ht="15" customHeight="1" x14ac:dyDescent="0.2">
      <c r="A49" s="12" t="s">
        <v>51</v>
      </c>
    </row>
    <row r="50" spans="1:12" ht="11.45" customHeight="1" x14ac:dyDescent="0.2">
      <c r="A50" s="87" t="s">
        <v>89</v>
      </c>
      <c r="B50" s="13"/>
      <c r="C50" s="13"/>
      <c r="D50" s="13"/>
      <c r="E50" s="13"/>
      <c r="F50" s="13"/>
      <c r="G50" s="13"/>
      <c r="H50" s="13"/>
      <c r="I50" s="13"/>
      <c r="J50" s="13"/>
      <c r="K50" s="13"/>
      <c r="L50" s="13"/>
    </row>
  </sheetData>
  <pageMargins left="0.7" right="0.7" top="0.75" bottom="0.75" header="0.3" footer="0.3"/>
  <pageSetup orientation="portrait" r:id="rId1"/>
  <drawing r:id="rId2"/>
  <extLst>
    <ext xmlns:x14="http://schemas.microsoft.com/office/spreadsheetml/2009/9/main" uri="{05C60535-1F16-4fd2-B633-F4F36F0B64E0}">
      <x14:sparklineGroups xmlns:xm="http://schemas.microsoft.com/office/excel/2006/main">
        <x14:sparklineGroup displayEmptyCellsAs="gap" high="1" low="1">
          <x14:colorSeries rgb="FF376092"/>
          <x14:colorNegative rgb="FFD00000"/>
          <x14:colorAxis rgb="FF000000"/>
          <x14:colorMarkers rgb="FFD00000"/>
          <x14:colorFirst rgb="FFD00000"/>
          <x14:colorLast rgb="FFD00000"/>
          <x14:colorHigh rgb="FFFF0000"/>
          <x14:colorLow theme="8"/>
          <x14:sparklines>
            <x14:sparkline>
              <xm:f>'Figure 1'!B7:O7</xm:f>
              <xm:sqref>P7</xm:sqref>
            </x14:sparkline>
            <x14:sparkline>
              <xm:f>'Figure 1'!B8:O8</xm:f>
              <xm:sqref>P8</xm:sqref>
            </x14:sparkline>
            <x14:sparkline>
              <xm:f>'Figure 1'!B9:O9</xm:f>
              <xm:sqref>P9</xm:sqref>
            </x14:sparkline>
            <x14:sparkline>
              <xm:f>'Figure 1'!B10:O10</xm:f>
              <xm:sqref>P10</xm:sqref>
            </x14:sparkline>
            <x14:sparkline>
              <xm:f>'Figure 1'!B11:O11</xm:f>
              <xm:sqref>P11</xm:sqref>
            </x14:sparkline>
            <x14:sparkline>
              <xm:f>'Figure 1'!B12:O12</xm:f>
              <xm:sqref>P12</xm:sqref>
            </x14:sparkline>
            <x14:sparkline>
              <xm:f>'Figure 1'!B13:O13</xm:f>
              <xm:sqref>P13</xm:sqref>
            </x14:sparkline>
            <x14:sparkline>
              <xm:f>'Figure 1'!B14:O14</xm:f>
              <xm:sqref>P14</xm:sqref>
            </x14:sparkline>
            <x14:sparkline>
              <xm:f>'Figure 1'!B15:O15</xm:f>
              <xm:sqref>P15</xm:sqref>
            </x14:sparkline>
            <x14:sparkline>
              <xm:f>'Figure 1'!B16:O16</xm:f>
              <xm:sqref>P16</xm:sqref>
            </x14:sparkline>
            <x14:sparkline>
              <xm:f>'Figure 1'!B17:O17</xm:f>
              <xm:sqref>P17</xm:sqref>
            </x14:sparkline>
            <x14:sparkline>
              <xm:f>'Figure 1'!B18:O18</xm:f>
              <xm:sqref>P18</xm:sqref>
            </x14:sparkline>
            <x14:sparkline>
              <xm:f>'Figure 1'!B19:O19</xm:f>
              <xm:sqref>P19</xm:sqref>
            </x14:sparkline>
            <x14:sparkline>
              <xm:f>'Figure 1'!B20:O20</xm:f>
              <xm:sqref>P20</xm:sqref>
            </x14:sparkline>
            <x14:sparkline>
              <xm:f>'Figure 1'!B21:O21</xm:f>
              <xm:sqref>P21</xm:sqref>
            </x14:sparkline>
            <x14:sparkline>
              <xm:f>'Figure 1'!B22:O22</xm:f>
              <xm:sqref>P22</xm:sqref>
            </x14:sparkline>
            <x14:sparkline>
              <xm:f>'Figure 1'!B23:O23</xm:f>
              <xm:sqref>P23</xm:sqref>
            </x14:sparkline>
            <x14:sparkline>
              <xm:f>'Figure 1'!B24:O24</xm:f>
              <xm:sqref>P24</xm:sqref>
            </x14:sparkline>
            <x14:sparkline>
              <xm:f>'Figure 1'!B25:O25</xm:f>
              <xm:sqref>P25</xm:sqref>
            </x14:sparkline>
            <x14:sparkline>
              <xm:f>'Figure 1'!B26:O26</xm:f>
              <xm:sqref>P26</xm:sqref>
            </x14:sparkline>
            <x14:sparkline>
              <xm:f>'Figure 1'!B27:O27</xm:f>
              <xm:sqref>P27</xm:sqref>
            </x14:sparkline>
            <x14:sparkline>
              <xm:f>'Figure 1'!B28:O28</xm:f>
              <xm:sqref>P28</xm:sqref>
            </x14:sparkline>
            <x14:sparkline>
              <xm:f>'Figure 1'!B29:O29</xm:f>
              <xm:sqref>P29</xm:sqref>
            </x14:sparkline>
            <x14:sparkline>
              <xm:f>'Figure 1'!B30:O30</xm:f>
              <xm:sqref>P30</xm:sqref>
            </x14:sparkline>
            <x14:sparkline>
              <xm:f>'Figure 1'!B31:O31</xm:f>
              <xm:sqref>P31</xm:sqref>
            </x14:sparkline>
            <x14:sparkline>
              <xm:f>'Figure 1'!B32:O32</xm:f>
              <xm:sqref>P32</xm:sqref>
            </x14:sparkline>
            <x14:sparkline>
              <xm:f>'Figure 1'!B33:O33</xm:f>
              <xm:sqref>P33</xm:sqref>
            </x14:sparkline>
            <x14:sparkline>
              <xm:f>'Figure 1'!B34:O34</xm:f>
              <xm:sqref>P34</xm:sqref>
            </x14:sparkline>
            <x14:sparkline>
              <xm:f>'Figure 1'!B35:O35</xm:f>
              <xm:sqref>P35</xm:sqref>
            </x14:sparkline>
            <x14:sparkline>
              <xm:f>'Figure 1'!B36:O36</xm:f>
              <xm:sqref>P36</xm:sqref>
            </x14:sparkline>
            <x14:sparkline>
              <xm:f>'Figure 1'!B37:O37</xm:f>
              <xm:sqref>P37</xm:sqref>
            </x14:sparkline>
            <x14:sparkline>
              <xm:f>'Figure 1'!B38:O38</xm:f>
              <xm:sqref>P38</xm:sqref>
            </x14:sparkline>
            <x14:sparkline>
              <xm:f>'Figure 1'!B39:O39</xm:f>
              <xm:sqref>P39</xm:sqref>
            </x14:sparkline>
            <x14:sparkline>
              <xm:f>'Figure 1'!B40:O40</xm:f>
              <xm:sqref>P40</xm:sqref>
            </x14:sparkline>
            <x14:sparkline>
              <xm:f>'Figure 1'!B41:O41</xm:f>
              <xm:sqref>P41</xm:sqref>
            </x14:sparkline>
            <x14:sparkline>
              <xm:f>'Figure 1'!B42:O42</xm:f>
              <xm:sqref>P42</xm:sqref>
            </x14:sparkline>
            <x14:sparkline>
              <xm:f>'Figure 1'!B43:O43</xm:f>
              <xm:sqref>P43</xm:sqref>
            </x14:sparkline>
            <x14:sparkline>
              <xm:f>'Figure 1'!B44:O44</xm:f>
              <xm:sqref>P44</xm:sqref>
            </x14:sparkline>
            <x14:sparkline>
              <xm:f>'Figure 1'!B45:O45</xm:f>
              <xm:sqref>P45</xm:sqref>
            </x14:sparkline>
            <x14:sparkline>
              <xm:f>'Figure 1'!B46:O46</xm:f>
              <xm:sqref>P46</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7"/>
  <sheetViews>
    <sheetView zoomScaleNormal="100" workbookViewId="0">
      <selection activeCell="B3" sqref="B3:C3"/>
    </sheetView>
  </sheetViews>
  <sheetFormatPr defaultColWidth="9.140625" defaultRowHeight="12" x14ac:dyDescent="0.2"/>
  <cols>
    <col min="1" max="1" width="21.85546875" style="8" customWidth="1"/>
    <col min="2" max="2" width="11.5703125" style="8" customWidth="1"/>
    <col min="3" max="6" width="9.42578125" style="8" bestFit="1" customWidth="1"/>
    <col min="7" max="9" width="11.7109375" style="8" customWidth="1"/>
    <col min="10" max="10" width="11.5703125" style="8" customWidth="1"/>
    <col min="11" max="16384" width="9.140625" style="8"/>
  </cols>
  <sheetData>
    <row r="2" spans="1:17" x14ac:dyDescent="0.2">
      <c r="A2" s="49" t="s">
        <v>112</v>
      </c>
      <c r="B2" s="49"/>
      <c r="C2" s="14"/>
      <c r="D2" s="14"/>
      <c r="E2" s="14"/>
      <c r="F2" s="14"/>
      <c r="G2" s="14"/>
      <c r="H2" s="14"/>
      <c r="I2" s="14"/>
    </row>
    <row r="3" spans="1:17" x14ac:dyDescent="0.2">
      <c r="A3" s="48" t="s">
        <v>80</v>
      </c>
      <c r="B3" s="48"/>
      <c r="C3" s="14"/>
      <c r="D3" s="14"/>
      <c r="E3" s="14"/>
      <c r="F3" s="14"/>
      <c r="G3" s="14"/>
      <c r="H3" s="14"/>
      <c r="I3" s="14"/>
    </row>
    <row r="4" spans="1:17" x14ac:dyDescent="0.2">
      <c r="A4" s="14"/>
      <c r="B4" s="107"/>
      <c r="C4" s="107"/>
      <c r="D4" s="107"/>
      <c r="E4" s="107"/>
      <c r="F4" s="107"/>
      <c r="G4" s="107"/>
      <c r="H4" s="107"/>
      <c r="I4" s="14"/>
    </row>
    <row r="5" spans="1:17" x14ac:dyDescent="0.2">
      <c r="A5" s="41"/>
      <c r="B5" s="105"/>
      <c r="C5" s="105"/>
      <c r="D5" s="105"/>
      <c r="E5" s="105"/>
      <c r="F5" s="105"/>
      <c r="G5" s="105"/>
      <c r="H5" s="105"/>
      <c r="I5" s="41"/>
      <c r="J5" s="41"/>
      <c r="K5" s="41"/>
      <c r="L5" s="41"/>
      <c r="M5" s="41"/>
      <c r="N5" s="41"/>
      <c r="O5" s="41"/>
      <c r="P5" s="41"/>
      <c r="Q5" s="41"/>
    </row>
    <row r="6" spans="1:17" x14ac:dyDescent="0.2">
      <c r="A6" s="47"/>
      <c r="B6" s="47">
        <v>2015</v>
      </c>
      <c r="C6" s="47">
        <v>2016</v>
      </c>
      <c r="D6" s="47">
        <v>2017</v>
      </c>
      <c r="E6" s="47">
        <v>2018</v>
      </c>
      <c r="F6" s="47">
        <v>2019</v>
      </c>
      <c r="G6" s="47">
        <v>2020</v>
      </c>
      <c r="H6" s="47">
        <v>2021</v>
      </c>
      <c r="J6" s="41"/>
      <c r="K6" s="41"/>
      <c r="L6" s="41"/>
      <c r="M6" s="41"/>
      <c r="N6" s="41"/>
      <c r="O6" s="41"/>
      <c r="P6" s="41"/>
      <c r="Q6" s="41"/>
    </row>
    <row r="7" spans="1:17" x14ac:dyDescent="0.2">
      <c r="A7" s="46" t="s">
        <v>79</v>
      </c>
      <c r="B7" s="104">
        <v>3.2857849724139498</v>
      </c>
      <c r="C7" s="104">
        <v>3.1469640660462868</v>
      </c>
      <c r="D7" s="104">
        <v>3.2099674686993303</v>
      </c>
      <c r="E7" s="104">
        <v>3.134563602308964</v>
      </c>
      <c r="F7" s="104">
        <v>3.0673474376433734</v>
      </c>
      <c r="G7" s="104">
        <v>3.2398511048541065</v>
      </c>
      <c r="H7" s="104">
        <v>2.9084814568145823</v>
      </c>
      <c r="I7" s="38"/>
      <c r="J7" s="38"/>
      <c r="K7" s="41"/>
      <c r="L7" s="41"/>
      <c r="M7" s="41"/>
      <c r="N7" s="41"/>
      <c r="O7" s="41"/>
      <c r="P7" s="41"/>
      <c r="Q7" s="41"/>
    </row>
    <row r="8" spans="1:17" x14ac:dyDescent="0.2">
      <c r="A8" s="45" t="s">
        <v>78</v>
      </c>
      <c r="B8" s="44">
        <v>4.2454805035125869</v>
      </c>
      <c r="C8" s="44">
        <v>4.2721668956210088</v>
      </c>
      <c r="D8" s="44">
        <v>4.1747573053955307</v>
      </c>
      <c r="E8" s="44">
        <v>3.9799322483781845</v>
      </c>
      <c r="F8" s="44">
        <v>3.9244059386520758</v>
      </c>
      <c r="G8" s="44">
        <v>4.1814266423238315</v>
      </c>
      <c r="H8" s="44">
        <v>3.9015171032999856</v>
      </c>
      <c r="I8" s="38"/>
      <c r="J8" s="38"/>
      <c r="K8" s="41"/>
      <c r="L8" s="41"/>
      <c r="M8" s="41"/>
      <c r="N8" s="41"/>
      <c r="O8" s="41"/>
      <c r="P8" s="41"/>
      <c r="Q8" s="41"/>
    </row>
    <row r="9" spans="1:17" x14ac:dyDescent="0.2">
      <c r="A9" s="43" t="s">
        <v>77</v>
      </c>
      <c r="B9" s="42">
        <v>2.2586968898805662</v>
      </c>
      <c r="C9" s="42">
        <v>1.9185174479233256</v>
      </c>
      <c r="D9" s="42">
        <v>2.1726675903761992</v>
      </c>
      <c r="E9" s="42">
        <v>2.1988047917180729</v>
      </c>
      <c r="F9" s="42">
        <v>2.1498415859151914</v>
      </c>
      <c r="G9" s="42">
        <v>2.1887855102806437</v>
      </c>
      <c r="H9" s="42">
        <v>1.8267850657911553</v>
      </c>
      <c r="I9" s="38"/>
      <c r="J9" s="38"/>
      <c r="K9" s="41"/>
      <c r="L9" s="41"/>
      <c r="M9" s="41"/>
      <c r="N9" s="41"/>
      <c r="O9" s="41"/>
      <c r="P9" s="41"/>
      <c r="Q9" s="41"/>
    </row>
    <row r="10" spans="1:17" x14ac:dyDescent="0.2">
      <c r="B10" s="103"/>
      <c r="C10" s="103"/>
      <c r="D10" s="103"/>
      <c r="E10" s="103"/>
      <c r="F10" s="103"/>
      <c r="G10" s="103"/>
      <c r="H10" s="103"/>
    </row>
    <row r="11" spans="1:17" s="65" customFormat="1" x14ac:dyDescent="0.2">
      <c r="B11" s="106"/>
      <c r="C11" s="106"/>
      <c r="D11" s="106"/>
      <c r="E11" s="106"/>
      <c r="F11" s="106"/>
      <c r="G11" s="106"/>
      <c r="H11" s="106"/>
    </row>
    <row r="12" spans="1:17" ht="14.45" customHeight="1" x14ac:dyDescent="0.2">
      <c r="A12" s="115" t="s">
        <v>113</v>
      </c>
    </row>
    <row r="13" spans="1:17" x14ac:dyDescent="0.2">
      <c r="A13" s="40" t="s">
        <v>76</v>
      </c>
      <c r="B13" s="83"/>
      <c r="C13" s="83"/>
      <c r="D13" s="83"/>
      <c r="E13" s="83"/>
      <c r="F13" s="83"/>
      <c r="G13" s="83"/>
      <c r="H13" s="83"/>
    </row>
    <row r="18" spans="1:8" ht="11.45" customHeight="1" x14ac:dyDescent="0.2">
      <c r="A18" s="108"/>
      <c r="B18" s="108"/>
      <c r="C18" s="108"/>
      <c r="D18" s="108"/>
      <c r="E18" s="108"/>
      <c r="F18" s="108"/>
      <c r="G18" s="108"/>
      <c r="H18" s="108"/>
    </row>
    <row r="19" spans="1:8" ht="11.45" customHeight="1" x14ac:dyDescent="0.2">
      <c r="A19" s="108"/>
      <c r="B19" s="108"/>
      <c r="C19" s="108"/>
      <c r="D19" s="108"/>
      <c r="E19" s="108"/>
      <c r="F19" s="108"/>
      <c r="G19" s="108"/>
      <c r="H19" s="108"/>
    </row>
    <row r="20" spans="1:8" ht="11.45" customHeight="1" x14ac:dyDescent="0.2">
      <c r="A20" s="108"/>
      <c r="B20" s="108"/>
      <c r="C20" s="108"/>
      <c r="D20" s="108"/>
      <c r="E20" s="108"/>
      <c r="F20" s="108"/>
      <c r="G20" s="108"/>
      <c r="H20" s="108"/>
    </row>
    <row r="21" spans="1:8" ht="11.45" customHeight="1" x14ac:dyDescent="0.2">
      <c r="A21" s="108"/>
      <c r="B21" s="108"/>
      <c r="C21" s="108"/>
      <c r="D21" s="108"/>
      <c r="E21" s="108"/>
      <c r="F21" s="108"/>
      <c r="G21" s="108"/>
      <c r="H21" s="108"/>
    </row>
    <row r="22" spans="1:8" ht="11.45" customHeight="1" x14ac:dyDescent="0.2">
      <c r="A22" s="108"/>
      <c r="B22" s="108"/>
      <c r="C22" s="108"/>
      <c r="D22" s="108"/>
      <c r="E22" s="108"/>
      <c r="F22" s="108"/>
      <c r="G22" s="108"/>
      <c r="H22" s="108"/>
    </row>
    <row r="23" spans="1:8" ht="11.45" customHeight="1" x14ac:dyDescent="0.2">
      <c r="A23" s="108"/>
      <c r="B23" s="108"/>
      <c r="C23" s="108"/>
      <c r="D23" s="108"/>
      <c r="E23" s="108"/>
      <c r="F23" s="108"/>
      <c r="G23" s="108"/>
      <c r="H23" s="108"/>
    </row>
    <row r="24" spans="1:8" ht="11.45" customHeight="1" x14ac:dyDescent="0.2">
      <c r="A24" s="108"/>
      <c r="B24" s="108"/>
      <c r="C24" s="108"/>
      <c r="D24" s="108"/>
      <c r="E24" s="108"/>
      <c r="F24" s="108"/>
      <c r="G24" s="108"/>
      <c r="H24" s="108"/>
    </row>
    <row r="25" spans="1:8" ht="11.45" customHeight="1" x14ac:dyDescent="0.2">
      <c r="A25" s="108"/>
      <c r="B25" s="108"/>
      <c r="C25" s="108"/>
      <c r="D25" s="108"/>
      <c r="E25" s="108"/>
      <c r="F25" s="108"/>
      <c r="G25" s="108"/>
      <c r="H25" s="108"/>
    </row>
    <row r="26" spans="1:8" ht="11.45" customHeight="1" x14ac:dyDescent="0.2">
      <c r="A26" s="108"/>
      <c r="B26" s="108"/>
      <c r="C26" s="108"/>
      <c r="D26" s="108"/>
      <c r="E26" s="108"/>
      <c r="F26" s="108"/>
      <c r="G26" s="108"/>
      <c r="H26" s="108"/>
    </row>
    <row r="27" spans="1:8" ht="11.45" customHeight="1" x14ac:dyDescent="0.2">
      <c r="A27" s="108"/>
      <c r="B27" s="108"/>
      <c r="C27" s="108"/>
      <c r="D27" s="108"/>
      <c r="E27" s="108"/>
      <c r="F27" s="108"/>
      <c r="G27" s="108"/>
      <c r="H27" s="108"/>
    </row>
    <row r="28" spans="1:8" ht="11.45" customHeight="1" x14ac:dyDescent="0.2">
      <c r="A28" s="108"/>
      <c r="B28" s="108"/>
      <c r="C28" s="108"/>
      <c r="D28" s="108"/>
      <c r="E28" s="108"/>
      <c r="F28" s="108"/>
      <c r="G28" s="108"/>
      <c r="H28" s="108"/>
    </row>
    <row r="29" spans="1:8" ht="11.45" customHeight="1" x14ac:dyDescent="0.2">
      <c r="A29" s="108"/>
      <c r="B29" s="108"/>
      <c r="C29" s="108"/>
      <c r="D29" s="108"/>
      <c r="E29" s="108"/>
      <c r="F29" s="108"/>
      <c r="G29" s="108"/>
      <c r="H29" s="108"/>
    </row>
    <row r="30" spans="1:8" ht="11.45" customHeight="1" x14ac:dyDescent="0.2">
      <c r="A30" s="108"/>
      <c r="B30" s="108"/>
      <c r="C30" s="108"/>
      <c r="D30" s="108"/>
      <c r="E30" s="108"/>
      <c r="F30" s="108"/>
      <c r="G30" s="108"/>
      <c r="H30" s="108"/>
    </row>
    <row r="31" spans="1:8" ht="11.45" customHeight="1" x14ac:dyDescent="0.2">
      <c r="A31" s="108"/>
      <c r="B31" s="108"/>
      <c r="C31" s="108"/>
      <c r="D31" s="108"/>
      <c r="E31" s="108"/>
      <c r="F31" s="108"/>
      <c r="G31" s="108"/>
      <c r="H31" s="108"/>
    </row>
    <row r="32" spans="1:8" ht="11.45" customHeight="1" x14ac:dyDescent="0.2">
      <c r="A32" s="108"/>
      <c r="B32" s="108"/>
      <c r="C32" s="108"/>
      <c r="D32" s="108"/>
      <c r="E32" s="108"/>
      <c r="F32" s="108"/>
      <c r="G32" s="108"/>
      <c r="H32" s="108"/>
    </row>
    <row r="33" spans="1:8" ht="11.45" customHeight="1" x14ac:dyDescent="0.2">
      <c r="A33" s="108"/>
      <c r="B33" s="108"/>
      <c r="C33" s="108"/>
      <c r="D33" s="108"/>
      <c r="E33" s="108"/>
      <c r="F33" s="108"/>
      <c r="G33" s="108"/>
      <c r="H33" s="108"/>
    </row>
    <row r="34" spans="1:8" ht="11.45" customHeight="1" x14ac:dyDescent="0.2">
      <c r="A34" s="108"/>
      <c r="B34" s="108"/>
      <c r="C34" s="108"/>
      <c r="D34" s="108"/>
      <c r="E34" s="108"/>
      <c r="F34" s="108"/>
      <c r="G34" s="108"/>
      <c r="H34" s="108"/>
    </row>
    <row r="35" spans="1:8" ht="11.45" customHeight="1" x14ac:dyDescent="0.2">
      <c r="A35" s="108"/>
      <c r="B35" s="108"/>
      <c r="C35" s="108"/>
      <c r="D35" s="108"/>
      <c r="E35" s="108"/>
      <c r="F35" s="108"/>
      <c r="G35" s="108"/>
      <c r="H35" s="108"/>
    </row>
    <row r="36" spans="1:8" ht="11.45" customHeight="1" x14ac:dyDescent="0.2">
      <c r="A36" s="108"/>
      <c r="B36" s="108"/>
      <c r="C36" s="108"/>
      <c r="D36" s="108"/>
      <c r="E36" s="108"/>
      <c r="F36" s="108"/>
      <c r="G36" s="108"/>
      <c r="H36" s="108"/>
    </row>
    <row r="37" spans="1:8" ht="11.45" customHeight="1" x14ac:dyDescent="0.2">
      <c r="A37" s="108"/>
      <c r="B37" s="108"/>
      <c r="C37" s="108"/>
      <c r="D37" s="108"/>
      <c r="E37" s="108"/>
      <c r="F37" s="108"/>
      <c r="G37" s="108"/>
      <c r="H37" s="108"/>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1"/>
  <sheetViews>
    <sheetView showGridLines="0" topLeftCell="E1" zoomScaleNormal="100" workbookViewId="0">
      <selection activeCell="A7" sqref="A7"/>
    </sheetView>
  </sheetViews>
  <sheetFormatPr defaultColWidth="9.140625" defaultRowHeight="12" x14ac:dyDescent="0.2"/>
  <cols>
    <col min="1" max="1" width="21.42578125" style="8" customWidth="1"/>
    <col min="2" max="16384" width="9.140625" style="8"/>
  </cols>
  <sheetData>
    <row r="1" spans="1:17" x14ac:dyDescent="0.2">
      <c r="H1" s="37"/>
      <c r="I1" s="37"/>
      <c r="J1" s="37"/>
    </row>
    <row r="2" spans="1:17" x14ac:dyDescent="0.2">
      <c r="A2" s="50" t="s">
        <v>91</v>
      </c>
      <c r="B2" s="41"/>
      <c r="C2" s="41"/>
      <c r="D2" s="41"/>
      <c r="E2" s="41"/>
      <c r="F2" s="41"/>
      <c r="G2" s="41"/>
      <c r="H2" s="35"/>
      <c r="I2" s="35"/>
      <c r="J2" s="35"/>
      <c r="K2" s="41"/>
      <c r="L2" s="41"/>
      <c r="M2" s="41"/>
      <c r="N2" s="41"/>
      <c r="O2" s="41"/>
      <c r="P2" s="41"/>
      <c r="Q2" s="41"/>
    </row>
    <row r="3" spans="1:17" x14ac:dyDescent="0.2">
      <c r="A3" s="33" t="s">
        <v>92</v>
      </c>
      <c r="B3" s="41"/>
      <c r="C3" s="41"/>
      <c r="D3" s="41"/>
      <c r="E3" s="41"/>
      <c r="F3" s="41"/>
      <c r="G3" s="41"/>
      <c r="H3" s="34"/>
      <c r="I3" s="34"/>
      <c r="J3" s="34"/>
      <c r="K3" s="41"/>
      <c r="L3" s="41"/>
      <c r="M3" s="41"/>
      <c r="N3" s="41"/>
      <c r="O3" s="41"/>
      <c r="P3" s="41"/>
      <c r="Q3" s="41"/>
    </row>
    <row r="4" spans="1:17" x14ac:dyDescent="0.2">
      <c r="A4" s="41"/>
      <c r="B4" s="41"/>
      <c r="C4" s="41"/>
      <c r="D4" s="41"/>
      <c r="E4" s="41"/>
      <c r="F4" s="41"/>
      <c r="G4" s="41"/>
      <c r="H4" s="41"/>
      <c r="I4" s="41"/>
    </row>
    <row r="5" spans="1:17" x14ac:dyDescent="0.2">
      <c r="A5" s="47"/>
      <c r="B5" s="47" t="s">
        <v>68</v>
      </c>
      <c r="C5" s="47" t="s">
        <v>67</v>
      </c>
      <c r="D5" s="47" t="s">
        <v>66</v>
      </c>
      <c r="E5" s="47" t="s">
        <v>65</v>
      </c>
      <c r="F5" s="47" t="s">
        <v>64</v>
      </c>
      <c r="G5" s="47" t="s">
        <v>63</v>
      </c>
      <c r="H5" s="47" t="s">
        <v>62</v>
      </c>
      <c r="I5" s="47" t="s">
        <v>82</v>
      </c>
      <c r="J5" s="47">
        <v>2021</v>
      </c>
      <c r="K5" s="41"/>
      <c r="L5" s="41"/>
      <c r="M5" s="41"/>
      <c r="N5" s="41"/>
      <c r="O5" s="41"/>
      <c r="P5" s="41"/>
      <c r="Q5" s="41"/>
    </row>
    <row r="6" spans="1:17" x14ac:dyDescent="0.2">
      <c r="A6" s="46" t="s">
        <v>110</v>
      </c>
      <c r="B6" s="52">
        <f>SUM(B8:B34)</f>
        <v>136057</v>
      </c>
      <c r="C6" s="52">
        <f t="shared" ref="C6:H6" si="0">SUM(C8:C34)</f>
        <v>132024</v>
      </c>
      <c r="D6" s="52">
        <f t="shared" si="0"/>
        <v>131187</v>
      </c>
      <c r="E6" s="52">
        <f t="shared" si="0"/>
        <v>143294</v>
      </c>
      <c r="F6" s="52">
        <f t="shared" si="0"/>
        <v>149130</v>
      </c>
      <c r="G6" s="52">
        <f t="shared" si="0"/>
        <v>167831</v>
      </c>
      <c r="H6" s="52">
        <f t="shared" si="0"/>
        <v>177666</v>
      </c>
      <c r="I6" s="52">
        <f>SUM(I8:I34)</f>
        <v>176589</v>
      </c>
      <c r="J6" s="52">
        <f>SUM(J8:J34)</f>
        <v>206811</v>
      </c>
      <c r="K6" s="41"/>
      <c r="L6" s="38"/>
      <c r="M6" s="41"/>
      <c r="N6" s="41"/>
      <c r="O6" s="41"/>
      <c r="P6" s="41"/>
      <c r="Q6" s="41"/>
    </row>
    <row r="7" spans="1:17" x14ac:dyDescent="0.2">
      <c r="A7" s="53" t="s">
        <v>109</v>
      </c>
      <c r="B7" s="54">
        <v>30.833908758593907</v>
      </c>
      <c r="C7" s="54">
        <v>29.810070670261098</v>
      </c>
      <c r="D7" s="54">
        <v>29.568810749811053</v>
      </c>
      <c r="E7" s="54">
        <v>32.215172731702268</v>
      </c>
      <c r="F7" s="54">
        <v>33.472160613939536</v>
      </c>
      <c r="G7" s="54">
        <v>37.61268074471284</v>
      </c>
      <c r="H7" s="54">
        <v>39.79559080103234</v>
      </c>
      <c r="I7" s="54">
        <v>39.477115523736259</v>
      </c>
      <c r="J7" s="54">
        <v>46.244976903774521</v>
      </c>
      <c r="K7" s="41"/>
      <c r="L7" s="38"/>
      <c r="M7" s="41"/>
      <c r="N7" s="41"/>
      <c r="O7" s="41"/>
      <c r="P7" s="41"/>
      <c r="Q7" s="41"/>
    </row>
    <row r="8" spans="1:17" x14ac:dyDescent="0.2">
      <c r="A8" s="55" t="s">
        <v>28</v>
      </c>
      <c r="B8" s="56">
        <v>11399</v>
      </c>
      <c r="C8" s="56">
        <v>6897</v>
      </c>
      <c r="D8" s="56">
        <v>6888</v>
      </c>
      <c r="E8" s="56">
        <v>7832</v>
      </c>
      <c r="F8" s="56">
        <v>8634</v>
      </c>
      <c r="G8" s="56">
        <v>8737</v>
      </c>
      <c r="H8" s="56">
        <v>9348</v>
      </c>
      <c r="I8" s="56">
        <v>9046</v>
      </c>
      <c r="J8" s="56">
        <v>9749</v>
      </c>
      <c r="L8" s="38"/>
    </row>
    <row r="9" spans="1:17" x14ac:dyDescent="0.2">
      <c r="A9" s="55" t="s">
        <v>27</v>
      </c>
      <c r="B9" s="56">
        <v>632</v>
      </c>
      <c r="C9" s="56">
        <v>610</v>
      </c>
      <c r="D9" s="56">
        <v>603</v>
      </c>
      <c r="E9" s="56">
        <v>554</v>
      </c>
      <c r="F9" s="56">
        <v>653</v>
      </c>
      <c r="G9" s="56">
        <v>575</v>
      </c>
      <c r="H9" s="56">
        <v>605</v>
      </c>
      <c r="I9" s="56">
        <v>568</v>
      </c>
      <c r="J9" s="56">
        <v>547</v>
      </c>
      <c r="L9" s="38"/>
    </row>
    <row r="10" spans="1:17" x14ac:dyDescent="0.2">
      <c r="A10" s="55" t="s">
        <v>26</v>
      </c>
      <c r="B10" s="56">
        <v>1417</v>
      </c>
      <c r="C10" s="56">
        <v>1432</v>
      </c>
      <c r="D10" s="56">
        <v>1422</v>
      </c>
      <c r="E10" s="56">
        <v>1393</v>
      </c>
      <c r="F10" s="56">
        <v>1414</v>
      </c>
      <c r="G10" s="56">
        <v>1448</v>
      </c>
      <c r="H10" s="56">
        <v>1560</v>
      </c>
      <c r="I10" s="56">
        <v>1453</v>
      </c>
      <c r="J10" s="56">
        <v>1593</v>
      </c>
      <c r="L10" s="38"/>
    </row>
    <row r="11" spans="1:17" x14ac:dyDescent="0.2">
      <c r="A11" s="55" t="s">
        <v>25</v>
      </c>
      <c r="B11" s="56">
        <v>1843</v>
      </c>
      <c r="C11" s="56">
        <v>2368</v>
      </c>
      <c r="D11" s="56">
        <v>2611</v>
      </c>
      <c r="E11" s="56">
        <v>3793</v>
      </c>
      <c r="F11" s="56">
        <v>4795</v>
      </c>
      <c r="G11" s="56">
        <v>5540</v>
      </c>
      <c r="H11" s="56">
        <v>4895</v>
      </c>
      <c r="I11" s="56">
        <v>5370</v>
      </c>
      <c r="J11" s="56">
        <v>6343</v>
      </c>
      <c r="L11" s="38"/>
    </row>
    <row r="12" spans="1:17" x14ac:dyDescent="0.2">
      <c r="A12" s="55" t="s">
        <v>83</v>
      </c>
      <c r="B12" s="56">
        <v>35330</v>
      </c>
      <c r="C12" s="56">
        <v>34959</v>
      </c>
      <c r="D12" s="56">
        <v>34265</v>
      </c>
      <c r="E12" s="56">
        <v>37166</v>
      </c>
      <c r="F12" s="56">
        <v>34815</v>
      </c>
      <c r="G12" s="56">
        <v>40585</v>
      </c>
      <c r="H12" s="56">
        <v>40724</v>
      </c>
      <c r="I12" s="56">
        <v>41079</v>
      </c>
      <c r="J12" s="56">
        <v>41790</v>
      </c>
      <c r="L12" s="38"/>
    </row>
    <row r="13" spans="1:17" x14ac:dyDescent="0.2">
      <c r="A13" s="55" t="s">
        <v>23</v>
      </c>
      <c r="B13" s="56">
        <v>240</v>
      </c>
      <c r="C13" s="56">
        <v>199</v>
      </c>
      <c r="D13" s="56">
        <v>284</v>
      </c>
      <c r="E13" s="56">
        <v>271</v>
      </c>
      <c r="F13" s="56">
        <v>259</v>
      </c>
      <c r="G13" s="56">
        <v>296</v>
      </c>
      <c r="H13" s="56">
        <v>355</v>
      </c>
      <c r="I13" s="56">
        <v>310</v>
      </c>
      <c r="J13" s="56">
        <v>393</v>
      </c>
      <c r="L13" s="38"/>
    </row>
    <row r="14" spans="1:17" x14ac:dyDescent="0.2">
      <c r="A14" s="55" t="s">
        <v>22</v>
      </c>
      <c r="B14" s="56">
        <v>1778</v>
      </c>
      <c r="C14" s="56">
        <v>1864</v>
      </c>
      <c r="D14" s="56">
        <v>2306</v>
      </c>
      <c r="E14" s="56">
        <v>2545</v>
      </c>
      <c r="F14" s="56">
        <v>2531</v>
      </c>
      <c r="G14" s="56">
        <v>2806</v>
      </c>
      <c r="H14" s="56">
        <v>2847</v>
      </c>
      <c r="I14" s="56">
        <v>2582</v>
      </c>
      <c r="J14" s="56">
        <v>2921</v>
      </c>
      <c r="L14" s="38"/>
    </row>
    <row r="15" spans="1:17" x14ac:dyDescent="0.2">
      <c r="A15" s="55" t="s">
        <v>21</v>
      </c>
      <c r="B15" s="56">
        <v>468</v>
      </c>
      <c r="C15" s="56">
        <v>466</v>
      </c>
      <c r="D15" s="56">
        <v>554</v>
      </c>
      <c r="E15" s="56">
        <v>493</v>
      </c>
      <c r="F15" s="56">
        <v>453</v>
      </c>
      <c r="G15" s="56">
        <v>423</v>
      </c>
      <c r="H15" s="56">
        <v>303</v>
      </c>
      <c r="I15" s="56">
        <v>192</v>
      </c>
      <c r="J15" s="56">
        <v>320</v>
      </c>
      <c r="L15" s="38"/>
    </row>
    <row r="16" spans="1:17" x14ac:dyDescent="0.2">
      <c r="A16" s="55" t="s">
        <v>20</v>
      </c>
      <c r="B16" s="56">
        <v>8923</v>
      </c>
      <c r="C16" s="56">
        <v>9468</v>
      </c>
      <c r="D16" s="56">
        <v>7496</v>
      </c>
      <c r="E16" s="56">
        <v>8726</v>
      </c>
      <c r="F16" s="56">
        <v>9464</v>
      </c>
      <c r="G16" s="56">
        <v>11612</v>
      </c>
      <c r="H16" s="56">
        <v>13031</v>
      </c>
      <c r="I16" s="56">
        <v>11112</v>
      </c>
      <c r="J16" s="56">
        <v>14918</v>
      </c>
      <c r="L16" s="38"/>
    </row>
    <row r="17" spans="1:12" x14ac:dyDescent="0.2">
      <c r="A17" s="55" t="s">
        <v>19</v>
      </c>
      <c r="B17" s="56">
        <v>27778</v>
      </c>
      <c r="C17" s="56">
        <v>30959</v>
      </c>
      <c r="D17" s="56">
        <v>33283</v>
      </c>
      <c r="E17" s="56">
        <v>35464</v>
      </c>
      <c r="F17" s="56">
        <v>39690</v>
      </c>
      <c r="G17" s="56">
        <v>47475</v>
      </c>
      <c r="H17" s="56">
        <v>54310</v>
      </c>
      <c r="I17" s="56">
        <v>56374</v>
      </c>
      <c r="J17" s="56">
        <v>74227</v>
      </c>
      <c r="L17" s="38"/>
    </row>
    <row r="18" spans="1:12" x14ac:dyDescent="0.2">
      <c r="A18" s="55" t="s">
        <v>18</v>
      </c>
      <c r="B18" s="56">
        <v>576</v>
      </c>
      <c r="C18" s="56">
        <v>604</v>
      </c>
      <c r="D18" s="56">
        <v>605</v>
      </c>
      <c r="E18" s="56">
        <v>717</v>
      </c>
      <c r="F18" s="56">
        <v>495</v>
      </c>
      <c r="G18" s="56">
        <v>589</v>
      </c>
      <c r="H18" s="56">
        <v>858</v>
      </c>
      <c r="I18" s="56">
        <v>596</v>
      </c>
      <c r="J18" s="56">
        <v>891</v>
      </c>
      <c r="L18" s="38"/>
    </row>
    <row r="19" spans="1:12" x14ac:dyDescent="0.2">
      <c r="A19" s="55" t="s">
        <v>17</v>
      </c>
      <c r="B19" s="56">
        <v>4488</v>
      </c>
      <c r="C19" s="56">
        <v>4754</v>
      </c>
      <c r="D19" s="56">
        <v>4511</v>
      </c>
      <c r="E19" s="56">
        <v>4513</v>
      </c>
      <c r="F19" s="56">
        <v>5115</v>
      </c>
      <c r="G19" s="56">
        <v>5381</v>
      </c>
      <c r="H19" s="56">
        <v>5402</v>
      </c>
      <c r="I19" s="56">
        <v>4918</v>
      </c>
      <c r="J19" s="56">
        <v>5766</v>
      </c>
      <c r="L19" s="38"/>
    </row>
    <row r="20" spans="1:12" x14ac:dyDescent="0.2">
      <c r="A20" s="55" t="s">
        <v>16</v>
      </c>
      <c r="B20" s="56">
        <v>24</v>
      </c>
      <c r="C20" s="56">
        <v>19</v>
      </c>
      <c r="D20" s="56">
        <v>21</v>
      </c>
      <c r="E20" s="56">
        <v>24</v>
      </c>
      <c r="F20" s="56">
        <v>20</v>
      </c>
      <c r="G20" s="56">
        <v>29</v>
      </c>
      <c r="H20" s="56">
        <v>17</v>
      </c>
      <c r="I20" s="56">
        <v>30</v>
      </c>
      <c r="J20" s="56">
        <v>63</v>
      </c>
      <c r="L20" s="38"/>
    </row>
    <row r="21" spans="1:12" x14ac:dyDescent="0.2">
      <c r="A21" s="55" t="s">
        <v>15</v>
      </c>
      <c r="B21" s="56">
        <v>452</v>
      </c>
      <c r="C21" s="56">
        <v>553</v>
      </c>
      <c r="D21" s="56">
        <v>466</v>
      </c>
      <c r="E21" s="56">
        <v>220</v>
      </c>
      <c r="F21" s="56">
        <v>262</v>
      </c>
      <c r="G21" s="56">
        <v>295</v>
      </c>
      <c r="H21" s="56">
        <v>303</v>
      </c>
      <c r="I21" s="56">
        <v>309</v>
      </c>
      <c r="J21" s="56">
        <v>335</v>
      </c>
      <c r="L21" s="38"/>
    </row>
    <row r="22" spans="1:12" x14ac:dyDescent="0.2">
      <c r="A22" s="55" t="s">
        <v>14</v>
      </c>
      <c r="B22" s="56">
        <v>255</v>
      </c>
      <c r="C22" s="56">
        <v>317</v>
      </c>
      <c r="D22" s="56">
        <v>263</v>
      </c>
      <c r="E22" s="56">
        <v>208</v>
      </c>
      <c r="F22" s="56">
        <v>226</v>
      </c>
      <c r="G22" s="56">
        <v>219</v>
      </c>
      <c r="H22" s="56">
        <v>190</v>
      </c>
      <c r="I22" s="56">
        <v>126</v>
      </c>
      <c r="J22" s="56">
        <v>147</v>
      </c>
      <c r="L22" s="38"/>
    </row>
    <row r="23" spans="1:12" x14ac:dyDescent="0.2">
      <c r="A23" s="55" t="s">
        <v>13</v>
      </c>
      <c r="B23" s="56">
        <v>357</v>
      </c>
      <c r="C23" s="56">
        <v>359</v>
      </c>
      <c r="D23" s="56">
        <v>328</v>
      </c>
      <c r="E23" s="56">
        <v>263</v>
      </c>
      <c r="F23" s="56">
        <v>233</v>
      </c>
      <c r="G23" s="56">
        <v>227</v>
      </c>
      <c r="H23" s="56">
        <v>296</v>
      </c>
      <c r="I23" s="56">
        <v>289</v>
      </c>
      <c r="J23" s="56">
        <v>348</v>
      </c>
      <c r="L23" s="38"/>
    </row>
    <row r="24" spans="1:12" x14ac:dyDescent="0.2">
      <c r="A24" s="55" t="s">
        <v>12</v>
      </c>
      <c r="B24" s="56">
        <v>5974</v>
      </c>
      <c r="C24" s="56">
        <v>773</v>
      </c>
      <c r="D24" s="56">
        <v>1686</v>
      </c>
      <c r="E24" s="56">
        <v>600</v>
      </c>
      <c r="F24" s="56">
        <v>588</v>
      </c>
      <c r="G24" s="56">
        <v>541</v>
      </c>
      <c r="H24" s="56">
        <v>385</v>
      </c>
      <c r="I24" s="56">
        <v>504</v>
      </c>
      <c r="J24" s="56">
        <v>473</v>
      </c>
      <c r="L24" s="38"/>
    </row>
    <row r="25" spans="1:12" x14ac:dyDescent="0.2">
      <c r="A25" s="55" t="s">
        <v>11</v>
      </c>
      <c r="B25" s="56">
        <v>94</v>
      </c>
      <c r="C25" s="56">
        <v>77</v>
      </c>
      <c r="D25" s="56">
        <v>104</v>
      </c>
      <c r="E25" s="56">
        <v>88</v>
      </c>
      <c r="F25" s="56">
        <v>78</v>
      </c>
      <c r="G25" s="56">
        <v>93</v>
      </c>
      <c r="H25" s="56">
        <v>119</v>
      </c>
      <c r="I25" s="56">
        <v>89</v>
      </c>
      <c r="J25" s="56">
        <v>138</v>
      </c>
      <c r="L25" s="38"/>
    </row>
    <row r="26" spans="1:12" x14ac:dyDescent="0.2">
      <c r="A26" s="55" t="s">
        <v>10</v>
      </c>
      <c r="B26" s="56">
        <v>4420</v>
      </c>
      <c r="C26" s="56">
        <v>4290</v>
      </c>
      <c r="D26" s="56">
        <v>4160</v>
      </c>
      <c r="E26" s="56">
        <v>4735</v>
      </c>
      <c r="F26" s="56">
        <v>4805</v>
      </c>
      <c r="G26" s="56">
        <v>5155</v>
      </c>
      <c r="H26" s="56">
        <v>4300</v>
      </c>
      <c r="I26" s="56">
        <v>4010</v>
      </c>
      <c r="J26" s="56">
        <v>4565</v>
      </c>
      <c r="L26" s="38"/>
    </row>
    <row r="27" spans="1:12" x14ac:dyDescent="0.2">
      <c r="A27" s="55" t="s">
        <v>9</v>
      </c>
      <c r="B27" s="56">
        <v>3780</v>
      </c>
      <c r="C27" s="56">
        <v>3564</v>
      </c>
      <c r="D27" s="56">
        <v>3479</v>
      </c>
      <c r="E27" s="56">
        <v>4391</v>
      </c>
      <c r="F27" s="56">
        <v>4253</v>
      </c>
      <c r="G27" s="56">
        <v>4425</v>
      </c>
      <c r="H27" s="56">
        <v>4509</v>
      </c>
      <c r="I27" s="56">
        <v>4141</v>
      </c>
      <c r="J27" s="56">
        <v>4354</v>
      </c>
      <c r="L27" s="38"/>
    </row>
    <row r="28" spans="1:12" x14ac:dyDescent="0.2">
      <c r="A28" s="55" t="s">
        <v>8</v>
      </c>
      <c r="B28" s="56">
        <v>3055</v>
      </c>
      <c r="C28" s="56">
        <v>2931</v>
      </c>
      <c r="D28" s="56">
        <v>2755</v>
      </c>
      <c r="E28" s="56">
        <v>3155</v>
      </c>
      <c r="F28" s="56">
        <v>3221</v>
      </c>
      <c r="G28" s="56">
        <v>3328</v>
      </c>
      <c r="H28" s="56">
        <v>3560</v>
      </c>
      <c r="I28" s="56">
        <v>2939</v>
      </c>
      <c r="J28" s="56">
        <v>3214</v>
      </c>
      <c r="L28" s="38"/>
    </row>
    <row r="29" spans="1:12" x14ac:dyDescent="0.2">
      <c r="A29" s="55" t="s">
        <v>7</v>
      </c>
      <c r="B29" s="56">
        <v>2136</v>
      </c>
      <c r="C29" s="56">
        <v>2331</v>
      </c>
      <c r="D29" s="56">
        <v>2445</v>
      </c>
      <c r="E29" s="56">
        <v>2473</v>
      </c>
      <c r="F29" s="56">
        <v>2538</v>
      </c>
      <c r="G29" s="56">
        <v>2463</v>
      </c>
      <c r="H29" s="56">
        <v>2701</v>
      </c>
      <c r="I29" s="56">
        <v>2434</v>
      </c>
      <c r="J29" s="56">
        <v>2719</v>
      </c>
      <c r="L29" s="38"/>
    </row>
    <row r="30" spans="1:12" x14ac:dyDescent="0.2">
      <c r="A30" s="55" t="s">
        <v>6</v>
      </c>
      <c r="B30" s="56">
        <v>1736</v>
      </c>
      <c r="C30" s="56">
        <v>1516</v>
      </c>
      <c r="D30" s="56">
        <v>1740</v>
      </c>
      <c r="E30" s="56">
        <v>1789</v>
      </c>
      <c r="F30" s="56">
        <v>1528</v>
      </c>
      <c r="G30" s="56">
        <v>1751</v>
      </c>
      <c r="H30" s="56">
        <v>1912</v>
      </c>
      <c r="I30" s="56">
        <v>1914</v>
      </c>
      <c r="J30" s="56">
        <v>2345</v>
      </c>
      <c r="L30" s="38"/>
    </row>
    <row r="31" spans="1:12" x14ac:dyDescent="0.2">
      <c r="A31" s="55" t="s">
        <v>5</v>
      </c>
      <c r="B31" s="56">
        <v>378</v>
      </c>
      <c r="C31" s="56">
        <v>296</v>
      </c>
      <c r="D31" s="56">
        <v>258</v>
      </c>
      <c r="E31" s="56">
        <v>356</v>
      </c>
      <c r="F31" s="56">
        <v>427</v>
      </c>
      <c r="G31" s="56">
        <v>362</v>
      </c>
      <c r="H31" s="56">
        <v>469</v>
      </c>
      <c r="I31" s="56">
        <v>377</v>
      </c>
      <c r="J31" s="56">
        <v>447</v>
      </c>
      <c r="L31" s="38"/>
    </row>
    <row r="32" spans="1:12" x14ac:dyDescent="0.2">
      <c r="A32" s="55" t="s">
        <v>4</v>
      </c>
      <c r="B32" s="56">
        <v>645</v>
      </c>
      <c r="C32" s="56">
        <v>683</v>
      </c>
      <c r="D32" s="56">
        <v>645</v>
      </c>
      <c r="E32" s="56">
        <v>656</v>
      </c>
      <c r="F32" s="56">
        <v>705</v>
      </c>
      <c r="G32" s="56">
        <v>667</v>
      </c>
      <c r="H32" s="56">
        <v>698</v>
      </c>
      <c r="I32" s="56">
        <v>621</v>
      </c>
      <c r="J32" s="56">
        <v>591</v>
      </c>
      <c r="L32" s="38"/>
    </row>
    <row r="33" spans="1:17" x14ac:dyDescent="0.2">
      <c r="A33" s="55" t="s">
        <v>3</v>
      </c>
      <c r="B33" s="56">
        <v>2988</v>
      </c>
      <c r="C33" s="56">
        <v>2825</v>
      </c>
      <c r="D33" s="56">
        <v>2772</v>
      </c>
      <c r="E33" s="56">
        <v>3188</v>
      </c>
      <c r="F33" s="56">
        <v>3054</v>
      </c>
      <c r="G33" s="56">
        <v>3537</v>
      </c>
      <c r="H33" s="56">
        <v>4009</v>
      </c>
      <c r="I33" s="56">
        <v>4062</v>
      </c>
      <c r="J33" s="56">
        <v>5016</v>
      </c>
      <c r="L33" s="38"/>
    </row>
    <row r="34" spans="1:17" x14ac:dyDescent="0.2">
      <c r="A34" s="57" t="s">
        <v>2</v>
      </c>
      <c r="B34" s="58">
        <v>14891</v>
      </c>
      <c r="C34" s="58">
        <v>16910</v>
      </c>
      <c r="D34" s="58">
        <v>15237</v>
      </c>
      <c r="E34" s="58">
        <v>17681</v>
      </c>
      <c r="F34" s="58">
        <v>18874</v>
      </c>
      <c r="G34" s="58">
        <v>19272</v>
      </c>
      <c r="H34" s="58">
        <v>19960</v>
      </c>
      <c r="I34" s="58">
        <v>21144</v>
      </c>
      <c r="J34" s="58">
        <v>22598</v>
      </c>
      <c r="L34" s="38"/>
    </row>
    <row r="35" spans="1:17" x14ac:dyDescent="0.2">
      <c r="A35" s="41"/>
      <c r="B35" s="59"/>
      <c r="C35" s="59"/>
      <c r="D35" s="59"/>
      <c r="E35" s="60"/>
      <c r="F35" s="60"/>
      <c r="G35" s="41"/>
      <c r="H35" s="41"/>
      <c r="I35" s="41"/>
      <c r="J35" s="41"/>
      <c r="K35" s="61"/>
      <c r="L35" s="41"/>
      <c r="M35" s="41"/>
      <c r="N35" s="41"/>
      <c r="O35" s="41"/>
      <c r="P35" s="41"/>
      <c r="Q35" s="41"/>
    </row>
    <row r="36" spans="1:17" x14ac:dyDescent="0.2">
      <c r="A36" s="62" t="s">
        <v>51</v>
      </c>
      <c r="B36" s="41"/>
      <c r="C36" s="41"/>
      <c r="D36" s="41"/>
      <c r="E36" s="41"/>
      <c r="F36" s="41"/>
      <c r="G36" s="41"/>
      <c r="H36" s="41"/>
      <c r="I36" s="41"/>
      <c r="J36" s="41"/>
      <c r="K36" s="41"/>
      <c r="L36" s="41"/>
      <c r="M36" s="41"/>
      <c r="N36" s="41"/>
      <c r="O36" s="41"/>
      <c r="P36" s="41"/>
      <c r="Q36" s="41"/>
    </row>
    <row r="37" spans="1:17" x14ac:dyDescent="0.2">
      <c r="B37" s="41"/>
      <c r="C37" s="41"/>
      <c r="D37" s="41"/>
      <c r="E37" s="41"/>
      <c r="F37" s="41"/>
      <c r="G37" s="41"/>
      <c r="H37" s="41"/>
      <c r="I37" s="41"/>
      <c r="J37" s="41"/>
      <c r="K37" s="41"/>
      <c r="L37" s="41"/>
      <c r="M37" s="41"/>
      <c r="N37" s="41"/>
      <c r="O37" s="41"/>
      <c r="P37" s="41"/>
      <c r="Q37" s="41"/>
    </row>
    <row r="38" spans="1:17" x14ac:dyDescent="0.2">
      <c r="A38" s="41"/>
      <c r="B38" s="63"/>
      <c r="C38" s="63"/>
      <c r="D38" s="63"/>
      <c r="E38" s="63"/>
      <c r="F38" s="63"/>
      <c r="G38" s="63"/>
      <c r="H38" s="63"/>
      <c r="I38" s="63"/>
      <c r="J38" s="63"/>
      <c r="K38" s="41"/>
      <c r="L38" s="41"/>
      <c r="M38" s="41"/>
      <c r="N38" s="41"/>
      <c r="O38" s="41"/>
      <c r="P38" s="41"/>
      <c r="Q38" s="41"/>
    </row>
    <row r="39" spans="1:17" x14ac:dyDescent="0.2">
      <c r="A39" s="41"/>
      <c r="B39" s="41"/>
      <c r="C39" s="41"/>
      <c r="D39" s="41"/>
      <c r="E39" s="41"/>
      <c r="F39" s="41"/>
      <c r="G39" s="41"/>
      <c r="H39" s="41"/>
      <c r="I39" s="41"/>
      <c r="J39" s="41"/>
      <c r="K39" s="41"/>
      <c r="L39" s="41"/>
      <c r="M39" s="41"/>
      <c r="N39" s="41"/>
      <c r="O39" s="41"/>
      <c r="P39" s="41"/>
      <c r="Q39" s="41"/>
    </row>
    <row r="40" spans="1:17" x14ac:dyDescent="0.2">
      <c r="A40" s="41"/>
      <c r="B40" s="41"/>
      <c r="C40" s="41"/>
      <c r="D40" s="41"/>
      <c r="E40" s="41"/>
      <c r="F40" s="64"/>
      <c r="G40" s="64"/>
      <c r="H40" s="64"/>
      <c r="I40" s="64"/>
      <c r="J40" s="64"/>
      <c r="K40" s="41"/>
      <c r="L40" s="41"/>
      <c r="M40" s="41"/>
      <c r="N40" s="41"/>
      <c r="O40" s="41"/>
      <c r="P40" s="41"/>
    </row>
    <row r="41" spans="1:17" x14ac:dyDescent="0.2">
      <c r="A41" s="41"/>
      <c r="B41" s="41"/>
      <c r="C41" s="41"/>
      <c r="D41" s="41"/>
      <c r="E41" s="41"/>
      <c r="F41" s="64"/>
      <c r="G41" s="64"/>
      <c r="H41" s="64"/>
      <c r="I41" s="64"/>
      <c r="J41" s="64"/>
    </row>
    <row r="42" spans="1:17" x14ac:dyDescent="0.2">
      <c r="F42" s="64"/>
      <c r="G42" s="64"/>
      <c r="H42" s="64"/>
      <c r="I42" s="64"/>
      <c r="J42" s="64"/>
    </row>
    <row r="43" spans="1:17" x14ac:dyDescent="0.2">
      <c r="F43" s="64"/>
      <c r="G43" s="64"/>
      <c r="H43" s="64"/>
      <c r="I43" s="64"/>
      <c r="J43" s="64"/>
    </row>
    <row r="44" spans="1:17" x14ac:dyDescent="0.2">
      <c r="F44" s="64"/>
      <c r="G44" s="64"/>
      <c r="H44" s="64"/>
      <c r="I44" s="64"/>
      <c r="J44" s="64"/>
    </row>
    <row r="45" spans="1:17" x14ac:dyDescent="0.2">
      <c r="F45" s="64"/>
      <c r="G45" s="64"/>
      <c r="H45" s="64"/>
      <c r="I45" s="64"/>
      <c r="J45" s="64"/>
    </row>
    <row r="46" spans="1:17" x14ac:dyDescent="0.2">
      <c r="F46" s="64"/>
      <c r="G46" s="64"/>
      <c r="H46" s="64"/>
      <c r="I46" s="64"/>
      <c r="J46" s="64"/>
    </row>
    <row r="47" spans="1:17" x14ac:dyDescent="0.2">
      <c r="F47" s="64"/>
      <c r="G47" s="64"/>
      <c r="H47" s="64"/>
      <c r="I47" s="64"/>
      <c r="J47" s="64"/>
    </row>
    <row r="48" spans="1:17" x14ac:dyDescent="0.2">
      <c r="F48" s="64"/>
      <c r="G48" s="64"/>
      <c r="H48" s="64"/>
      <c r="I48" s="64"/>
      <c r="J48" s="64"/>
    </row>
    <row r="49" spans="6:10" x14ac:dyDescent="0.2">
      <c r="F49" s="64"/>
      <c r="G49" s="64"/>
      <c r="H49" s="64"/>
      <c r="I49" s="64"/>
      <c r="J49" s="64"/>
    </row>
    <row r="50" spans="6:10" x14ac:dyDescent="0.2">
      <c r="F50" s="64"/>
      <c r="G50" s="64"/>
      <c r="H50" s="64"/>
      <c r="I50" s="64"/>
      <c r="J50" s="64"/>
    </row>
    <row r="51" spans="6:10" x14ac:dyDescent="0.2">
      <c r="F51" s="64"/>
      <c r="G51" s="64"/>
      <c r="H51" s="64"/>
      <c r="I51" s="64"/>
      <c r="J51" s="64"/>
    </row>
    <row r="52" spans="6:10" x14ac:dyDescent="0.2">
      <c r="F52" s="64"/>
      <c r="G52" s="64"/>
      <c r="H52" s="64"/>
      <c r="I52" s="64"/>
      <c r="J52" s="64"/>
    </row>
    <row r="53" spans="6:10" x14ac:dyDescent="0.2">
      <c r="F53" s="64"/>
      <c r="G53" s="64"/>
      <c r="H53" s="64"/>
      <c r="I53" s="64"/>
      <c r="J53" s="64"/>
    </row>
    <row r="54" spans="6:10" x14ac:dyDescent="0.2">
      <c r="F54" s="64"/>
      <c r="G54" s="64"/>
      <c r="H54" s="64"/>
      <c r="I54" s="64"/>
      <c r="J54" s="64"/>
    </row>
    <row r="55" spans="6:10" x14ac:dyDescent="0.2">
      <c r="F55" s="64"/>
      <c r="G55" s="64"/>
      <c r="H55" s="65"/>
      <c r="I55" s="64"/>
      <c r="J55" s="64"/>
    </row>
    <row r="56" spans="6:10" x14ac:dyDescent="0.2">
      <c r="F56" s="64"/>
      <c r="G56" s="64"/>
      <c r="H56" s="64"/>
      <c r="I56" s="64"/>
      <c r="J56" s="64"/>
    </row>
    <row r="57" spans="6:10" x14ac:dyDescent="0.2">
      <c r="F57" s="64"/>
      <c r="G57" s="64"/>
      <c r="H57" s="64"/>
      <c r="I57" s="64"/>
      <c r="J57" s="64"/>
    </row>
    <row r="58" spans="6:10" x14ac:dyDescent="0.2">
      <c r="F58" s="64"/>
      <c r="G58" s="64"/>
      <c r="H58" s="64"/>
      <c r="I58" s="64"/>
      <c r="J58" s="64"/>
    </row>
    <row r="59" spans="6:10" x14ac:dyDescent="0.2">
      <c r="F59" s="64"/>
      <c r="G59" s="64"/>
      <c r="H59" s="64"/>
      <c r="I59" s="64"/>
      <c r="J59" s="64"/>
    </row>
    <row r="60" spans="6:10" x14ac:dyDescent="0.2">
      <c r="F60" s="64"/>
      <c r="G60" s="64"/>
      <c r="H60" s="64"/>
      <c r="I60" s="64"/>
      <c r="J60" s="64"/>
    </row>
    <row r="61" spans="6:10" x14ac:dyDescent="0.2">
      <c r="F61" s="64"/>
      <c r="G61" s="64"/>
      <c r="H61" s="64"/>
      <c r="I61" s="64"/>
      <c r="J61" s="64"/>
    </row>
    <row r="62" spans="6:10" x14ac:dyDescent="0.2">
      <c r="F62" s="64"/>
      <c r="G62" s="64"/>
      <c r="H62" s="64"/>
      <c r="I62" s="64"/>
      <c r="J62" s="64"/>
    </row>
    <row r="63" spans="6:10" x14ac:dyDescent="0.2">
      <c r="F63" s="64"/>
      <c r="G63" s="64"/>
      <c r="H63" s="64"/>
      <c r="I63" s="64"/>
      <c r="J63" s="64"/>
    </row>
    <row r="64" spans="6:10" x14ac:dyDescent="0.2">
      <c r="F64" s="64"/>
      <c r="G64" s="64"/>
      <c r="H64" s="64"/>
      <c r="I64" s="64"/>
      <c r="J64" s="64"/>
    </row>
    <row r="65" spans="6:10" x14ac:dyDescent="0.2">
      <c r="F65" s="64"/>
      <c r="G65" s="64"/>
      <c r="H65" s="64"/>
      <c r="I65" s="64"/>
      <c r="J65" s="64"/>
    </row>
    <row r="66" spans="6:10" x14ac:dyDescent="0.2">
      <c r="F66" s="64"/>
      <c r="G66" s="64"/>
      <c r="H66" s="64"/>
      <c r="I66" s="64"/>
      <c r="J66" s="64"/>
    </row>
    <row r="67" spans="6:10" x14ac:dyDescent="0.2">
      <c r="F67" s="65"/>
      <c r="G67" s="65"/>
      <c r="H67" s="65"/>
      <c r="I67" s="65"/>
      <c r="J67" s="65"/>
    </row>
    <row r="68" spans="6:10" x14ac:dyDescent="0.2">
      <c r="F68" s="65"/>
      <c r="G68" s="65"/>
      <c r="H68" s="65"/>
      <c r="I68" s="65"/>
      <c r="J68" s="65"/>
    </row>
    <row r="69" spans="6:10" x14ac:dyDescent="0.2">
      <c r="F69" s="65"/>
      <c r="G69" s="65"/>
      <c r="H69" s="65"/>
      <c r="I69" s="65"/>
      <c r="J69" s="65"/>
    </row>
    <row r="70" spans="6:10" x14ac:dyDescent="0.2">
      <c r="F70" s="65"/>
      <c r="G70" s="65"/>
      <c r="H70" s="65"/>
      <c r="I70" s="65"/>
      <c r="J70" s="65"/>
    </row>
    <row r="71" spans="6:10" x14ac:dyDescent="0.2">
      <c r="F71" s="65"/>
      <c r="G71" s="65"/>
      <c r="H71" s="65"/>
      <c r="I71" s="65"/>
      <c r="J71" s="65"/>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showGridLines="0" zoomScale="80" zoomScaleNormal="80" workbookViewId="0">
      <selection activeCell="F28" sqref="F28"/>
    </sheetView>
  </sheetViews>
  <sheetFormatPr defaultColWidth="9.140625" defaultRowHeight="12" x14ac:dyDescent="0.2"/>
  <cols>
    <col min="1" max="1" width="14.140625" style="8" customWidth="1"/>
    <col min="2" max="13" width="11.140625" style="8" customWidth="1"/>
    <col min="14" max="16384" width="9.140625" style="8"/>
  </cols>
  <sheetData>
    <row r="1" spans="1:14" x14ac:dyDescent="0.2">
      <c r="A1" s="50" t="s">
        <v>95</v>
      </c>
      <c r="B1" s="50"/>
      <c r="C1" s="50"/>
      <c r="D1" s="50"/>
      <c r="E1" s="50"/>
      <c r="F1" s="50"/>
      <c r="G1" s="50"/>
      <c r="H1" s="41"/>
      <c r="I1" s="41"/>
      <c r="J1" s="41"/>
      <c r="K1" s="41"/>
      <c r="L1" s="41"/>
      <c r="M1" s="66"/>
    </row>
    <row r="2" spans="1:14" x14ac:dyDescent="0.2">
      <c r="A2" s="51" t="s">
        <v>81</v>
      </c>
      <c r="B2" s="51"/>
      <c r="C2" s="51"/>
      <c r="D2" s="51"/>
      <c r="E2" s="51"/>
      <c r="F2" s="51"/>
      <c r="G2" s="51"/>
      <c r="H2" s="41"/>
      <c r="I2" s="41"/>
      <c r="J2" s="41"/>
      <c r="K2" s="35"/>
      <c r="L2" s="35"/>
      <c r="M2" s="35"/>
    </row>
    <row r="3" spans="1:14" x14ac:dyDescent="0.2">
      <c r="A3" s="51"/>
      <c r="B3" s="51"/>
      <c r="C3" s="51"/>
      <c r="D3" s="51"/>
      <c r="E3" s="51"/>
      <c r="F3" s="51"/>
      <c r="G3" s="51"/>
      <c r="H3" s="67"/>
      <c r="I3" s="67"/>
      <c r="J3" s="67"/>
      <c r="K3" s="67"/>
      <c r="L3" s="67"/>
      <c r="M3" s="67"/>
    </row>
    <row r="4" spans="1:14" x14ac:dyDescent="0.2">
      <c r="A4" s="30" t="s">
        <v>79</v>
      </c>
      <c r="B4" s="68" t="s">
        <v>71</v>
      </c>
      <c r="C4" s="68" t="s">
        <v>70</v>
      </c>
      <c r="D4" s="68" t="s">
        <v>69</v>
      </c>
      <c r="E4" s="68" t="s">
        <v>68</v>
      </c>
      <c r="F4" s="68" t="s">
        <v>67</v>
      </c>
      <c r="G4" s="68" t="s">
        <v>66</v>
      </c>
      <c r="H4" s="68" t="s">
        <v>65</v>
      </c>
      <c r="I4" s="68" t="s">
        <v>64</v>
      </c>
      <c r="J4" s="68">
        <v>2018</v>
      </c>
      <c r="K4" s="68">
        <v>2019</v>
      </c>
      <c r="L4" s="68">
        <v>2020</v>
      </c>
      <c r="M4" s="68">
        <v>2021</v>
      </c>
    </row>
    <row r="5" spans="1:14" x14ac:dyDescent="0.2">
      <c r="A5" s="69" t="s">
        <v>36</v>
      </c>
      <c r="B5" s="70">
        <v>430939</v>
      </c>
      <c r="C5" s="70">
        <v>444085</v>
      </c>
      <c r="D5" s="70">
        <v>454080</v>
      </c>
      <c r="E5" s="70">
        <v>436768</v>
      </c>
      <c r="F5" s="70">
        <v>373059</v>
      </c>
      <c r="G5" s="70">
        <v>340766</v>
      </c>
      <c r="H5" s="70">
        <v>311703</v>
      </c>
      <c r="I5" s="70">
        <v>290949</v>
      </c>
      <c r="J5" s="70">
        <v>272489</v>
      </c>
      <c r="K5" s="70">
        <v>271542</v>
      </c>
      <c r="L5" s="70">
        <v>219348</v>
      </c>
      <c r="M5" s="70">
        <v>216403</v>
      </c>
    </row>
    <row r="6" spans="1:14" s="39" customFormat="1" x14ac:dyDescent="0.2">
      <c r="A6" s="110" t="s">
        <v>104</v>
      </c>
      <c r="B6" s="29">
        <v>2086040</v>
      </c>
      <c r="C6" s="29">
        <v>2139705</v>
      </c>
      <c r="D6" s="29">
        <v>2153978</v>
      </c>
      <c r="E6" s="29">
        <v>2150845</v>
      </c>
      <c r="F6" s="29">
        <v>2161095</v>
      </c>
      <c r="G6" s="29">
        <v>2012291</v>
      </c>
      <c r="H6" s="29">
        <v>1882273</v>
      </c>
      <c r="I6" s="29">
        <v>1705767</v>
      </c>
      <c r="J6" s="29">
        <v>1592452</v>
      </c>
      <c r="K6" s="29">
        <v>1512613</v>
      </c>
      <c r="L6" s="29">
        <v>1295835</v>
      </c>
      <c r="M6" s="29">
        <v>1200336</v>
      </c>
      <c r="N6" s="8"/>
    </row>
    <row r="7" spans="1:14" s="39" customFormat="1" x14ac:dyDescent="0.2">
      <c r="A7" s="28" t="s">
        <v>34</v>
      </c>
      <c r="B7" s="29">
        <v>6080843</v>
      </c>
      <c r="C7" s="29">
        <v>6288875</v>
      </c>
      <c r="D7" s="29">
        <v>6287503</v>
      </c>
      <c r="E7" s="29">
        <v>6680428</v>
      </c>
      <c r="F7" s="29">
        <v>6683222</v>
      </c>
      <c r="G7" s="29">
        <v>6509599</v>
      </c>
      <c r="H7" s="29">
        <v>6231944</v>
      </c>
      <c r="I7" s="29">
        <v>5937914</v>
      </c>
      <c r="J7" s="29">
        <v>5620620</v>
      </c>
      <c r="K7" s="29">
        <v>5464796</v>
      </c>
      <c r="L7" s="29">
        <v>4436191</v>
      </c>
      <c r="M7" s="29">
        <v>4362069</v>
      </c>
      <c r="N7" s="8"/>
    </row>
    <row r="8" spans="1:14" x14ac:dyDescent="0.2">
      <c r="A8" s="74"/>
      <c r="B8" s="74"/>
      <c r="C8" s="74"/>
      <c r="D8" s="74"/>
      <c r="E8" s="74"/>
      <c r="F8" s="74"/>
      <c r="G8" s="74"/>
      <c r="H8" s="73"/>
      <c r="I8" s="73"/>
      <c r="J8" s="71"/>
      <c r="K8" s="38"/>
      <c r="L8" s="38"/>
      <c r="M8" s="38"/>
    </row>
    <row r="9" spans="1:14" x14ac:dyDescent="0.2">
      <c r="A9" s="72"/>
      <c r="B9" s="72"/>
      <c r="C9" s="72"/>
      <c r="D9" s="72"/>
      <c r="E9" s="72"/>
      <c r="F9" s="72"/>
      <c r="G9" s="72"/>
      <c r="H9" s="72"/>
      <c r="I9" s="72"/>
      <c r="J9" s="72"/>
      <c r="K9" s="72"/>
      <c r="L9" s="75"/>
      <c r="M9" s="75"/>
    </row>
    <row r="10" spans="1:14" ht="14.45" customHeight="1" x14ac:dyDescent="0.2">
      <c r="A10" s="116" t="s">
        <v>105</v>
      </c>
      <c r="B10" s="76"/>
      <c r="C10" s="76"/>
      <c r="D10" s="76"/>
      <c r="E10" s="76"/>
      <c r="F10" s="76"/>
      <c r="G10" s="76"/>
      <c r="K10" s="66"/>
      <c r="L10" s="66"/>
      <c r="M10" s="66"/>
    </row>
    <row r="11" spans="1:14" x14ac:dyDescent="0.2">
      <c r="A11" s="62" t="s">
        <v>51</v>
      </c>
      <c r="B11" s="62"/>
      <c r="C11" s="62"/>
      <c r="D11" s="62"/>
      <c r="E11" s="62"/>
      <c r="F11" s="62"/>
      <c r="G11" s="62"/>
    </row>
    <row r="12" spans="1:14" x14ac:dyDescent="0.2">
      <c r="K12" s="35"/>
      <c r="L12" s="35"/>
      <c r="M12" s="35"/>
    </row>
    <row r="13" spans="1:14" x14ac:dyDescent="0.2">
      <c r="A13" s="34"/>
      <c r="B13" s="34"/>
      <c r="C13" s="34"/>
      <c r="D13" s="34"/>
      <c r="E13" s="34"/>
      <c r="F13" s="34"/>
      <c r="G13" s="34"/>
    </row>
    <row r="14" spans="1:14" x14ac:dyDescent="0.2">
      <c r="A14" s="34"/>
      <c r="B14" s="34"/>
      <c r="C14" s="34"/>
      <c r="D14" s="34"/>
      <c r="E14" s="34"/>
      <c r="F14" s="34"/>
      <c r="G14" s="34"/>
      <c r="L14" s="71"/>
      <c r="M14" s="71"/>
    </row>
  </sheetData>
  <pageMargins left="0.7" right="0.7" top="0.75" bottom="0.75" header="0.3" footer="0.3"/>
  <pageSetup paperSize="9" orientation="portrait" r:id="rId1"/>
  <drawing r:id="rId2"/>
  <extLst>
    <ext xmlns:x14="http://schemas.microsoft.com/office/spreadsheetml/2009/9/main" uri="{05C60535-1F16-4fd2-B633-F4F36F0B64E0}">
      <x14:sparklineGroups xmlns:xm="http://schemas.microsoft.com/office/excel/2006/main">
        <x14:sparklineGroup displayEmptyCellsAs="gap" high="1" low="1">
          <x14:colorSeries rgb="FF376092"/>
          <x14:colorNegative rgb="FFD00000"/>
          <x14:colorAxis rgb="FF000000"/>
          <x14:colorMarkers rgb="FFD00000"/>
          <x14:colorFirst rgb="FFD00000"/>
          <x14:colorLast rgb="FFD00000"/>
          <x14:colorHigh rgb="FFFF0000"/>
          <x14:colorLow theme="8"/>
          <x14:sparklines>
            <x14:sparkline>
              <xm:f>'Figure 4'!B5:M5</xm:f>
              <xm:sqref>N5</xm:sqref>
            </x14:sparkline>
            <x14:sparkline>
              <xm:f>'Figure 4'!B6:M6</xm:f>
              <xm:sqref>N6</xm:sqref>
            </x14:sparkline>
            <x14:sparkline>
              <xm:f>'Figure 4'!B7:M7</xm:f>
              <xm:sqref>N7</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51"/>
  <sheetViews>
    <sheetView showGridLines="0" topLeftCell="B1" zoomScaleNormal="100" workbookViewId="0">
      <selection activeCell="A48" sqref="A48"/>
    </sheetView>
  </sheetViews>
  <sheetFormatPr defaultColWidth="10" defaultRowHeight="12" x14ac:dyDescent="0.2"/>
  <cols>
    <col min="1" max="1" width="23.140625" style="78" customWidth="1"/>
    <col min="2" max="2" width="17.42578125" style="78" bestFit="1" customWidth="1"/>
    <col min="3" max="5" width="12.140625" style="86" customWidth="1"/>
    <col min="6" max="8" width="10" style="78"/>
    <col min="9" max="9" width="10" style="96"/>
    <col min="10" max="16384" width="10" style="78"/>
  </cols>
  <sheetData>
    <row r="2" spans="1:18" x14ac:dyDescent="0.2">
      <c r="A2" s="36" t="s">
        <v>93</v>
      </c>
      <c r="B2" s="32"/>
      <c r="C2" s="77"/>
      <c r="D2" s="77"/>
      <c r="E2" s="77"/>
      <c r="F2" s="32"/>
      <c r="G2" s="32"/>
      <c r="H2" s="32"/>
      <c r="I2" s="93"/>
      <c r="J2" s="32"/>
      <c r="K2" s="32"/>
      <c r="L2" s="32"/>
      <c r="M2" s="32"/>
      <c r="N2" s="32"/>
      <c r="O2" s="32"/>
    </row>
    <row r="3" spans="1:18" s="79" customFormat="1" x14ac:dyDescent="0.2">
      <c r="A3" s="74" t="s">
        <v>100</v>
      </c>
      <c r="B3" s="33"/>
      <c r="C3" s="77"/>
      <c r="D3" s="77"/>
      <c r="E3" s="77"/>
      <c r="F3" s="33"/>
      <c r="G3" s="33"/>
      <c r="H3" s="33"/>
      <c r="I3" s="94"/>
      <c r="J3" s="33"/>
      <c r="K3" s="33"/>
      <c r="L3" s="33"/>
      <c r="M3" s="33"/>
      <c r="N3" s="33"/>
      <c r="O3" s="33"/>
    </row>
    <row r="4" spans="1:18" s="79" customFormat="1" x14ac:dyDescent="0.2">
      <c r="A4" s="74"/>
      <c r="B4" s="33"/>
      <c r="C4" s="77"/>
      <c r="D4" s="77"/>
      <c r="E4" s="77"/>
      <c r="F4" s="33"/>
      <c r="G4" s="33"/>
      <c r="H4" s="33"/>
      <c r="I4" s="94"/>
      <c r="J4" s="33"/>
      <c r="K4" s="33"/>
      <c r="L4" s="33"/>
      <c r="M4" s="33"/>
      <c r="N4" s="33"/>
      <c r="O4" s="33"/>
    </row>
    <row r="5" spans="1:18" s="8" customFormat="1" ht="51.6" customHeight="1" x14ac:dyDescent="0.2">
      <c r="A5" s="80"/>
      <c r="B5" s="80" t="s">
        <v>84</v>
      </c>
      <c r="C5" s="80" t="s">
        <v>85</v>
      </c>
      <c r="D5" s="80" t="s">
        <v>86</v>
      </c>
      <c r="E5" s="81" t="s">
        <v>87</v>
      </c>
      <c r="F5" s="81" t="s">
        <v>88</v>
      </c>
      <c r="G5" s="14"/>
      <c r="H5" s="118"/>
      <c r="I5" s="118"/>
      <c r="J5" s="14"/>
      <c r="K5" s="14"/>
      <c r="L5" s="14"/>
      <c r="M5" s="14"/>
      <c r="N5" s="14"/>
      <c r="O5" s="14"/>
      <c r="P5" s="14"/>
      <c r="Q5" s="14"/>
      <c r="R5" s="14"/>
    </row>
    <row r="6" spans="1:18" s="83" customFormat="1" x14ac:dyDescent="0.2">
      <c r="A6" s="112" t="s">
        <v>101</v>
      </c>
      <c r="B6" s="88">
        <v>48.487112880169143</v>
      </c>
      <c r="C6" s="88">
        <v>269.20762152699365</v>
      </c>
      <c r="D6" s="88">
        <v>975.401599323396</v>
      </c>
      <c r="E6" s="88">
        <v>1293.0963337305589</v>
      </c>
      <c r="F6" s="88">
        <v>1331.3146031645899</v>
      </c>
      <c r="G6" s="8"/>
      <c r="H6" s="38"/>
      <c r="I6" s="95"/>
      <c r="J6" s="82"/>
      <c r="K6" s="82"/>
      <c r="L6" s="82"/>
      <c r="M6" s="82"/>
      <c r="N6" s="82"/>
      <c r="O6" s="82"/>
      <c r="P6" s="82"/>
      <c r="Q6" s="82"/>
      <c r="R6" s="82"/>
    </row>
    <row r="7" spans="1:18" s="83" customFormat="1" x14ac:dyDescent="0.2">
      <c r="A7" s="91"/>
      <c r="B7" s="92"/>
      <c r="C7" s="92"/>
      <c r="D7" s="92"/>
      <c r="E7" s="92"/>
      <c r="F7" s="92"/>
      <c r="G7" s="8"/>
      <c r="H7" s="38"/>
      <c r="I7" s="95"/>
      <c r="J7" s="82"/>
      <c r="K7" s="82"/>
      <c r="L7" s="82"/>
      <c r="M7" s="82"/>
      <c r="N7" s="82"/>
      <c r="O7" s="82"/>
      <c r="P7" s="82"/>
      <c r="Q7" s="82"/>
      <c r="R7" s="82"/>
    </row>
    <row r="8" spans="1:18" s="79" customFormat="1" x14ac:dyDescent="0.2">
      <c r="A8" s="8" t="s">
        <v>2</v>
      </c>
      <c r="B8" s="89">
        <v>70.341964459050445</v>
      </c>
      <c r="C8" s="89">
        <v>703.47745198493737</v>
      </c>
      <c r="D8" s="89">
        <v>2784.2642491614315</v>
      </c>
      <c r="E8" s="90">
        <v>3558.0836656054194</v>
      </c>
      <c r="F8" s="90">
        <v>3882.7067963297145</v>
      </c>
      <c r="G8" s="109">
        <f>E8-F8</f>
        <v>-324.62313072429515</v>
      </c>
      <c r="H8" s="38"/>
      <c r="I8" s="95"/>
      <c r="J8" s="33"/>
      <c r="K8" s="33"/>
    </row>
    <row r="9" spans="1:18" s="79" customFormat="1" x14ac:dyDescent="0.2">
      <c r="A9" s="8" t="s">
        <v>25</v>
      </c>
      <c r="B9" s="89">
        <v>22.037501423362322</v>
      </c>
      <c r="C9" s="89">
        <v>521.10899830395135</v>
      </c>
      <c r="D9" s="89">
        <v>2134.024652207303</v>
      </c>
      <c r="E9" s="90">
        <v>2677.1711519346168</v>
      </c>
      <c r="F9" s="90">
        <v>3128.5834577158644</v>
      </c>
      <c r="G9" s="109">
        <f t="shared" ref="G9:G44" si="0">E9-F9</f>
        <v>-451.4123057812476</v>
      </c>
      <c r="H9" s="38"/>
      <c r="I9" s="95"/>
      <c r="J9" s="33"/>
      <c r="K9" s="33"/>
    </row>
    <row r="10" spans="1:18" s="79" customFormat="1" x14ac:dyDescent="0.2">
      <c r="A10" s="8" t="s">
        <v>3</v>
      </c>
      <c r="B10" s="89">
        <v>34.189930848515658</v>
      </c>
      <c r="C10" s="89">
        <v>114.65914970075679</v>
      </c>
      <c r="D10" s="89">
        <v>2242.6570708373083</v>
      </c>
      <c r="E10" s="90">
        <v>2391.5061513865808</v>
      </c>
      <c r="F10" s="90">
        <v>2617.3458343921011</v>
      </c>
      <c r="G10" s="109">
        <f t="shared" si="0"/>
        <v>-225.83968300552033</v>
      </c>
      <c r="H10" s="38"/>
      <c r="I10" s="95"/>
      <c r="J10" s="33"/>
      <c r="K10" s="33"/>
    </row>
    <row r="11" spans="1:18" s="79" customFormat="1" x14ac:dyDescent="0.2">
      <c r="A11" s="8" t="s">
        <v>13</v>
      </c>
      <c r="B11" s="89">
        <v>93.740645628850061</v>
      </c>
      <c r="C11" s="89">
        <v>489.34192491295505</v>
      </c>
      <c r="D11" s="89">
        <v>1717.5807036062579</v>
      </c>
      <c r="E11" s="90">
        <v>2300.663274148063</v>
      </c>
      <c r="F11" s="90">
        <v>2030.6400812639354</v>
      </c>
      <c r="G11" s="109">
        <f t="shared" si="0"/>
        <v>270.02319288412764</v>
      </c>
      <c r="H11" s="38"/>
      <c r="I11" s="95"/>
      <c r="J11" s="33"/>
      <c r="K11" s="33"/>
    </row>
    <row r="12" spans="1:18" s="79" customFormat="1" x14ac:dyDescent="0.2">
      <c r="A12" s="8" t="s">
        <v>19</v>
      </c>
      <c r="B12" s="89">
        <v>82.958546503950629</v>
      </c>
      <c r="C12" s="89">
        <v>398.23265350198517</v>
      </c>
      <c r="D12" s="89">
        <v>1786.3542288402496</v>
      </c>
      <c r="E12" s="90">
        <v>2267.5454288461851</v>
      </c>
      <c r="F12" s="90">
        <v>2246.3282054828819</v>
      </c>
      <c r="G12" s="109">
        <f t="shared" si="0"/>
        <v>21.217223363303219</v>
      </c>
      <c r="H12" s="38"/>
      <c r="I12" s="95"/>
      <c r="J12" s="33"/>
      <c r="K12" s="33"/>
      <c r="L12" s="33"/>
    </row>
    <row r="13" spans="1:18" s="79" customFormat="1" x14ac:dyDescent="0.2">
      <c r="A13" s="8" t="s">
        <v>28</v>
      </c>
      <c r="B13" s="89">
        <v>99.050028442806337</v>
      </c>
      <c r="C13" s="89">
        <v>392.89411893809717</v>
      </c>
      <c r="D13" s="89">
        <v>1428.700379678794</v>
      </c>
      <c r="E13" s="90">
        <v>1920.6445270596973</v>
      </c>
      <c r="F13" s="90">
        <v>1871.9472611703773</v>
      </c>
      <c r="G13" s="109">
        <f t="shared" si="0"/>
        <v>48.697265889320079</v>
      </c>
      <c r="H13" s="38"/>
      <c r="I13" s="95"/>
      <c r="J13" s="33"/>
      <c r="K13" s="33"/>
    </row>
    <row r="14" spans="1:18" s="79" customFormat="1" x14ac:dyDescent="0.2">
      <c r="A14" s="8" t="s">
        <v>17</v>
      </c>
      <c r="B14" s="89">
        <v>38.045983797107354</v>
      </c>
      <c r="C14" s="89">
        <v>210.53844208440537</v>
      </c>
      <c r="D14" s="89">
        <v>1183.4196760687587</v>
      </c>
      <c r="E14" s="90">
        <v>1432.0041019502714</v>
      </c>
      <c r="F14" s="90">
        <v>1266.9418978949686</v>
      </c>
      <c r="G14" s="109">
        <f t="shared" si="0"/>
        <v>165.0622040553028</v>
      </c>
      <c r="H14" s="38"/>
      <c r="I14" s="95"/>
      <c r="J14" s="33"/>
      <c r="K14" s="33"/>
    </row>
    <row r="15" spans="1:18" s="79" customFormat="1" x14ac:dyDescent="0.2">
      <c r="A15" s="8" t="s">
        <v>24</v>
      </c>
      <c r="B15" s="89">
        <v>36.227513402045389</v>
      </c>
      <c r="C15" s="89">
        <v>292.43450104660536</v>
      </c>
      <c r="D15" s="89">
        <v>1004.5910511415718</v>
      </c>
      <c r="E15" s="90">
        <v>1333.2530655902226</v>
      </c>
      <c r="F15" s="90">
        <v>1519.8653220758003</v>
      </c>
      <c r="G15" s="109">
        <f t="shared" si="0"/>
        <v>-186.61225648557775</v>
      </c>
      <c r="H15" s="38"/>
      <c r="I15" s="95"/>
      <c r="J15" s="33"/>
      <c r="K15" s="33"/>
    </row>
    <row r="16" spans="1:18" s="79" customFormat="1" x14ac:dyDescent="0.2">
      <c r="A16" s="8" t="s">
        <v>10</v>
      </c>
      <c r="B16" s="89">
        <v>31.758902435221138</v>
      </c>
      <c r="C16" s="89">
        <v>211.81185110625412</v>
      </c>
      <c r="D16" s="89">
        <v>1052.9649796585661</v>
      </c>
      <c r="E16" s="90">
        <v>1296.5357332000412</v>
      </c>
      <c r="F16" s="90">
        <v>1504.430396289893</v>
      </c>
      <c r="G16" s="109">
        <f t="shared" si="0"/>
        <v>-207.89466308985175</v>
      </c>
      <c r="H16" s="38"/>
      <c r="I16" s="95"/>
      <c r="J16" s="33"/>
      <c r="K16" s="33"/>
    </row>
    <row r="17" spans="1:11" s="79" customFormat="1" x14ac:dyDescent="0.2">
      <c r="A17" s="8" t="s">
        <v>9</v>
      </c>
      <c r="B17" s="89">
        <v>23.710731759304952</v>
      </c>
      <c r="C17" s="89">
        <v>452.1047696409492</v>
      </c>
      <c r="D17" s="89">
        <v>819.60991704154549</v>
      </c>
      <c r="E17" s="90">
        <v>1295.4254184417996</v>
      </c>
      <c r="F17" s="90">
        <v>1520.1328740024787</v>
      </c>
      <c r="G17" s="109">
        <f t="shared" si="0"/>
        <v>-224.70745556067914</v>
      </c>
      <c r="H17" s="38"/>
      <c r="I17" s="95"/>
      <c r="J17" s="33"/>
      <c r="K17" s="33"/>
    </row>
    <row r="18" spans="1:11" s="79" customFormat="1" x14ac:dyDescent="0.2">
      <c r="A18" s="8" t="s">
        <v>22</v>
      </c>
      <c r="B18" s="89">
        <v>23.430365274001442</v>
      </c>
      <c r="C18" s="89">
        <v>167.50813570995405</v>
      </c>
      <c r="D18" s="89">
        <v>891.23276879402931</v>
      </c>
      <c r="E18" s="90">
        <v>1082.1712697779849</v>
      </c>
      <c r="F18" s="90">
        <v>1223.9446946684823</v>
      </c>
      <c r="G18" s="109">
        <f t="shared" si="0"/>
        <v>-141.77342489049738</v>
      </c>
      <c r="H18" s="38"/>
      <c r="I18" s="95"/>
      <c r="J18" s="33"/>
      <c r="K18" s="33"/>
    </row>
    <row r="19" spans="1:11" s="79" customFormat="1" x14ac:dyDescent="0.2">
      <c r="A19" s="8" t="s">
        <v>11</v>
      </c>
      <c r="B19" s="89">
        <v>19.56985080410773</v>
      </c>
      <c r="C19" s="89">
        <v>169.15326487114902</v>
      </c>
      <c r="D19" s="89">
        <v>867.66130594845959</v>
      </c>
      <c r="E19" s="90">
        <v>1056.3844216237162</v>
      </c>
      <c r="F19" s="90">
        <v>1115.8961761802225</v>
      </c>
      <c r="G19" s="109">
        <f t="shared" si="0"/>
        <v>-59.511754556506276</v>
      </c>
      <c r="H19" s="38"/>
      <c r="I19" s="95"/>
      <c r="J19" s="33"/>
      <c r="K19" s="33"/>
    </row>
    <row r="20" spans="1:11" s="79" customFormat="1" x14ac:dyDescent="0.2">
      <c r="A20" s="8" t="s">
        <v>5</v>
      </c>
      <c r="B20" s="89">
        <v>10.526430586962304</v>
      </c>
      <c r="C20" s="89">
        <v>224.89576699982979</v>
      </c>
      <c r="D20" s="89">
        <v>634.76273093542511</v>
      </c>
      <c r="E20" s="90">
        <v>870.18492852221721</v>
      </c>
      <c r="F20" s="90">
        <v>1177.7498603199354</v>
      </c>
      <c r="G20" s="109">
        <f t="shared" si="0"/>
        <v>-307.56493179771815</v>
      </c>
      <c r="H20" s="38"/>
      <c r="I20" s="95"/>
      <c r="J20" s="33"/>
      <c r="K20" s="33"/>
    </row>
    <row r="21" spans="1:11" s="79" customFormat="1" x14ac:dyDescent="0.2">
      <c r="A21" s="8" t="s">
        <v>7</v>
      </c>
      <c r="B21" s="89">
        <v>76.653785516221589</v>
      </c>
      <c r="C21" s="89">
        <v>159.30858945770601</v>
      </c>
      <c r="D21" s="89">
        <v>621.01801354249244</v>
      </c>
      <c r="E21" s="90">
        <v>856.98038851642002</v>
      </c>
      <c r="F21" s="90">
        <v>905.87436233167955</v>
      </c>
      <c r="G21" s="109">
        <f t="shared" si="0"/>
        <v>-48.893973815259528</v>
      </c>
      <c r="H21" s="38"/>
      <c r="I21" s="95"/>
      <c r="J21" s="33"/>
      <c r="K21" s="33"/>
    </row>
    <row r="22" spans="1:11" s="79" customFormat="1" x14ac:dyDescent="0.2">
      <c r="A22" s="8" t="s">
        <v>21</v>
      </c>
      <c r="B22" s="89">
        <v>22.502882391677137</v>
      </c>
      <c r="C22" s="89">
        <v>125.13775172700024</v>
      </c>
      <c r="D22" s="89">
        <v>551.91526405254911</v>
      </c>
      <c r="E22" s="90">
        <v>699.55589817122654</v>
      </c>
      <c r="F22" s="90">
        <v>721.92499648973535</v>
      </c>
      <c r="G22" s="109">
        <f t="shared" si="0"/>
        <v>-22.369098318508804</v>
      </c>
      <c r="H22" s="38"/>
      <c r="I22" s="95"/>
      <c r="J22" s="33"/>
      <c r="K22" s="33"/>
    </row>
    <row r="23" spans="1:11" s="79" customFormat="1" x14ac:dyDescent="0.2">
      <c r="A23" s="8" t="s">
        <v>6</v>
      </c>
      <c r="B23" s="89">
        <v>17.769295178719425</v>
      </c>
      <c r="C23" s="89">
        <v>135.48827179647262</v>
      </c>
      <c r="D23" s="89">
        <v>471.44356566634707</v>
      </c>
      <c r="E23" s="90">
        <v>624.70113264153906</v>
      </c>
      <c r="F23" s="90">
        <v>607.42399517239471</v>
      </c>
      <c r="G23" s="109">
        <f t="shared" si="0"/>
        <v>17.27713746914435</v>
      </c>
      <c r="H23" s="38"/>
      <c r="I23" s="95"/>
      <c r="J23" s="33"/>
      <c r="K23" s="33"/>
    </row>
    <row r="24" spans="1:11" s="79" customFormat="1" x14ac:dyDescent="0.2">
      <c r="A24" s="8" t="s">
        <v>20</v>
      </c>
      <c r="B24" s="89">
        <v>111.97143718830235</v>
      </c>
      <c r="C24" s="89">
        <v>222.10316127901831</v>
      </c>
      <c r="D24" s="89">
        <v>262.24772644056975</v>
      </c>
      <c r="E24" s="90">
        <v>596.32232490789033</v>
      </c>
      <c r="F24" s="90">
        <v>540.62089197102023</v>
      </c>
      <c r="G24" s="109">
        <f t="shared" si="0"/>
        <v>55.701432936870106</v>
      </c>
      <c r="H24" s="38"/>
      <c r="I24" s="95"/>
      <c r="J24" s="33"/>
      <c r="K24" s="33"/>
    </row>
    <row r="25" spans="1:11" s="79" customFormat="1" x14ac:dyDescent="0.2">
      <c r="A25" s="8" t="s">
        <v>15</v>
      </c>
      <c r="B25" s="89">
        <v>13.891654601703022</v>
      </c>
      <c r="C25" s="89">
        <v>146.78672295867946</v>
      </c>
      <c r="D25" s="89">
        <v>417.27783784583221</v>
      </c>
      <c r="E25" s="90">
        <v>577.95621540621471</v>
      </c>
      <c r="F25" s="90">
        <v>893.07665089703426</v>
      </c>
      <c r="G25" s="109">
        <f t="shared" si="0"/>
        <v>-315.12043549081955</v>
      </c>
      <c r="H25" s="38"/>
      <c r="I25" s="95"/>
      <c r="J25" s="33"/>
      <c r="K25" s="33"/>
    </row>
    <row r="26" spans="1:11" s="79" customFormat="1" x14ac:dyDescent="0.2">
      <c r="A26" s="8" t="s">
        <v>23</v>
      </c>
      <c r="B26" s="89">
        <v>9.69875224424616</v>
      </c>
      <c r="C26" s="89" t="s">
        <v>0</v>
      </c>
      <c r="D26" s="89">
        <v>564.85833806993332</v>
      </c>
      <c r="E26" s="90">
        <v>574.5570903141795</v>
      </c>
      <c r="F26" s="90">
        <v>524.91542360433891</v>
      </c>
      <c r="G26" s="109">
        <f t="shared" si="0"/>
        <v>49.641666709840592</v>
      </c>
      <c r="H26" s="38"/>
      <c r="I26" s="95"/>
      <c r="J26" s="33"/>
      <c r="K26" s="33"/>
    </row>
    <row r="27" spans="1:11" s="79" customFormat="1" x14ac:dyDescent="0.2">
      <c r="A27" s="8" t="s">
        <v>26</v>
      </c>
      <c r="B27" s="89">
        <v>11.493418336038959</v>
      </c>
      <c r="C27" s="89">
        <v>287.31676991587472</v>
      </c>
      <c r="D27" s="89">
        <v>248.45406515198363</v>
      </c>
      <c r="E27" s="90">
        <v>547.26425340389733</v>
      </c>
      <c r="F27" s="90">
        <v>631.63816438451727</v>
      </c>
      <c r="G27" s="109">
        <f t="shared" si="0"/>
        <v>-84.373910980619939</v>
      </c>
      <c r="H27" s="38"/>
      <c r="I27" s="95"/>
      <c r="J27" s="33"/>
      <c r="K27" s="33"/>
    </row>
    <row r="28" spans="1:11" s="79" customFormat="1" x14ac:dyDescent="0.2">
      <c r="A28" s="8" t="s">
        <v>8</v>
      </c>
      <c r="B28" s="89">
        <v>12.880549342480197</v>
      </c>
      <c r="C28" s="89">
        <v>194.17018514349405</v>
      </c>
      <c r="D28" s="89">
        <v>287.31500297793332</v>
      </c>
      <c r="E28" s="90">
        <v>494.36573746390758</v>
      </c>
      <c r="F28" s="90">
        <v>469.75170383752754</v>
      </c>
      <c r="G28" s="109">
        <f t="shared" si="0"/>
        <v>24.614033626380035</v>
      </c>
      <c r="H28" s="38"/>
      <c r="I28" s="95"/>
      <c r="J28" s="33"/>
      <c r="K28" s="33"/>
    </row>
    <row r="29" spans="1:11" s="79" customFormat="1" x14ac:dyDescent="0.2">
      <c r="A29" s="8" t="s">
        <v>18</v>
      </c>
      <c r="B29" s="89">
        <v>14.963995981522933</v>
      </c>
      <c r="C29" s="89">
        <v>188.14004219153173</v>
      </c>
      <c r="D29" s="89">
        <v>255.80009686957663</v>
      </c>
      <c r="E29" s="90">
        <v>458.90413504263131</v>
      </c>
      <c r="F29" s="90">
        <v>492.48860014316818</v>
      </c>
      <c r="G29" s="109">
        <f t="shared" si="0"/>
        <v>-33.584465100536875</v>
      </c>
      <c r="H29" s="38"/>
      <c r="I29" s="95"/>
      <c r="J29" s="33"/>
      <c r="K29" s="33"/>
    </row>
    <row r="30" spans="1:11" s="79" customFormat="1" x14ac:dyDescent="0.2">
      <c r="A30" s="8" t="s">
        <v>12</v>
      </c>
      <c r="B30" s="89">
        <v>5.5596822122643506</v>
      </c>
      <c r="C30" s="89" t="s">
        <v>0</v>
      </c>
      <c r="D30" s="89">
        <v>436.01884824760054</v>
      </c>
      <c r="E30" s="90">
        <v>441.57853045986491</v>
      </c>
      <c r="F30" s="90">
        <v>522.53302770267464</v>
      </c>
      <c r="G30" s="109">
        <f t="shared" si="0"/>
        <v>-80.954497242809737</v>
      </c>
      <c r="H30" s="38"/>
      <c r="I30" s="95"/>
      <c r="J30" s="33"/>
      <c r="K30" s="33"/>
    </row>
    <row r="31" spans="1:11" s="79" customFormat="1" x14ac:dyDescent="0.2">
      <c r="A31" s="8" t="s">
        <v>27</v>
      </c>
      <c r="B31" s="89">
        <v>12.144786676822022</v>
      </c>
      <c r="C31" s="89">
        <v>59.769700145216945</v>
      </c>
      <c r="D31" s="89">
        <v>353.28316958112629</v>
      </c>
      <c r="E31" s="90">
        <v>425.19765640316524</v>
      </c>
      <c r="F31" s="90">
        <v>480.21414714157356</v>
      </c>
      <c r="G31" s="109">
        <f t="shared" si="0"/>
        <v>-55.016490738408322</v>
      </c>
      <c r="H31" s="38"/>
      <c r="I31" s="95"/>
      <c r="J31" s="33"/>
      <c r="K31" s="33"/>
    </row>
    <row r="32" spans="1:11" s="79" customFormat="1" x14ac:dyDescent="0.2">
      <c r="A32" s="8" t="s">
        <v>14</v>
      </c>
      <c r="B32" s="89">
        <v>11.088536599324673</v>
      </c>
      <c r="C32" s="89">
        <v>29.402506724660906</v>
      </c>
      <c r="D32" s="89">
        <v>276.71264236250215</v>
      </c>
      <c r="E32" s="90">
        <v>317.20368568648774</v>
      </c>
      <c r="F32" s="90">
        <v>399.05658013879298</v>
      </c>
      <c r="G32" s="109">
        <f t="shared" si="0"/>
        <v>-81.852894452305236</v>
      </c>
      <c r="H32" s="38"/>
      <c r="I32" s="95"/>
      <c r="J32" s="33"/>
      <c r="K32" s="33"/>
    </row>
    <row r="33" spans="1:12" s="79" customFormat="1" x14ac:dyDescent="0.2">
      <c r="A33" s="8" t="s">
        <v>4</v>
      </c>
      <c r="B33" s="89">
        <v>5.293252604820597</v>
      </c>
      <c r="C33" s="89">
        <v>59.47124985416081</v>
      </c>
      <c r="D33" s="89">
        <v>179.47606323403815</v>
      </c>
      <c r="E33" s="90">
        <v>244.24056569301956</v>
      </c>
      <c r="F33" s="90">
        <v>283.82851707982212</v>
      </c>
      <c r="G33" s="109">
        <f t="shared" si="0"/>
        <v>-39.587951386802558</v>
      </c>
      <c r="H33" s="38"/>
      <c r="I33" s="95"/>
      <c r="J33" s="33"/>
      <c r="K33" s="33"/>
    </row>
    <row r="34" spans="1:12" s="79" customFormat="1" x14ac:dyDescent="0.2">
      <c r="A34" s="8" t="s">
        <v>16</v>
      </c>
      <c r="B34" s="89">
        <v>7.5892264234542814</v>
      </c>
      <c r="C34" s="89">
        <v>96.427818086242638</v>
      </c>
      <c r="D34" s="89">
        <v>58.816504781770682</v>
      </c>
      <c r="E34" s="90">
        <v>162.83354929146759</v>
      </c>
      <c r="F34" s="90">
        <v>164.75132459839753</v>
      </c>
      <c r="G34" s="109">
        <f t="shared" si="0"/>
        <v>-1.9177753069299399</v>
      </c>
      <c r="H34" s="38"/>
      <c r="I34" s="95"/>
      <c r="J34" s="33"/>
      <c r="K34" s="33"/>
    </row>
    <row r="35" spans="1:12" s="79" customFormat="1" x14ac:dyDescent="0.2">
      <c r="A35" s="8"/>
      <c r="B35" s="89"/>
      <c r="C35" s="89"/>
      <c r="D35" s="89"/>
      <c r="E35" s="90"/>
      <c r="F35" s="90"/>
      <c r="G35" s="109">
        <f t="shared" si="0"/>
        <v>0</v>
      </c>
      <c r="H35" s="38"/>
      <c r="I35" s="95"/>
      <c r="J35" s="33"/>
      <c r="K35" s="33"/>
    </row>
    <row r="36" spans="1:12" s="79" customFormat="1" x14ac:dyDescent="0.2">
      <c r="A36" s="8" t="s">
        <v>58</v>
      </c>
      <c r="B36" s="89">
        <v>20.022375234997636</v>
      </c>
      <c r="C36" s="89">
        <v>359.68766940013609</v>
      </c>
      <c r="D36" s="89">
        <v>1356.1929806350413</v>
      </c>
      <c r="E36" s="90">
        <v>1735.903025270175</v>
      </c>
      <c r="F36" s="90">
        <v>1813.727648964395</v>
      </c>
      <c r="G36" s="109">
        <f t="shared" si="0"/>
        <v>-77.824623694220008</v>
      </c>
      <c r="H36" s="38"/>
      <c r="I36" s="95"/>
      <c r="J36" s="33"/>
      <c r="K36" s="33"/>
    </row>
    <row r="37" spans="1:12" s="79" customFormat="1" x14ac:dyDescent="0.2">
      <c r="A37" s="8" t="s">
        <v>59</v>
      </c>
      <c r="B37" s="89">
        <v>14.207894135979192</v>
      </c>
      <c r="C37" s="89" t="s">
        <v>0</v>
      </c>
      <c r="D37" s="89">
        <v>1467.7719147029261</v>
      </c>
      <c r="E37" s="90">
        <v>1481.9798088389052</v>
      </c>
      <c r="F37" s="90">
        <v>1629.7288535988284</v>
      </c>
      <c r="G37" s="109">
        <f t="shared" si="0"/>
        <v>-147.74904475992321</v>
      </c>
      <c r="H37" s="38"/>
      <c r="I37" s="95"/>
      <c r="J37" s="33"/>
      <c r="K37" s="33"/>
      <c r="L37" s="33"/>
    </row>
    <row r="38" spans="1:12" s="79" customFormat="1" x14ac:dyDescent="0.2">
      <c r="A38" s="8" t="s">
        <v>61</v>
      </c>
      <c r="B38" s="89">
        <v>16.269333391179853</v>
      </c>
      <c r="C38" s="89">
        <v>284.17102323260809</v>
      </c>
      <c r="D38" s="89">
        <v>1020.0872036269766</v>
      </c>
      <c r="E38" s="90">
        <v>1320.5275602507645</v>
      </c>
      <c r="F38" s="90">
        <v>1273.4323078866571</v>
      </c>
      <c r="G38" s="109">
        <f t="shared" si="0"/>
        <v>47.095252364107409</v>
      </c>
      <c r="H38" s="38"/>
      <c r="I38" s="95"/>
      <c r="J38" s="33"/>
      <c r="K38" s="33"/>
      <c r="L38" s="33"/>
    </row>
    <row r="39" spans="1:12" s="79" customFormat="1" x14ac:dyDescent="0.2">
      <c r="A39" s="8" t="s">
        <v>60</v>
      </c>
      <c r="B39" s="89">
        <v>5.1209832287799255</v>
      </c>
      <c r="C39" s="89" t="s">
        <v>0</v>
      </c>
      <c r="D39" s="89" t="s">
        <v>0</v>
      </c>
      <c r="E39" s="90">
        <v>5.1209832287799255</v>
      </c>
      <c r="F39" s="90">
        <v>505.84561385397581</v>
      </c>
      <c r="G39" s="109">
        <f t="shared" si="0"/>
        <v>-500.72463062519586</v>
      </c>
      <c r="H39" s="38"/>
      <c r="I39" s="95"/>
      <c r="J39" s="33"/>
      <c r="K39" s="33"/>
      <c r="L39" s="33"/>
    </row>
    <row r="40" spans="1:12" s="79" customFormat="1" x14ac:dyDescent="0.2">
      <c r="A40" s="8"/>
      <c r="B40" s="89"/>
      <c r="C40" s="89"/>
      <c r="D40" s="89"/>
      <c r="E40" s="90"/>
      <c r="F40" s="90"/>
      <c r="G40" s="109">
        <f t="shared" si="0"/>
        <v>0</v>
      </c>
      <c r="H40" s="38"/>
      <c r="I40" s="95"/>
      <c r="J40" s="33"/>
      <c r="K40" s="33"/>
      <c r="L40" s="33"/>
    </row>
    <row r="41" spans="1:12" s="79" customFormat="1" x14ac:dyDescent="0.2">
      <c r="A41" s="8" t="s">
        <v>53</v>
      </c>
      <c r="B41" s="89">
        <v>11.744080335912713</v>
      </c>
      <c r="C41" s="89">
        <v>142.87903437173608</v>
      </c>
      <c r="D41" s="89">
        <v>252.67963676883824</v>
      </c>
      <c r="E41" s="90">
        <v>407.30275147648706</v>
      </c>
      <c r="F41" s="90">
        <v>369.19429945406944</v>
      </c>
      <c r="G41" s="109">
        <f t="shared" si="0"/>
        <v>38.108452022417623</v>
      </c>
      <c r="H41" s="38"/>
      <c r="I41" s="95"/>
      <c r="J41" s="33"/>
      <c r="K41" s="33"/>
      <c r="L41" s="33"/>
    </row>
    <row r="42" spans="1:12" s="79" customFormat="1" x14ac:dyDescent="0.2">
      <c r="A42" s="8" t="s">
        <v>52</v>
      </c>
      <c r="B42" s="89">
        <v>15.829816413596507</v>
      </c>
      <c r="C42" s="89">
        <v>114.2339637776582</v>
      </c>
      <c r="D42" s="89">
        <v>251.44723343102228</v>
      </c>
      <c r="E42" s="90">
        <v>381.51101362227701</v>
      </c>
      <c r="F42" s="90">
        <v>366.98335759665775</v>
      </c>
      <c r="G42" s="109">
        <f t="shared" si="0"/>
        <v>14.527656025619251</v>
      </c>
      <c r="H42" s="38"/>
      <c r="I42" s="95"/>
      <c r="J42" s="33"/>
      <c r="K42" s="33"/>
      <c r="L42" s="33"/>
    </row>
    <row r="43" spans="1:12" s="79" customFormat="1" x14ac:dyDescent="0.2">
      <c r="A43" s="8" t="s">
        <v>56</v>
      </c>
      <c r="B43" s="89">
        <v>9.3437016201656409</v>
      </c>
      <c r="C43" s="89">
        <v>74.105219746141302</v>
      </c>
      <c r="D43" s="89">
        <v>54.290128379238297</v>
      </c>
      <c r="E43" s="90">
        <v>137.73904974554523</v>
      </c>
      <c r="F43" s="90">
        <v>129.76926156948446</v>
      </c>
      <c r="G43" s="109">
        <f t="shared" si="0"/>
        <v>7.9697881760607743</v>
      </c>
      <c r="H43" s="38"/>
      <c r="I43" s="95"/>
      <c r="J43" s="33"/>
      <c r="K43" s="33"/>
      <c r="L43" s="33"/>
    </row>
    <row r="44" spans="1:12" s="79" customFormat="1" x14ac:dyDescent="0.2">
      <c r="A44" s="8" t="s">
        <v>54</v>
      </c>
      <c r="B44" s="89">
        <v>2.827113859536968</v>
      </c>
      <c r="C44" s="89">
        <v>26.292158893693806</v>
      </c>
      <c r="D44" s="89">
        <v>106.19346434885736</v>
      </c>
      <c r="E44" s="90">
        <v>135.31273710208814</v>
      </c>
      <c r="F44" s="90">
        <v>145.39934749495336</v>
      </c>
      <c r="G44" s="109">
        <f t="shared" si="0"/>
        <v>-10.086610392865225</v>
      </c>
      <c r="H44" s="38"/>
      <c r="I44" s="95"/>
      <c r="J44" s="33"/>
      <c r="K44" s="33"/>
      <c r="L44" s="33"/>
    </row>
    <row r="45" spans="1:12" s="79" customFormat="1" x14ac:dyDescent="0.2">
      <c r="A45" s="8"/>
      <c r="B45" s="89"/>
      <c r="C45" s="89"/>
      <c r="D45" s="89"/>
      <c r="E45" s="90"/>
      <c r="F45" s="90"/>
      <c r="G45" s="109"/>
      <c r="H45" s="38"/>
      <c r="I45" s="95"/>
      <c r="J45" s="33"/>
      <c r="K45" s="33"/>
      <c r="L45" s="33"/>
    </row>
    <row r="46" spans="1:12" s="79" customFormat="1" x14ac:dyDescent="0.2">
      <c r="A46" s="113" t="s">
        <v>102</v>
      </c>
      <c r="B46" s="98" t="s">
        <v>0</v>
      </c>
      <c r="C46" s="98" t="s">
        <v>0</v>
      </c>
      <c r="D46" s="98" t="s">
        <v>0</v>
      </c>
      <c r="E46" s="98" t="s">
        <v>0</v>
      </c>
      <c r="F46" s="90">
        <v>461.81082590068542</v>
      </c>
      <c r="G46" s="8"/>
      <c r="H46" s="38"/>
      <c r="I46" s="95"/>
      <c r="J46" s="33"/>
      <c r="K46" s="33"/>
      <c r="L46" s="33"/>
    </row>
    <row r="47" spans="1:12" s="79" customFormat="1" x14ac:dyDescent="0.2">
      <c r="A47" s="8"/>
      <c r="B47" s="84"/>
      <c r="C47" s="84"/>
      <c r="D47" s="84"/>
      <c r="E47" s="77"/>
      <c r="F47" s="77"/>
      <c r="G47" s="8"/>
      <c r="H47" s="38"/>
      <c r="I47" s="93"/>
      <c r="J47" s="33"/>
      <c r="K47" s="33"/>
      <c r="L47" s="33"/>
    </row>
    <row r="48" spans="1:12" ht="14.45" customHeight="1" x14ac:dyDescent="0.2">
      <c r="A48" s="79" t="s">
        <v>97</v>
      </c>
      <c r="B48" s="85"/>
      <c r="F48" s="32"/>
      <c r="G48" s="32"/>
      <c r="H48" s="32"/>
      <c r="J48" s="32"/>
    </row>
    <row r="49" spans="1:2" ht="15" customHeight="1" x14ac:dyDescent="0.2">
      <c r="A49" s="114" t="s">
        <v>103</v>
      </c>
      <c r="B49" s="85"/>
    </row>
    <row r="50" spans="1:2" x14ac:dyDescent="0.2">
      <c r="A50" s="12" t="s">
        <v>51</v>
      </c>
      <c r="B50" s="85"/>
    </row>
    <row r="51" spans="1:2" x14ac:dyDescent="0.2">
      <c r="B51" s="85"/>
    </row>
  </sheetData>
  <mergeCells count="1">
    <mergeCell ref="H5:I5"/>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showGridLines="0" topLeftCell="A2" zoomScaleNormal="100" workbookViewId="0">
      <selection activeCell="A8" sqref="A8"/>
    </sheetView>
  </sheetViews>
  <sheetFormatPr defaultColWidth="9.140625" defaultRowHeight="12" x14ac:dyDescent="0.2"/>
  <cols>
    <col min="1" max="1" width="35.42578125" style="8" customWidth="1"/>
    <col min="2" max="6" width="9.28515625" style="8" bestFit="1" customWidth="1"/>
    <col min="7" max="16384" width="9.140625" style="8"/>
  </cols>
  <sheetData>
    <row r="1" spans="1:8" x14ac:dyDescent="0.2">
      <c r="E1" s="37"/>
      <c r="F1" s="37"/>
    </row>
    <row r="2" spans="1:8" x14ac:dyDescent="0.2">
      <c r="A2" s="36" t="s">
        <v>94</v>
      </c>
      <c r="B2" s="32"/>
      <c r="C2" s="32"/>
      <c r="D2" s="32"/>
      <c r="E2" s="35"/>
      <c r="F2" s="35"/>
    </row>
    <row r="3" spans="1:8" x14ac:dyDescent="0.2">
      <c r="A3" s="33" t="s">
        <v>92</v>
      </c>
      <c r="B3" s="32"/>
      <c r="C3" s="32"/>
      <c r="D3" s="32"/>
      <c r="E3" s="34"/>
      <c r="F3" s="34"/>
    </row>
    <row r="4" spans="1:8" x14ac:dyDescent="0.2">
      <c r="A4" s="33"/>
      <c r="B4" s="32"/>
      <c r="C4" s="32"/>
      <c r="D4" s="32"/>
      <c r="E4" s="32"/>
      <c r="F4" s="32"/>
    </row>
    <row r="5" spans="1:8" x14ac:dyDescent="0.2">
      <c r="A5" s="32"/>
    </row>
    <row r="6" spans="1:8" x14ac:dyDescent="0.2">
      <c r="A6" s="30"/>
      <c r="B6" s="30" t="s">
        <v>65</v>
      </c>
      <c r="C6" s="30" t="s">
        <v>64</v>
      </c>
      <c r="D6" s="30" t="s">
        <v>63</v>
      </c>
      <c r="E6" s="30" t="s">
        <v>62</v>
      </c>
      <c r="F6" s="30">
        <v>2020</v>
      </c>
    </row>
    <row r="7" spans="1:8" ht="13.5" x14ac:dyDescent="0.2">
      <c r="A7" s="28" t="s">
        <v>111</v>
      </c>
      <c r="B7" s="29">
        <f t="shared" ref="B7:F7" si="0">SUM(B$9:B$35)</f>
        <v>2128365</v>
      </c>
      <c r="C7" s="29">
        <f t="shared" si="0"/>
        <v>2142860</v>
      </c>
      <c r="D7" s="29">
        <f t="shared" si="0"/>
        <v>2222889</v>
      </c>
      <c r="E7" s="29">
        <f t="shared" si="0"/>
        <v>2359119</v>
      </c>
      <c r="F7" s="29">
        <f t="shared" si="0"/>
        <v>2450824</v>
      </c>
      <c r="G7" s="38"/>
      <c r="H7" s="38"/>
    </row>
    <row r="8" spans="1:8" x14ac:dyDescent="0.2">
      <c r="A8" s="28" t="s">
        <v>114</v>
      </c>
      <c r="B8" s="29">
        <v>500.74199095198168</v>
      </c>
      <c r="C8" s="29">
        <v>500.13896159135322</v>
      </c>
      <c r="D8" s="29">
        <v>518.12276366739809</v>
      </c>
      <c r="E8" s="29">
        <v>549.70068676335154</v>
      </c>
      <c r="F8" s="29">
        <v>570.07529751455297</v>
      </c>
    </row>
    <row r="9" spans="1:8" x14ac:dyDescent="0.2">
      <c r="A9" s="26" t="s">
        <v>28</v>
      </c>
      <c r="B9" s="25">
        <v>55597</v>
      </c>
      <c r="C9" s="25">
        <v>57995</v>
      </c>
      <c r="D9" s="25">
        <v>66051</v>
      </c>
      <c r="E9" s="25">
        <v>79340</v>
      </c>
      <c r="F9" s="25">
        <v>93510</v>
      </c>
    </row>
    <row r="10" spans="1:8" x14ac:dyDescent="0.2">
      <c r="A10" s="19" t="s">
        <v>27</v>
      </c>
      <c r="B10" s="18">
        <v>3605</v>
      </c>
      <c r="C10" s="18">
        <v>3370</v>
      </c>
      <c r="D10" s="18">
        <v>2850</v>
      </c>
      <c r="E10" s="18">
        <v>2103</v>
      </c>
      <c r="F10" s="18">
        <v>1671</v>
      </c>
    </row>
    <row r="11" spans="1:8" x14ac:dyDescent="0.2">
      <c r="A11" s="19" t="s">
        <v>26</v>
      </c>
      <c r="B11" s="18">
        <v>9836</v>
      </c>
      <c r="C11" s="18">
        <v>8752</v>
      </c>
      <c r="D11" s="18">
        <v>8449</v>
      </c>
      <c r="E11" s="18">
        <v>9179</v>
      </c>
      <c r="F11" s="18">
        <v>7952</v>
      </c>
    </row>
    <row r="12" spans="1:8" x14ac:dyDescent="0.2">
      <c r="A12" s="19" t="s">
        <v>25</v>
      </c>
      <c r="B12" s="18">
        <v>39282</v>
      </c>
      <c r="C12" s="18">
        <v>43938</v>
      </c>
      <c r="D12" s="18">
        <v>43348</v>
      </c>
      <c r="E12" s="18">
        <v>47627</v>
      </c>
      <c r="F12" s="18">
        <v>53864</v>
      </c>
    </row>
    <row r="13" spans="1:8" x14ac:dyDescent="0.2">
      <c r="A13" s="19" t="s">
        <v>24</v>
      </c>
      <c r="B13" s="18">
        <v>899043</v>
      </c>
      <c r="C13" s="18">
        <v>910352</v>
      </c>
      <c r="D13" s="18">
        <v>840783</v>
      </c>
      <c r="E13" s="18">
        <v>832966</v>
      </c>
      <c r="F13" s="18">
        <v>808074</v>
      </c>
    </row>
    <row r="14" spans="1:8" x14ac:dyDescent="0.2">
      <c r="A14" s="19" t="s">
        <v>23</v>
      </c>
      <c r="B14" s="18">
        <v>1685</v>
      </c>
      <c r="C14" s="18">
        <v>1561</v>
      </c>
      <c r="D14" s="18">
        <v>1453</v>
      </c>
      <c r="E14" s="18">
        <v>1813</v>
      </c>
      <c r="F14" s="18">
        <v>1845</v>
      </c>
    </row>
    <row r="15" spans="1:8" x14ac:dyDescent="0.2">
      <c r="A15" s="19" t="s">
        <v>22</v>
      </c>
      <c r="B15" s="18">
        <v>4902</v>
      </c>
      <c r="C15" s="18">
        <v>3944</v>
      </c>
      <c r="D15" s="18">
        <v>4552</v>
      </c>
      <c r="E15" s="18">
        <v>5651</v>
      </c>
      <c r="F15" s="18">
        <v>5862</v>
      </c>
    </row>
    <row r="16" spans="1:8" x14ac:dyDescent="0.2">
      <c r="A16" s="19" t="s">
        <v>21</v>
      </c>
      <c r="B16" s="18">
        <v>3790</v>
      </c>
      <c r="C16" s="18">
        <v>3253</v>
      </c>
      <c r="D16" s="18">
        <v>3184</v>
      </c>
      <c r="E16" s="18">
        <v>3208</v>
      </c>
      <c r="F16" s="18">
        <v>4059</v>
      </c>
    </row>
    <row r="17" spans="1:6" x14ac:dyDescent="0.2">
      <c r="A17" s="19" t="s">
        <v>20</v>
      </c>
      <c r="B17" s="18">
        <v>183005</v>
      </c>
      <c r="C17" s="18">
        <v>214595</v>
      </c>
      <c r="D17" s="18">
        <v>289182</v>
      </c>
      <c r="E17" s="18">
        <v>327616</v>
      </c>
      <c r="F17" s="18">
        <v>360551</v>
      </c>
    </row>
    <row r="18" spans="1:6" x14ac:dyDescent="0.2">
      <c r="A18" s="19" t="s">
        <v>19</v>
      </c>
      <c r="B18" s="18">
        <v>197720</v>
      </c>
      <c r="C18" s="18">
        <v>173909</v>
      </c>
      <c r="D18" s="18">
        <v>180411</v>
      </c>
      <c r="E18" s="18">
        <v>208147</v>
      </c>
      <c r="F18" s="18">
        <v>232572</v>
      </c>
    </row>
    <row r="19" spans="1:6" x14ac:dyDescent="0.2">
      <c r="A19" s="19" t="s">
        <v>18</v>
      </c>
      <c r="B19" s="18">
        <v>3806</v>
      </c>
      <c r="C19" s="18">
        <v>2639</v>
      </c>
      <c r="D19" s="18">
        <v>3088</v>
      </c>
      <c r="E19" s="18">
        <v>3298</v>
      </c>
      <c r="F19" s="18">
        <v>2507</v>
      </c>
    </row>
    <row r="20" spans="1:6" x14ac:dyDescent="0.2">
      <c r="A20" s="19" t="s">
        <v>17</v>
      </c>
      <c r="B20" s="18">
        <v>182103</v>
      </c>
      <c r="C20" s="18">
        <v>194068</v>
      </c>
      <c r="D20" s="18">
        <v>218865</v>
      </c>
      <c r="E20" s="18">
        <v>243020</v>
      </c>
      <c r="F20" s="18">
        <v>283686</v>
      </c>
    </row>
    <row r="21" spans="1:6" x14ac:dyDescent="0.2">
      <c r="A21" s="19" t="s">
        <v>16</v>
      </c>
      <c r="B21" s="18">
        <v>232</v>
      </c>
      <c r="C21" s="18">
        <v>246</v>
      </c>
      <c r="D21" s="18">
        <v>227</v>
      </c>
      <c r="E21" s="18">
        <v>221</v>
      </c>
      <c r="F21" s="18">
        <v>244</v>
      </c>
    </row>
    <row r="22" spans="1:6" x14ac:dyDescent="0.2">
      <c r="A22" s="19" t="s">
        <v>15</v>
      </c>
      <c r="B22" s="18">
        <v>1786</v>
      </c>
      <c r="C22" s="18">
        <v>1503</v>
      </c>
      <c r="D22" s="18">
        <v>1758</v>
      </c>
      <c r="E22" s="18">
        <v>1580</v>
      </c>
      <c r="F22" s="18">
        <v>1731</v>
      </c>
    </row>
    <row r="23" spans="1:6" x14ac:dyDescent="0.2">
      <c r="A23" s="19" t="s">
        <v>14</v>
      </c>
      <c r="B23" s="18">
        <v>2870</v>
      </c>
      <c r="C23" s="18">
        <v>2999</v>
      </c>
      <c r="D23" s="18">
        <v>2783</v>
      </c>
      <c r="E23" s="18">
        <v>2981</v>
      </c>
      <c r="F23" s="18">
        <v>2688</v>
      </c>
    </row>
    <row r="24" spans="1:6" x14ac:dyDescent="0.2">
      <c r="A24" s="19" t="s">
        <v>13</v>
      </c>
      <c r="B24" s="18">
        <v>989</v>
      </c>
      <c r="C24" s="18">
        <v>588</v>
      </c>
      <c r="D24" s="18">
        <v>646</v>
      </c>
      <c r="E24" s="18">
        <v>744</v>
      </c>
      <c r="F24" s="18">
        <v>1475</v>
      </c>
    </row>
    <row r="25" spans="1:6" x14ac:dyDescent="0.2">
      <c r="A25" s="19" t="s">
        <v>12</v>
      </c>
      <c r="B25" s="18">
        <v>45000</v>
      </c>
      <c r="C25" s="18">
        <v>25389</v>
      </c>
      <c r="D25" s="18">
        <v>21075</v>
      </c>
      <c r="E25" s="18">
        <v>16936</v>
      </c>
      <c r="F25" s="18">
        <v>15451</v>
      </c>
    </row>
    <row r="26" spans="1:6" x14ac:dyDescent="0.2">
      <c r="A26" s="19" t="s">
        <v>11</v>
      </c>
      <c r="B26" s="18">
        <v>500</v>
      </c>
      <c r="C26" s="18">
        <v>787</v>
      </c>
      <c r="D26" s="18">
        <v>1032</v>
      </c>
      <c r="E26" s="18">
        <v>821</v>
      </c>
      <c r="F26" s="18">
        <v>811</v>
      </c>
    </row>
    <row r="27" spans="1:6" x14ac:dyDescent="0.2">
      <c r="A27" s="19" t="s">
        <v>10</v>
      </c>
      <c r="B27" s="18">
        <v>62999</v>
      </c>
      <c r="C27" s="18" t="s">
        <v>0</v>
      </c>
      <c r="D27" s="18" t="s">
        <v>0</v>
      </c>
      <c r="E27" s="18" t="s">
        <v>0</v>
      </c>
      <c r="F27" s="18" t="s">
        <v>0</v>
      </c>
    </row>
    <row r="28" spans="1:6" x14ac:dyDescent="0.2">
      <c r="A28" s="19" t="s">
        <v>9</v>
      </c>
      <c r="B28" s="18">
        <v>32543</v>
      </c>
      <c r="C28" s="18">
        <v>35050</v>
      </c>
      <c r="D28" s="18">
        <v>37859</v>
      </c>
      <c r="E28" s="18">
        <v>49627</v>
      </c>
      <c r="F28" s="18">
        <v>54410</v>
      </c>
    </row>
    <row r="29" spans="1:6" x14ac:dyDescent="0.2">
      <c r="A29" s="19" t="s">
        <v>8</v>
      </c>
      <c r="B29" s="18">
        <v>108647</v>
      </c>
      <c r="C29" s="18">
        <v>129038</v>
      </c>
      <c r="D29" s="18">
        <v>117430</v>
      </c>
      <c r="E29" s="18">
        <v>140031</v>
      </c>
      <c r="F29" s="18">
        <v>138187</v>
      </c>
    </row>
    <row r="30" spans="1:6" x14ac:dyDescent="0.2">
      <c r="A30" s="19" t="s">
        <v>7</v>
      </c>
      <c r="B30" s="18">
        <v>19482</v>
      </c>
      <c r="C30" s="18">
        <v>22933</v>
      </c>
      <c r="D30" s="18">
        <v>23917</v>
      </c>
      <c r="E30" s="18">
        <v>30976</v>
      </c>
      <c r="F30" s="18">
        <v>37003</v>
      </c>
    </row>
    <row r="31" spans="1:6" x14ac:dyDescent="0.2">
      <c r="A31" s="19" t="s">
        <v>6</v>
      </c>
      <c r="B31" s="18" t="s">
        <v>0</v>
      </c>
      <c r="C31" s="18">
        <v>10201</v>
      </c>
      <c r="D31" s="18">
        <v>10497</v>
      </c>
      <c r="E31" s="18">
        <v>11341</v>
      </c>
      <c r="F31" s="18">
        <v>11222</v>
      </c>
    </row>
    <row r="32" spans="1:6" x14ac:dyDescent="0.2">
      <c r="A32" s="19" t="s">
        <v>5</v>
      </c>
      <c r="B32" s="18">
        <v>4383</v>
      </c>
      <c r="C32" s="18">
        <v>4002</v>
      </c>
      <c r="D32" s="18">
        <v>3907</v>
      </c>
      <c r="E32" s="18">
        <v>3952</v>
      </c>
      <c r="F32" s="18">
        <v>3379</v>
      </c>
    </row>
    <row r="33" spans="1:6" x14ac:dyDescent="0.2">
      <c r="A33" s="19" t="s">
        <v>4</v>
      </c>
      <c r="B33" s="18">
        <v>2312</v>
      </c>
      <c r="C33" s="18">
        <v>2863</v>
      </c>
      <c r="D33" s="18">
        <v>2633</v>
      </c>
      <c r="E33" s="18">
        <v>2264</v>
      </c>
      <c r="F33" s="18">
        <v>1984</v>
      </c>
    </row>
    <row r="34" spans="1:6" x14ac:dyDescent="0.2">
      <c r="A34" s="17" t="s">
        <v>3</v>
      </c>
      <c r="B34" s="16">
        <v>44788</v>
      </c>
      <c r="C34" s="16">
        <v>35320</v>
      </c>
      <c r="D34" s="16">
        <v>35699</v>
      </c>
      <c r="E34" s="16">
        <v>40294</v>
      </c>
      <c r="F34" s="16">
        <v>47132</v>
      </c>
    </row>
    <row r="35" spans="1:6" x14ac:dyDescent="0.2">
      <c r="A35" s="17" t="s">
        <v>2</v>
      </c>
      <c r="B35" s="16">
        <v>217460</v>
      </c>
      <c r="C35" s="16">
        <v>253565</v>
      </c>
      <c r="D35" s="16">
        <v>301210</v>
      </c>
      <c r="E35" s="16">
        <v>293383</v>
      </c>
      <c r="F35" s="16">
        <v>278954</v>
      </c>
    </row>
    <row r="36" spans="1:6" x14ac:dyDescent="0.2">
      <c r="A36" s="21" t="s">
        <v>61</v>
      </c>
      <c r="B36" s="20" t="s">
        <v>0</v>
      </c>
      <c r="C36" s="20">
        <v>463</v>
      </c>
      <c r="D36" s="20">
        <v>537</v>
      </c>
      <c r="E36" s="20">
        <v>596</v>
      </c>
      <c r="F36" s="20">
        <v>673</v>
      </c>
    </row>
    <row r="37" spans="1:6" x14ac:dyDescent="0.2">
      <c r="A37" s="19" t="s">
        <v>60</v>
      </c>
      <c r="B37" s="18">
        <v>175</v>
      </c>
      <c r="C37" s="18">
        <v>130</v>
      </c>
      <c r="D37" s="18">
        <v>157</v>
      </c>
      <c r="E37" s="18">
        <v>179</v>
      </c>
      <c r="F37" s="18">
        <v>176</v>
      </c>
    </row>
    <row r="38" spans="1:6" x14ac:dyDescent="0.2">
      <c r="A38" s="17" t="s">
        <v>59</v>
      </c>
      <c r="B38" s="16">
        <v>21361</v>
      </c>
      <c r="C38" s="16">
        <v>19875</v>
      </c>
      <c r="D38" s="16">
        <v>22532</v>
      </c>
      <c r="E38" s="16">
        <v>21032</v>
      </c>
      <c r="F38" s="16">
        <v>18998</v>
      </c>
    </row>
    <row r="39" spans="1:6" x14ac:dyDescent="0.2">
      <c r="A39" s="23" t="s">
        <v>58</v>
      </c>
      <c r="B39" s="22">
        <v>16424</v>
      </c>
      <c r="C39" s="22">
        <v>14227</v>
      </c>
      <c r="D39" s="22">
        <v>17520</v>
      </c>
      <c r="E39" s="22">
        <v>19159</v>
      </c>
      <c r="F39" s="22">
        <v>20986</v>
      </c>
    </row>
    <row r="40" spans="1:6" x14ac:dyDescent="0.2">
      <c r="A40" s="21" t="s">
        <v>57</v>
      </c>
      <c r="B40" s="20">
        <v>222</v>
      </c>
      <c r="C40" s="20" t="s">
        <v>0</v>
      </c>
      <c r="D40" s="20">
        <v>273</v>
      </c>
      <c r="E40" s="20" t="s">
        <v>0</v>
      </c>
      <c r="F40" s="20">
        <v>543</v>
      </c>
    </row>
    <row r="41" spans="1:6" x14ac:dyDescent="0.2">
      <c r="A41" s="19" t="s">
        <v>56</v>
      </c>
      <c r="B41" s="18">
        <v>49</v>
      </c>
      <c r="C41" s="18" t="s">
        <v>0</v>
      </c>
      <c r="D41" s="18">
        <v>6</v>
      </c>
      <c r="E41" s="18">
        <v>45</v>
      </c>
      <c r="F41" s="18">
        <v>58</v>
      </c>
    </row>
    <row r="42" spans="1:6" x14ac:dyDescent="0.2">
      <c r="A42" s="17" t="s">
        <v>55</v>
      </c>
      <c r="B42" s="16" t="s">
        <v>0</v>
      </c>
      <c r="C42" s="16" t="s">
        <v>0</v>
      </c>
      <c r="D42" s="16" t="s">
        <v>0</v>
      </c>
      <c r="E42" s="16" t="s">
        <v>0</v>
      </c>
      <c r="F42" s="16" t="s">
        <v>0</v>
      </c>
    </row>
    <row r="43" spans="1:6" x14ac:dyDescent="0.2">
      <c r="A43" s="17" t="s">
        <v>54</v>
      </c>
      <c r="B43" s="16">
        <v>913</v>
      </c>
      <c r="C43" s="16">
        <v>1018</v>
      </c>
      <c r="D43" s="16">
        <v>941</v>
      </c>
      <c r="E43" s="16">
        <v>874</v>
      </c>
      <c r="F43" s="16">
        <v>798</v>
      </c>
    </row>
    <row r="44" spans="1:6" x14ac:dyDescent="0.2">
      <c r="A44" s="26" t="s">
        <v>53</v>
      </c>
      <c r="B44" s="25">
        <v>2245</v>
      </c>
      <c r="C44" s="25">
        <v>2044</v>
      </c>
      <c r="D44" s="25">
        <v>1966</v>
      </c>
      <c r="E44" s="25">
        <v>1754</v>
      </c>
      <c r="F44" s="25">
        <v>1240</v>
      </c>
    </row>
    <row r="45" spans="1:6" x14ac:dyDescent="0.2">
      <c r="A45" s="19" t="s">
        <v>52</v>
      </c>
      <c r="B45" s="18">
        <v>77500</v>
      </c>
      <c r="C45" s="18" t="s">
        <v>0</v>
      </c>
      <c r="D45" s="18" t="s">
        <v>0</v>
      </c>
      <c r="E45" s="18" t="s">
        <v>0</v>
      </c>
      <c r="F45" s="18" t="s">
        <v>0</v>
      </c>
    </row>
    <row r="46" spans="1:6" ht="13.5" x14ac:dyDescent="0.2">
      <c r="A46" s="17" t="s">
        <v>96</v>
      </c>
      <c r="B46" s="16">
        <v>538</v>
      </c>
      <c r="C46" s="16">
        <v>535</v>
      </c>
      <c r="D46" s="16">
        <v>628</v>
      </c>
      <c r="E46" s="16">
        <v>658</v>
      </c>
      <c r="F46" s="16">
        <v>468</v>
      </c>
    </row>
    <row r="47" spans="1:6" ht="7.5" customHeight="1" x14ac:dyDescent="0.2"/>
    <row r="48" spans="1:6" ht="15" customHeight="1" x14ac:dyDescent="0.2">
      <c r="A48" s="111" t="s">
        <v>98</v>
      </c>
      <c r="B48" s="15"/>
      <c r="C48" s="15"/>
      <c r="D48" s="14"/>
      <c r="E48" s="14"/>
      <c r="F48" s="14"/>
    </row>
    <row r="49" spans="1:6" ht="15" customHeight="1" x14ac:dyDescent="0.2">
      <c r="A49" s="97" t="s">
        <v>106</v>
      </c>
      <c r="B49" s="15"/>
      <c r="C49" s="15"/>
      <c r="D49" s="14"/>
      <c r="E49" s="14"/>
      <c r="F49" s="14"/>
    </row>
    <row r="50" spans="1:6" ht="15" customHeight="1" x14ac:dyDescent="0.2">
      <c r="A50" s="12" t="s">
        <v>51</v>
      </c>
    </row>
    <row r="51" spans="1:6" ht="11.45" customHeight="1" x14ac:dyDescent="0.2">
      <c r="A51" s="87" t="s">
        <v>89</v>
      </c>
      <c r="B51" s="13"/>
      <c r="C51" s="13"/>
      <c r="D51" s="13"/>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8</vt:i4>
      </vt:variant>
    </vt:vector>
  </HeadingPairs>
  <TitlesOfParts>
    <vt:vector size="8" baseType="lpstr">
      <vt:lpstr>PIVOT</vt:lpstr>
      <vt:lpstr>CopyPaste</vt:lpstr>
      <vt:lpstr>Figure 1</vt:lpstr>
      <vt:lpstr>Figure 2</vt:lpstr>
      <vt:lpstr>Figure 3</vt:lpstr>
      <vt:lpstr>Figure 4</vt:lpstr>
      <vt:lpstr>Figure 5</vt:lpstr>
      <vt:lpstr>Figure 6</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TELLOLI Giorgia (ESTAT)</dc:creator>
  <cp:lastModifiedBy>Utente</cp:lastModifiedBy>
  <dcterms:created xsi:type="dcterms:W3CDTF">2023-03-31T11:09:51Z</dcterms:created>
  <dcterms:modified xsi:type="dcterms:W3CDTF">2023-07-12T15:37:11Z</dcterms:modified>
</cp:coreProperties>
</file>