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E73F0FAA-2451-465D-901A-7994DB6BF784}" xr6:coauthVersionLast="47" xr6:coauthVersionMax="47" xr10:uidLastSave="{00000000-0000-0000-0000-000000000000}"/>
  <bookViews>
    <workbookView xWindow="-108" yWindow="-108" windowWidth="19416" windowHeight="10560" xr2:uid="{00000000-000D-0000-FFFF-FFFF00000000}"/>
  </bookViews>
  <sheets>
    <sheet name="Foglio1" sheetId="1" r:id="rId1"/>
    <sheet name="Grafic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8" i="1" l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A28" i="1" l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AS28" i="1" l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W28" i="1" l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AM28" i="1" l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I28" i="1"/>
  <c r="G28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G27" i="1" l="1"/>
  <c r="G24" i="1"/>
  <c r="G26" i="1"/>
  <c r="G25" i="1"/>
  <c r="G23" i="1"/>
  <c r="G22" i="1"/>
  <c r="G21" i="1"/>
  <c r="G20" i="1"/>
  <c r="G19" i="1"/>
  <c r="G18" i="1"/>
  <c r="G17" i="1"/>
  <c r="G16" i="1"/>
  <c r="G15" i="1"/>
  <c r="G14" i="1"/>
  <c r="G13" i="1"/>
  <c r="B20" i="1" l="1"/>
  <c r="B28" i="1"/>
  <c r="B24" i="1"/>
  <c r="B16" i="1"/>
</calcChain>
</file>

<file path=xl/sharedStrings.xml><?xml version="1.0" encoding="utf-8"?>
<sst xmlns="http://schemas.openxmlformats.org/spreadsheetml/2006/main" count="126" uniqueCount="106">
  <si>
    <t>BALDINELLI</t>
  </si>
  <si>
    <t>CHIARA</t>
  </si>
  <si>
    <t>CAROTTI</t>
  </si>
  <si>
    <t>MICHELA</t>
  </si>
  <si>
    <t>CECCHI</t>
  </si>
  <si>
    <t>GIORGIA</t>
  </si>
  <si>
    <t>CIALONE</t>
  </si>
  <si>
    <t>ANDREA</t>
  </si>
  <si>
    <t>DE ANGELIS</t>
  </si>
  <si>
    <t>GIULIA</t>
  </si>
  <si>
    <t>GAGLIARDINI</t>
  </si>
  <si>
    <t>GIACOMO</t>
  </si>
  <si>
    <t>GIROLIMINI</t>
  </si>
  <si>
    <t>MARCO</t>
  </si>
  <si>
    <t>MARINELLI</t>
  </si>
  <si>
    <t>DANIELE</t>
  </si>
  <si>
    <t>MARTELLA</t>
  </si>
  <si>
    <t>DIEGO</t>
  </si>
  <si>
    <t>MARZUOLO</t>
  </si>
  <si>
    <t>NICOLA</t>
  </si>
  <si>
    <t>MATARESE</t>
  </si>
  <si>
    <t>GIUSY</t>
  </si>
  <si>
    <t>MORETTI</t>
  </si>
  <si>
    <t>SOFIA</t>
  </si>
  <si>
    <t>NI</t>
  </si>
  <si>
    <t>YAN YAN</t>
  </si>
  <si>
    <t>PEDINI</t>
  </si>
  <si>
    <t>EMANUELE</t>
  </si>
  <si>
    <t>PLESCIA</t>
  </si>
  <si>
    <t>RICCARDO</t>
  </si>
  <si>
    <t>RIVELLINI</t>
  </si>
  <si>
    <t>FRANCESCO</t>
  </si>
  <si>
    <t xml:space="preserve">cognome </t>
  </si>
  <si>
    <t>nome</t>
  </si>
  <si>
    <t>squadra</t>
  </si>
  <si>
    <t>A</t>
  </si>
  <si>
    <t>B</t>
  </si>
  <si>
    <t>C</t>
  </si>
  <si>
    <t>D</t>
  </si>
  <si>
    <t>domanda 1</t>
  </si>
  <si>
    <t>domanda 2</t>
  </si>
  <si>
    <t>domanda 3</t>
  </si>
  <si>
    <t>domanda 4</t>
  </si>
  <si>
    <t>gara 1</t>
  </si>
  <si>
    <t>gara 2</t>
  </si>
  <si>
    <t>gara 3</t>
  </si>
  <si>
    <t>quota</t>
  </si>
  <si>
    <t>bottino</t>
  </si>
  <si>
    <t>valore domanda</t>
  </si>
  <si>
    <t>valore ottimo della valigia con 4 oggetti</t>
  </si>
  <si>
    <t>l'emulo di Jeff Bezos</t>
  </si>
  <si>
    <t>perimetri e aree</t>
  </si>
  <si>
    <t>rettangolo di area massima</t>
  </si>
  <si>
    <t>hello world!</t>
  </si>
  <si>
    <t>sottoinsiemi con 4 oggetti</t>
  </si>
  <si>
    <t>domanda 5</t>
  </si>
  <si>
    <t>domanda 6</t>
  </si>
  <si>
    <t>domanda 7</t>
  </si>
  <si>
    <t>domanda 8</t>
  </si>
  <si>
    <t>variabili decisionali zaino</t>
  </si>
  <si>
    <t>gara 4</t>
  </si>
  <si>
    <t>gara 5</t>
  </si>
  <si>
    <t>l'emulo di Willy Wonka</t>
  </si>
  <si>
    <t>pag. II.3</t>
  </si>
  <si>
    <t>pag. I.30</t>
  </si>
  <si>
    <t>pag. I.9</t>
  </si>
  <si>
    <t>pag. I.7</t>
  </si>
  <si>
    <t>pag. I.23</t>
  </si>
  <si>
    <t>pag. I.24</t>
  </si>
  <si>
    <t>pag. I.33</t>
  </si>
  <si>
    <t>pag. I.37</t>
  </si>
  <si>
    <t>decisioni, vincoli e obiettivo del mix produttivo</t>
  </si>
  <si>
    <t>pag. II.7</t>
  </si>
  <si>
    <t>variabili decisionali del mix produttivo</t>
  </si>
  <si>
    <t>pag. II.8</t>
  </si>
  <si>
    <t>domanda 9</t>
  </si>
  <si>
    <t>domanda 10</t>
  </si>
  <si>
    <t>dove si trova la soluzione ottima?</t>
  </si>
  <si>
    <t>pag. II.20</t>
  </si>
  <si>
    <t>qual è il valore ottimo</t>
  </si>
  <si>
    <t>pag. II.21</t>
  </si>
  <si>
    <t>Ottimizziamo!</t>
  </si>
  <si>
    <t>pag. II.23</t>
  </si>
  <si>
    <t>l'emulo di Cannavacciuolo</t>
  </si>
  <si>
    <t>pag. II.28</t>
  </si>
  <si>
    <t>domanda 11</t>
  </si>
  <si>
    <t>decisioni, vincoli e obiettivo della dieta</t>
  </si>
  <si>
    <t>pag. II.29</t>
  </si>
  <si>
    <t>variabili decisionali della dieta</t>
  </si>
  <si>
    <t>pag. II.30</t>
  </si>
  <si>
    <t>cesco</t>
  </si>
  <si>
    <t>andrea</t>
  </si>
  <si>
    <t>marco</t>
  </si>
  <si>
    <t>giulia</t>
  </si>
  <si>
    <t>diego</t>
  </si>
  <si>
    <t>sofia</t>
  </si>
  <si>
    <t>michela</t>
  </si>
  <si>
    <t>giocech</t>
  </si>
  <si>
    <t>chia</t>
  </si>
  <si>
    <t>dagno</t>
  </si>
  <si>
    <t>marzz</t>
  </si>
  <si>
    <t>giù</t>
  </si>
  <si>
    <t>yan</t>
  </si>
  <si>
    <t>manu</t>
  </si>
  <si>
    <t>Ricks</t>
  </si>
  <si>
    <t>annibale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</si>
</sst>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bottino individuale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Foglio1!$G$9:$G$12</c:f>
              <c:strCache>
                <c:ptCount val="4"/>
                <c:pt idx="0">
                  <c:v>valore domanda</c:v>
                </c:pt>
                <c:pt idx="3">
                  <c:v>bottino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solidFill>
                <a:schemeClr val="accent1">
                  <a:alpha val="94000"/>
                </a:schemeClr>
              </a:solidFill>
            </a:ln>
            <a:effectLst>
              <a:outerShdw blurRad="76200" dist="12700" dir="8100000" sy="-23000" kx="8004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Foglio1!$C$13:$F$28</c15:sqref>
                  </c15:fullRef>
                  <c15:levelRef>
                    <c15:sqref>Foglio1!$D$13:$D$28</c15:sqref>
                  </c15:levelRef>
                </c:ext>
              </c:extLst>
              <c:f>Foglio1!$D$13:$D$28</c:f>
              <c:strCache>
                <c:ptCount val="16"/>
                <c:pt idx="0">
                  <c:v>michela</c:v>
                </c:pt>
                <c:pt idx="1">
                  <c:v>giocech</c:v>
                </c:pt>
                <c:pt idx="2">
                  <c:v>andrea</c:v>
                </c:pt>
                <c:pt idx="3">
                  <c:v>marco</c:v>
                </c:pt>
                <c:pt idx="4">
                  <c:v>chia</c:v>
                </c:pt>
                <c:pt idx="5">
                  <c:v>giulia</c:v>
                </c:pt>
                <c:pt idx="6">
                  <c:v>annibale</c:v>
                </c:pt>
                <c:pt idx="7">
                  <c:v>dagno</c:v>
                </c:pt>
                <c:pt idx="8">
                  <c:v>diego</c:v>
                </c:pt>
                <c:pt idx="9">
                  <c:v>marzz</c:v>
                </c:pt>
                <c:pt idx="10">
                  <c:v>giù</c:v>
                </c:pt>
                <c:pt idx="11">
                  <c:v>sofia</c:v>
                </c:pt>
                <c:pt idx="12">
                  <c:v>yan</c:v>
                </c:pt>
                <c:pt idx="13">
                  <c:v>manu</c:v>
                </c:pt>
                <c:pt idx="14">
                  <c:v>Ricks</c:v>
                </c:pt>
                <c:pt idx="15">
                  <c:v>cesco</c:v>
                </c:pt>
              </c:strCache>
            </c:strRef>
          </c:cat>
          <c:val>
            <c:numRef>
              <c:f>Foglio1!$G$13:$G$28</c:f>
              <c:numCache>
                <c:formatCode>General</c:formatCode>
                <c:ptCount val="16"/>
                <c:pt idx="0">
                  <c:v>1160</c:v>
                </c:pt>
                <c:pt idx="1">
                  <c:v>1250</c:v>
                </c:pt>
                <c:pt idx="2">
                  <c:v>1060</c:v>
                </c:pt>
                <c:pt idx="3">
                  <c:v>1010</c:v>
                </c:pt>
                <c:pt idx="4">
                  <c:v>630</c:v>
                </c:pt>
                <c:pt idx="5">
                  <c:v>720</c:v>
                </c:pt>
                <c:pt idx="6">
                  <c:v>640</c:v>
                </c:pt>
                <c:pt idx="7">
                  <c:v>760</c:v>
                </c:pt>
                <c:pt idx="8">
                  <c:v>1490</c:v>
                </c:pt>
                <c:pt idx="9">
                  <c:v>1540</c:v>
                </c:pt>
                <c:pt idx="10">
                  <c:v>1490</c:v>
                </c:pt>
                <c:pt idx="11">
                  <c:v>1600</c:v>
                </c:pt>
                <c:pt idx="12">
                  <c:v>850</c:v>
                </c:pt>
                <c:pt idx="13">
                  <c:v>840</c:v>
                </c:pt>
                <c:pt idx="14">
                  <c:v>750</c:v>
                </c:pt>
                <c:pt idx="15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2-4570-A6B9-ADA8CF68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50743984"/>
        <c:axId val="450747120"/>
      </c:barChart>
      <c:catAx>
        <c:axId val="45074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747120"/>
        <c:crosses val="autoZero"/>
        <c:auto val="1"/>
        <c:lblAlgn val="ctr"/>
        <c:lblOffset val="100"/>
        <c:noMultiLvlLbl val="0"/>
      </c:catAx>
      <c:valAx>
        <c:axId val="4507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7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bottino a squadra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solidFill>
                <a:schemeClr val="accent1">
                  <a:alpha val="94000"/>
                </a:schemeClr>
              </a:solidFill>
            </a:ln>
            <a:effectLst>
              <a:outerShdw blurRad="76200" dist="12700" dir="8100000" sy="-23000" kx="8004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Foglio1!$A$16:$A$28</c15:sqref>
                  </c15:fullRef>
                </c:ext>
              </c:extLst>
              <c:f>(Foglio1!$A$16,Foglio1!$A$20,Foglio1!$A$24,Foglio1!$A$28)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Foglio1!$B$16:$B$28</c15:sqref>
                  </c15:fullRef>
                </c:ext>
              </c:extLst>
              <c:f>(Foglio1!$B$16,Foglio1!$B$20,Foglio1!$B$24,Foglio1!$B$28)</c:f>
              <c:numCache>
                <c:formatCode>General</c:formatCode>
                <c:ptCount val="4"/>
                <c:pt idx="0">
                  <c:v>4480</c:v>
                </c:pt>
                <c:pt idx="1">
                  <c:v>2750</c:v>
                </c:pt>
                <c:pt idx="2">
                  <c:v>6120</c:v>
                </c:pt>
                <c:pt idx="3">
                  <c:v>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C-4E8F-8C8C-82016374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50750256"/>
        <c:axId val="450743592"/>
      </c:barChart>
      <c:catAx>
        <c:axId val="45075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743592"/>
        <c:crosses val="autoZero"/>
        <c:auto val="1"/>
        <c:lblAlgn val="ctr"/>
        <c:lblOffset val="100"/>
        <c:noMultiLvlLbl val="0"/>
      </c:catAx>
      <c:valAx>
        <c:axId val="45074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7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0</xdr:row>
      <xdr:rowOff>142875</xdr:rowOff>
    </xdr:from>
    <xdr:to>
      <xdr:col>9</xdr:col>
      <xdr:colOff>447674</xdr:colOff>
      <xdr:row>35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11</xdr:row>
      <xdr:rowOff>85725</xdr:rowOff>
    </xdr:from>
    <xdr:to>
      <xdr:col>19</xdr:col>
      <xdr:colOff>123825</xdr:colOff>
      <xdr:row>26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S28"/>
  <sheetViews>
    <sheetView showGridLines="0" tabSelected="1" topLeftCell="B6" zoomScale="70" zoomScaleNormal="70" workbookViewId="0">
      <pane xSplit="6300" ySplit="1428" topLeftCell="V11" activePane="topRight"/>
      <selection activeCell="I8" sqref="I8"/>
      <selection pane="topRight" activeCell="AC9" sqref="AC9"/>
      <selection pane="bottomLeft" activeCell="B8" sqref="B8"/>
      <selection pane="bottomRight" activeCell="X13" sqref="X13"/>
    </sheetView>
  </sheetViews>
  <sheetFormatPr defaultColWidth="9.109375" defaultRowHeight="14.4" x14ac:dyDescent="0.3"/>
  <cols>
    <col min="1" max="4" width="9.109375" style="1"/>
    <col min="5" max="5" width="18.44140625" style="1" customWidth="1"/>
    <col min="6" max="7" width="17.88671875" style="1" customWidth="1"/>
    <col min="8" max="8" width="3.33203125" style="1" customWidth="1"/>
    <col min="9" max="9" width="16" style="1" customWidth="1"/>
    <col min="10" max="10" width="3.33203125" style="1" customWidth="1"/>
    <col min="11" max="11" width="16" style="1" customWidth="1"/>
    <col min="12" max="12" width="3.33203125" style="1" customWidth="1"/>
    <col min="13" max="13" width="16" style="1" customWidth="1"/>
    <col min="14" max="14" width="3.33203125" style="1" customWidth="1"/>
    <col min="15" max="15" width="16" style="1" customWidth="1"/>
    <col min="16" max="16" width="3.33203125" style="1" customWidth="1"/>
    <col min="17" max="17" width="16" style="1" customWidth="1"/>
    <col min="18" max="18" width="3.33203125" style="1" customWidth="1"/>
    <col min="19" max="19" width="16" style="1" customWidth="1"/>
    <col min="20" max="20" width="3.33203125" style="1" customWidth="1"/>
    <col min="21" max="21" width="16" style="1" customWidth="1"/>
    <col min="22" max="22" width="3.33203125" style="1" customWidth="1"/>
    <col min="23" max="23" width="16" style="1" customWidth="1"/>
    <col min="24" max="24" width="3.33203125" style="1" customWidth="1"/>
    <col min="25" max="25" width="16" style="1" customWidth="1"/>
    <col min="26" max="26" width="3.33203125" style="1" customWidth="1"/>
    <col min="27" max="27" width="16" style="1" customWidth="1"/>
    <col min="28" max="28" width="3.33203125" style="1" customWidth="1"/>
    <col min="29" max="29" width="16" style="1" customWidth="1"/>
    <col min="30" max="30" width="3.109375" style="1" customWidth="1"/>
    <col min="31" max="31" width="8.88671875" style="1" customWidth="1"/>
    <col min="32" max="32" width="3.33203125" style="1" customWidth="1"/>
    <col min="33" max="33" width="16" style="1" customWidth="1"/>
    <col min="34" max="34" width="8.88671875" style="1" customWidth="1"/>
    <col min="35" max="35" width="3.33203125" style="1" customWidth="1"/>
    <col min="36" max="36" width="16" style="1" customWidth="1"/>
    <col min="37" max="37" width="8.88671875" style="1" customWidth="1"/>
    <col min="38" max="38" width="3.33203125" style="1" customWidth="1"/>
    <col min="39" max="39" width="16" style="1" customWidth="1"/>
    <col min="40" max="40" width="8.88671875" style="1" customWidth="1"/>
    <col min="41" max="41" width="3.33203125" style="1" customWidth="1"/>
    <col min="42" max="42" width="16" style="1" customWidth="1"/>
    <col min="43" max="43" width="8.88671875" style="1" customWidth="1"/>
    <col min="44" max="44" width="3.33203125" style="1" customWidth="1"/>
    <col min="45" max="45" width="16" style="1" customWidth="1"/>
    <col min="46" max="16384" width="9.109375" style="1"/>
  </cols>
  <sheetData>
    <row r="5" spans="1:45" s="27" customFormat="1" ht="48" customHeight="1" x14ac:dyDescent="0.3">
      <c r="I5" s="27" t="s">
        <v>49</v>
      </c>
      <c r="K5" s="27" t="s">
        <v>51</v>
      </c>
      <c r="M5" s="27" t="s">
        <v>52</v>
      </c>
      <c r="O5" s="27" t="s">
        <v>54</v>
      </c>
      <c r="Q5" s="27" t="s">
        <v>59</v>
      </c>
      <c r="S5" s="27" t="s">
        <v>71</v>
      </c>
      <c r="U5" s="27" t="s">
        <v>73</v>
      </c>
      <c r="W5" s="27" t="s">
        <v>77</v>
      </c>
      <c r="Y5" s="27" t="s">
        <v>79</v>
      </c>
      <c r="AA5" s="27" t="s">
        <v>86</v>
      </c>
      <c r="AC5" s="27" t="s">
        <v>88</v>
      </c>
      <c r="AG5" s="27" t="s">
        <v>50</v>
      </c>
      <c r="AJ5" s="27" t="s">
        <v>53</v>
      </c>
      <c r="AM5" s="27" t="s">
        <v>62</v>
      </c>
      <c r="AP5" s="27" t="s">
        <v>81</v>
      </c>
      <c r="AS5" s="27" t="s">
        <v>83</v>
      </c>
    </row>
    <row r="6" spans="1:45" s="27" customFormat="1" ht="9.75" customHeight="1" x14ac:dyDescent="0.3"/>
    <row r="7" spans="1:45" ht="12.75" customHeight="1" x14ac:dyDescent="0.3">
      <c r="I7" s="28" t="s">
        <v>66</v>
      </c>
      <c r="K7" s="28" t="s">
        <v>67</v>
      </c>
      <c r="M7" s="28" t="s">
        <v>68</v>
      </c>
      <c r="O7" s="28" t="s">
        <v>69</v>
      </c>
      <c r="Q7" s="28" t="s">
        <v>70</v>
      </c>
      <c r="S7" s="28" t="s">
        <v>72</v>
      </c>
      <c r="U7" s="28" t="s">
        <v>74</v>
      </c>
      <c r="W7" s="28" t="s">
        <v>78</v>
      </c>
      <c r="Y7" s="28" t="s">
        <v>80</v>
      </c>
      <c r="AA7" s="28" t="s">
        <v>87</v>
      </c>
      <c r="AC7" s="28" t="s">
        <v>89</v>
      </c>
      <c r="AG7" s="28" t="s">
        <v>65</v>
      </c>
      <c r="AJ7" s="28" t="s">
        <v>64</v>
      </c>
      <c r="AM7" s="28" t="s">
        <v>63</v>
      </c>
      <c r="AP7" s="28" t="s">
        <v>82</v>
      </c>
      <c r="AS7" s="28" t="s">
        <v>84</v>
      </c>
    </row>
    <row r="8" spans="1:45" ht="15" thickBot="1" x14ac:dyDescent="0.35"/>
    <row r="9" spans="1:45" ht="15" thickBot="1" x14ac:dyDescent="0.35">
      <c r="G9" s="4" t="s">
        <v>48</v>
      </c>
      <c r="H9" s="29"/>
      <c r="I9" s="3">
        <v>50</v>
      </c>
      <c r="J9" s="29"/>
      <c r="K9" s="3">
        <v>30</v>
      </c>
      <c r="L9" s="29"/>
      <c r="M9" s="30">
        <v>100</v>
      </c>
      <c r="N9" s="2"/>
      <c r="O9" s="3">
        <v>30</v>
      </c>
      <c r="P9" s="2"/>
      <c r="Q9" s="3">
        <v>40</v>
      </c>
      <c r="R9" s="2"/>
      <c r="S9" s="3">
        <v>30</v>
      </c>
      <c r="T9" s="2"/>
      <c r="U9" s="3">
        <v>50</v>
      </c>
      <c r="V9" s="2"/>
      <c r="W9" s="3">
        <v>40</v>
      </c>
      <c r="X9" s="2"/>
      <c r="Y9" s="3">
        <v>100</v>
      </c>
      <c r="Z9" s="2"/>
      <c r="AA9" s="3">
        <v>30</v>
      </c>
      <c r="AB9" s="2"/>
      <c r="AC9" s="3">
        <v>40</v>
      </c>
    </row>
    <row r="11" spans="1:45" ht="15" thickBot="1" x14ac:dyDescent="0.35"/>
    <row r="12" spans="1:45" ht="26.25" customHeight="1" thickBot="1" x14ac:dyDescent="0.35">
      <c r="C12" s="9" t="s">
        <v>34</v>
      </c>
      <c r="D12" s="10"/>
      <c r="E12" s="10" t="s">
        <v>32</v>
      </c>
      <c r="F12" s="10" t="s">
        <v>33</v>
      </c>
      <c r="G12" s="10" t="s">
        <v>47</v>
      </c>
      <c r="H12" s="10"/>
      <c r="I12" s="10" t="s">
        <v>39</v>
      </c>
      <c r="J12" s="10"/>
      <c r="K12" s="10" t="s">
        <v>40</v>
      </c>
      <c r="L12" s="10"/>
      <c r="M12" s="10" t="s">
        <v>41</v>
      </c>
      <c r="N12" s="10"/>
      <c r="O12" s="11" t="s">
        <v>42</v>
      </c>
      <c r="P12" s="10"/>
      <c r="Q12" s="11" t="s">
        <v>55</v>
      </c>
      <c r="R12" s="10"/>
      <c r="S12" s="11" t="s">
        <v>56</v>
      </c>
      <c r="T12" s="10"/>
      <c r="U12" s="11" t="s">
        <v>57</v>
      </c>
      <c r="V12" s="10"/>
      <c r="W12" s="11" t="s">
        <v>58</v>
      </c>
      <c r="X12" s="10"/>
      <c r="Y12" s="11" t="s">
        <v>75</v>
      </c>
      <c r="Z12" s="10"/>
      <c r="AA12" s="11" t="s">
        <v>76</v>
      </c>
      <c r="AB12" s="10"/>
      <c r="AC12" s="11" t="s">
        <v>85</v>
      </c>
      <c r="AD12" s="8"/>
      <c r="AE12" s="9" t="s">
        <v>46</v>
      </c>
      <c r="AF12" s="10"/>
      <c r="AG12" s="10" t="s">
        <v>43</v>
      </c>
      <c r="AH12" s="10" t="s">
        <v>46</v>
      </c>
      <c r="AI12" s="10"/>
      <c r="AJ12" s="10" t="s">
        <v>44</v>
      </c>
      <c r="AK12" s="10" t="s">
        <v>46</v>
      </c>
      <c r="AL12" s="10"/>
      <c r="AM12" s="11" t="s">
        <v>45</v>
      </c>
      <c r="AN12" s="10" t="s">
        <v>46</v>
      </c>
      <c r="AO12" s="10"/>
      <c r="AP12" s="11" t="s">
        <v>60</v>
      </c>
      <c r="AQ12" s="10" t="s">
        <v>46</v>
      </c>
      <c r="AR12" s="10"/>
      <c r="AS12" s="11" t="s">
        <v>61</v>
      </c>
    </row>
    <row r="13" spans="1:45" ht="22.5" customHeight="1" x14ac:dyDescent="0.3">
      <c r="C13" s="12" t="s">
        <v>35</v>
      </c>
      <c r="D13" s="13" t="s">
        <v>96</v>
      </c>
      <c r="E13" s="13" t="s">
        <v>2</v>
      </c>
      <c r="F13" s="13" t="s">
        <v>3</v>
      </c>
      <c r="G13" s="13">
        <f>1000+I13+K13+M13+O13+AG13+AJ13+AM13+Q13+S13+U13+W13+AP13+AS13+Y13+AA13+AC13</f>
        <v>1160</v>
      </c>
      <c r="H13" s="21">
        <v>1</v>
      </c>
      <c r="I13" s="24">
        <f>H13*$I$9</f>
        <v>50</v>
      </c>
      <c r="J13" s="21"/>
      <c r="K13" s="24">
        <f>J13*K$9</f>
        <v>0</v>
      </c>
      <c r="L13" s="21">
        <v>1</v>
      </c>
      <c r="M13" s="24">
        <f t="shared" ref="M13:O28" si="0">L13*M$9</f>
        <v>100</v>
      </c>
      <c r="N13" s="21">
        <v>1</v>
      </c>
      <c r="O13" s="24">
        <f t="shared" si="0"/>
        <v>30</v>
      </c>
      <c r="P13" s="21"/>
      <c r="Q13" s="24">
        <f t="shared" ref="Q13:Q28" si="1">P13*Q$9</f>
        <v>0</v>
      </c>
      <c r="R13" s="21"/>
      <c r="S13" s="24">
        <f t="shared" ref="S13:S28" si="2">R13*S$9</f>
        <v>0</v>
      </c>
      <c r="T13" s="21"/>
      <c r="U13" s="24">
        <f t="shared" ref="U13:U28" si="3">T13*U$9</f>
        <v>0</v>
      </c>
      <c r="V13" s="21">
        <v>1</v>
      </c>
      <c r="W13" s="24">
        <f t="shared" ref="W13:W28" si="4">V13*W$9</f>
        <v>40</v>
      </c>
      <c r="X13" s="21"/>
      <c r="Y13" s="24">
        <f t="shared" ref="Y13:Y28" si="5">X13*Y$9</f>
        <v>0</v>
      </c>
      <c r="Z13" s="21"/>
      <c r="AA13" s="24">
        <f t="shared" ref="AA13:AA28" si="6">Z13*AA$9</f>
        <v>0</v>
      </c>
      <c r="AB13" s="21"/>
      <c r="AC13" s="24">
        <f t="shared" ref="AC13:AC28" si="7">AB13*AC$9</f>
        <v>0</v>
      </c>
      <c r="AE13" s="5">
        <v>150</v>
      </c>
      <c r="AF13" s="18">
        <v>-1</v>
      </c>
      <c r="AG13" s="24">
        <f>AE13*AF13</f>
        <v>-150</v>
      </c>
      <c r="AH13" s="5">
        <v>100</v>
      </c>
      <c r="AI13" s="18">
        <v>1</v>
      </c>
      <c r="AJ13" s="24">
        <f>AH13*AI13</f>
        <v>100</v>
      </c>
      <c r="AK13" s="5">
        <v>10</v>
      </c>
      <c r="AL13" s="18">
        <v>-1</v>
      </c>
      <c r="AM13" s="24">
        <f>AK13*AL13</f>
        <v>-10</v>
      </c>
      <c r="AN13" s="5"/>
      <c r="AO13" s="18"/>
      <c r="AP13" s="24">
        <f>AN13*AO13</f>
        <v>0</v>
      </c>
      <c r="AQ13" s="5"/>
      <c r="AR13" s="18"/>
      <c r="AS13" s="24">
        <f>AQ13*AR13</f>
        <v>0</v>
      </c>
    </row>
    <row r="14" spans="1:45" ht="22.5" customHeight="1" x14ac:dyDescent="0.3">
      <c r="C14" s="14" t="s">
        <v>35</v>
      </c>
      <c r="D14" s="15" t="s">
        <v>97</v>
      </c>
      <c r="E14" s="15" t="s">
        <v>4</v>
      </c>
      <c r="F14" s="15" t="s">
        <v>5</v>
      </c>
      <c r="G14" s="15">
        <f t="shared" ref="G14:G28" si="8">1000+I14+K14+M14+O14+AG14+AJ14+AM14+Q14+S14+U14+W14+AP14+AS14+Y14+AA14+AC14</f>
        <v>1250</v>
      </c>
      <c r="H14" s="22">
        <v>1</v>
      </c>
      <c r="I14" s="25">
        <f t="shared" ref="I14:I28" si="9">H14*$I$9</f>
        <v>50</v>
      </c>
      <c r="J14" s="22"/>
      <c r="K14" s="25">
        <f t="shared" ref="K14:K28" si="10">J14*K$9</f>
        <v>0</v>
      </c>
      <c r="L14" s="22">
        <v>1</v>
      </c>
      <c r="M14" s="25">
        <f t="shared" si="0"/>
        <v>100</v>
      </c>
      <c r="N14" s="22">
        <v>1</v>
      </c>
      <c r="O14" s="25">
        <f t="shared" si="0"/>
        <v>30</v>
      </c>
      <c r="P14" s="22">
        <v>1</v>
      </c>
      <c r="Q14" s="25">
        <f t="shared" si="1"/>
        <v>40</v>
      </c>
      <c r="R14" s="22"/>
      <c r="S14" s="25">
        <f t="shared" si="2"/>
        <v>0</v>
      </c>
      <c r="T14" s="22">
        <v>1</v>
      </c>
      <c r="U14" s="25">
        <f t="shared" si="3"/>
        <v>50</v>
      </c>
      <c r="V14" s="22">
        <v>1</v>
      </c>
      <c r="W14" s="25">
        <f t="shared" si="4"/>
        <v>40</v>
      </c>
      <c r="X14" s="22"/>
      <c r="Y14" s="25">
        <f t="shared" si="5"/>
        <v>0</v>
      </c>
      <c r="Z14" s="22"/>
      <c r="AA14" s="25">
        <f t="shared" si="6"/>
        <v>0</v>
      </c>
      <c r="AB14" s="22"/>
      <c r="AC14" s="25">
        <f t="shared" si="7"/>
        <v>0</v>
      </c>
      <c r="AE14" s="6">
        <v>150</v>
      </c>
      <c r="AF14" s="19">
        <v>-1</v>
      </c>
      <c r="AG14" s="25">
        <f t="shared" ref="AG14:AG28" si="11">AE14*AF14</f>
        <v>-150</v>
      </c>
      <c r="AH14" s="6">
        <v>100</v>
      </c>
      <c r="AI14" s="19">
        <v>1</v>
      </c>
      <c r="AJ14" s="25">
        <f t="shared" ref="AJ14:AJ28" si="12">AH14*AI14</f>
        <v>100</v>
      </c>
      <c r="AK14" s="6">
        <v>10</v>
      </c>
      <c r="AL14" s="19">
        <v>-1</v>
      </c>
      <c r="AM14" s="25">
        <f t="shared" ref="AM14:AM28" si="13">AK14*AL14</f>
        <v>-10</v>
      </c>
      <c r="AN14" s="6"/>
      <c r="AO14" s="19"/>
      <c r="AP14" s="25">
        <f t="shared" ref="AP14:AP28" si="14">AN14*AO14</f>
        <v>0</v>
      </c>
      <c r="AQ14" s="6"/>
      <c r="AR14" s="19"/>
      <c r="AS14" s="25">
        <f t="shared" ref="AS14:AS28" si="15">AQ14*AR14</f>
        <v>0</v>
      </c>
    </row>
    <row r="15" spans="1:45" ht="22.5" customHeight="1" x14ac:dyDescent="0.3">
      <c r="C15" s="14" t="s">
        <v>35</v>
      </c>
      <c r="D15" s="15" t="s">
        <v>91</v>
      </c>
      <c r="E15" s="15" t="s">
        <v>6</v>
      </c>
      <c r="F15" s="15" t="s">
        <v>7</v>
      </c>
      <c r="G15" s="15">
        <f t="shared" si="8"/>
        <v>1060</v>
      </c>
      <c r="H15" s="22">
        <v>1</v>
      </c>
      <c r="I15" s="25">
        <f t="shared" si="9"/>
        <v>50</v>
      </c>
      <c r="J15" s="22"/>
      <c r="K15" s="25">
        <f t="shared" si="10"/>
        <v>0</v>
      </c>
      <c r="L15" s="22"/>
      <c r="M15" s="25">
        <f t="shared" si="0"/>
        <v>0</v>
      </c>
      <c r="N15" s="22">
        <v>1</v>
      </c>
      <c r="O15" s="25">
        <f t="shared" si="0"/>
        <v>30</v>
      </c>
      <c r="P15" s="22"/>
      <c r="Q15" s="25">
        <f t="shared" si="1"/>
        <v>0</v>
      </c>
      <c r="R15" s="22"/>
      <c r="S15" s="25">
        <f t="shared" si="2"/>
        <v>0</v>
      </c>
      <c r="T15" s="22"/>
      <c r="U15" s="25">
        <f t="shared" si="3"/>
        <v>0</v>
      </c>
      <c r="V15" s="22">
        <v>1</v>
      </c>
      <c r="W15" s="25">
        <f t="shared" si="4"/>
        <v>40</v>
      </c>
      <c r="X15" s="22"/>
      <c r="Y15" s="25">
        <f t="shared" si="5"/>
        <v>0</v>
      </c>
      <c r="Z15" s="22"/>
      <c r="AA15" s="25">
        <f t="shared" si="6"/>
        <v>0</v>
      </c>
      <c r="AB15" s="22"/>
      <c r="AC15" s="25">
        <f t="shared" si="7"/>
        <v>0</v>
      </c>
      <c r="AE15" s="6">
        <v>150</v>
      </c>
      <c r="AF15" s="19">
        <v>-1</v>
      </c>
      <c r="AG15" s="25">
        <f t="shared" si="11"/>
        <v>-150</v>
      </c>
      <c r="AH15" s="6">
        <v>100</v>
      </c>
      <c r="AI15" s="19">
        <v>1</v>
      </c>
      <c r="AJ15" s="25">
        <f t="shared" si="12"/>
        <v>100</v>
      </c>
      <c r="AK15" s="6">
        <v>10</v>
      </c>
      <c r="AL15" s="19">
        <v>-1</v>
      </c>
      <c r="AM15" s="25">
        <f t="shared" si="13"/>
        <v>-10</v>
      </c>
      <c r="AN15" s="6"/>
      <c r="AO15" s="19"/>
      <c r="AP15" s="25">
        <f t="shared" si="14"/>
        <v>0</v>
      </c>
      <c r="AQ15" s="6"/>
      <c r="AR15" s="19"/>
      <c r="AS15" s="25">
        <f t="shared" si="15"/>
        <v>0</v>
      </c>
    </row>
    <row r="16" spans="1:45" ht="22.5" customHeight="1" x14ac:dyDescent="0.3">
      <c r="A16" s="1" t="s">
        <v>35</v>
      </c>
      <c r="B16" s="1">
        <f>SUM(G13:G16)</f>
        <v>4480</v>
      </c>
      <c r="C16" s="14" t="s">
        <v>35</v>
      </c>
      <c r="D16" s="15" t="s">
        <v>92</v>
      </c>
      <c r="E16" s="15" t="s">
        <v>12</v>
      </c>
      <c r="F16" s="15" t="s">
        <v>13</v>
      </c>
      <c r="G16" s="15">
        <f t="shared" si="8"/>
        <v>1010</v>
      </c>
      <c r="H16" s="22"/>
      <c r="I16" s="25">
        <f t="shared" si="9"/>
        <v>0</v>
      </c>
      <c r="J16" s="22"/>
      <c r="K16" s="25">
        <f t="shared" si="10"/>
        <v>0</v>
      </c>
      <c r="L16" s="22"/>
      <c r="M16" s="25">
        <f t="shared" si="0"/>
        <v>0</v>
      </c>
      <c r="N16" s="22">
        <v>1</v>
      </c>
      <c r="O16" s="25">
        <f t="shared" si="0"/>
        <v>30</v>
      </c>
      <c r="P16" s="22">
        <v>1</v>
      </c>
      <c r="Q16" s="25">
        <f t="shared" si="1"/>
        <v>40</v>
      </c>
      <c r="R16" s="22"/>
      <c r="S16" s="25">
        <f t="shared" si="2"/>
        <v>0</v>
      </c>
      <c r="T16" s="22"/>
      <c r="U16" s="25">
        <f t="shared" si="3"/>
        <v>0</v>
      </c>
      <c r="V16" s="22"/>
      <c r="W16" s="25">
        <f t="shared" si="4"/>
        <v>0</v>
      </c>
      <c r="X16" s="22"/>
      <c r="Y16" s="25">
        <f t="shared" si="5"/>
        <v>0</v>
      </c>
      <c r="Z16" s="22"/>
      <c r="AA16" s="25">
        <f t="shared" si="6"/>
        <v>0</v>
      </c>
      <c r="AB16" s="22"/>
      <c r="AC16" s="25">
        <f t="shared" si="7"/>
        <v>0</v>
      </c>
      <c r="AE16" s="6">
        <v>150</v>
      </c>
      <c r="AF16" s="19">
        <v>-1</v>
      </c>
      <c r="AG16" s="25">
        <f t="shared" si="11"/>
        <v>-150</v>
      </c>
      <c r="AH16" s="6">
        <v>100</v>
      </c>
      <c r="AI16" s="19">
        <v>1</v>
      </c>
      <c r="AJ16" s="25">
        <f t="shared" si="12"/>
        <v>100</v>
      </c>
      <c r="AK16" s="6">
        <v>10</v>
      </c>
      <c r="AL16" s="19">
        <v>-1</v>
      </c>
      <c r="AM16" s="25">
        <f t="shared" si="13"/>
        <v>-10</v>
      </c>
      <c r="AN16" s="6"/>
      <c r="AO16" s="19"/>
      <c r="AP16" s="25">
        <f t="shared" si="14"/>
        <v>0</v>
      </c>
      <c r="AQ16" s="6"/>
      <c r="AR16" s="19"/>
      <c r="AS16" s="25">
        <f t="shared" si="15"/>
        <v>0</v>
      </c>
    </row>
    <row r="17" spans="1:45" ht="22.5" customHeight="1" x14ac:dyDescent="0.3">
      <c r="C17" s="14" t="s">
        <v>36</v>
      </c>
      <c r="D17" s="15" t="s">
        <v>98</v>
      </c>
      <c r="E17" s="15" t="s">
        <v>0</v>
      </c>
      <c r="F17" s="15" t="s">
        <v>1</v>
      </c>
      <c r="G17" s="15">
        <f t="shared" si="8"/>
        <v>630</v>
      </c>
      <c r="H17" s="22">
        <v>1</v>
      </c>
      <c r="I17" s="25">
        <f t="shared" si="9"/>
        <v>50</v>
      </c>
      <c r="J17" s="22"/>
      <c r="K17" s="25">
        <f t="shared" si="10"/>
        <v>0</v>
      </c>
      <c r="L17" s="22"/>
      <c r="M17" s="25">
        <f t="shared" si="0"/>
        <v>0</v>
      </c>
      <c r="N17" s="22">
        <v>1</v>
      </c>
      <c r="O17" s="25">
        <f t="shared" si="0"/>
        <v>30</v>
      </c>
      <c r="P17" s="22"/>
      <c r="Q17" s="25">
        <f t="shared" si="1"/>
        <v>0</v>
      </c>
      <c r="R17" s="22"/>
      <c r="S17" s="25">
        <f t="shared" si="2"/>
        <v>0</v>
      </c>
      <c r="T17" s="22"/>
      <c r="U17" s="25">
        <f t="shared" si="3"/>
        <v>0</v>
      </c>
      <c r="V17" s="22"/>
      <c r="W17" s="25">
        <f t="shared" si="4"/>
        <v>0</v>
      </c>
      <c r="X17" s="22"/>
      <c r="Y17" s="25">
        <f t="shared" si="5"/>
        <v>0</v>
      </c>
      <c r="Z17" s="22"/>
      <c r="AA17" s="25">
        <f t="shared" si="6"/>
        <v>0</v>
      </c>
      <c r="AB17" s="22"/>
      <c r="AC17" s="25">
        <f t="shared" si="7"/>
        <v>0</v>
      </c>
      <c r="AE17" s="6">
        <v>200</v>
      </c>
      <c r="AF17" s="19">
        <v>-1</v>
      </c>
      <c r="AG17" s="25">
        <f t="shared" si="11"/>
        <v>-200</v>
      </c>
      <c r="AH17" s="6">
        <v>50</v>
      </c>
      <c r="AI17" s="19">
        <v>-1</v>
      </c>
      <c r="AJ17" s="25">
        <f t="shared" si="12"/>
        <v>-50</v>
      </c>
      <c r="AK17" s="6">
        <v>200</v>
      </c>
      <c r="AL17" s="19">
        <v>-1</v>
      </c>
      <c r="AM17" s="25">
        <f t="shared" si="13"/>
        <v>-200</v>
      </c>
      <c r="AN17" s="6"/>
      <c r="AO17" s="19"/>
      <c r="AP17" s="25">
        <f t="shared" si="14"/>
        <v>0</v>
      </c>
      <c r="AQ17" s="6"/>
      <c r="AR17" s="19"/>
      <c r="AS17" s="25">
        <f t="shared" si="15"/>
        <v>0</v>
      </c>
    </row>
    <row r="18" spans="1:45" ht="22.5" customHeight="1" x14ac:dyDescent="0.3">
      <c r="C18" s="14" t="s">
        <v>36</v>
      </c>
      <c r="D18" s="15" t="s">
        <v>93</v>
      </c>
      <c r="E18" s="15" t="s">
        <v>8</v>
      </c>
      <c r="F18" s="15" t="s">
        <v>9</v>
      </c>
      <c r="G18" s="15">
        <f t="shared" si="8"/>
        <v>720</v>
      </c>
      <c r="H18" s="22"/>
      <c r="I18" s="25">
        <f t="shared" si="9"/>
        <v>0</v>
      </c>
      <c r="J18" s="22"/>
      <c r="K18" s="25">
        <f t="shared" si="10"/>
        <v>0</v>
      </c>
      <c r="L18" s="22">
        <v>1</v>
      </c>
      <c r="M18" s="25">
        <f t="shared" si="0"/>
        <v>100</v>
      </c>
      <c r="N18" s="22">
        <v>1</v>
      </c>
      <c r="O18" s="25">
        <f t="shared" si="0"/>
        <v>30</v>
      </c>
      <c r="P18" s="22">
        <v>1</v>
      </c>
      <c r="Q18" s="25">
        <f t="shared" si="1"/>
        <v>40</v>
      </c>
      <c r="R18" s="22"/>
      <c r="S18" s="25">
        <f t="shared" si="2"/>
        <v>0</v>
      </c>
      <c r="T18" s="22"/>
      <c r="U18" s="25">
        <f t="shared" si="3"/>
        <v>0</v>
      </c>
      <c r="V18" s="22"/>
      <c r="W18" s="25">
        <f t="shared" si="4"/>
        <v>0</v>
      </c>
      <c r="X18" s="22"/>
      <c r="Y18" s="25">
        <f t="shared" si="5"/>
        <v>0</v>
      </c>
      <c r="Z18" s="22"/>
      <c r="AA18" s="25">
        <f t="shared" si="6"/>
        <v>0</v>
      </c>
      <c r="AB18" s="22"/>
      <c r="AC18" s="25">
        <f t="shared" si="7"/>
        <v>0</v>
      </c>
      <c r="AE18" s="6">
        <v>200</v>
      </c>
      <c r="AF18" s="19">
        <v>-1</v>
      </c>
      <c r="AG18" s="25">
        <f t="shared" si="11"/>
        <v>-200</v>
      </c>
      <c r="AH18" s="6">
        <v>50</v>
      </c>
      <c r="AI18" s="19">
        <v>-1</v>
      </c>
      <c r="AJ18" s="25">
        <f t="shared" si="12"/>
        <v>-50</v>
      </c>
      <c r="AK18" s="6">
        <v>200</v>
      </c>
      <c r="AL18" s="19">
        <v>-1</v>
      </c>
      <c r="AM18" s="25">
        <f t="shared" si="13"/>
        <v>-200</v>
      </c>
      <c r="AN18" s="6"/>
      <c r="AO18" s="19"/>
      <c r="AP18" s="25">
        <f t="shared" si="14"/>
        <v>0</v>
      </c>
      <c r="AQ18" s="6"/>
      <c r="AR18" s="19"/>
      <c r="AS18" s="25">
        <f t="shared" si="15"/>
        <v>0</v>
      </c>
    </row>
    <row r="19" spans="1:45" ht="22.5" customHeight="1" x14ac:dyDescent="0.3">
      <c r="C19" s="14" t="s">
        <v>36</v>
      </c>
      <c r="D19" s="15" t="s">
        <v>105</v>
      </c>
      <c r="E19" s="15" t="s">
        <v>10</v>
      </c>
      <c r="F19" s="15" t="s">
        <v>11</v>
      </c>
      <c r="G19" s="15">
        <f t="shared" si="8"/>
        <v>640</v>
      </c>
      <c r="H19" s="22">
        <v>1</v>
      </c>
      <c r="I19" s="25">
        <f t="shared" si="9"/>
        <v>50</v>
      </c>
      <c r="J19" s="22"/>
      <c r="K19" s="25">
        <f t="shared" si="10"/>
        <v>0</v>
      </c>
      <c r="L19" s="22"/>
      <c r="M19" s="25">
        <f t="shared" si="0"/>
        <v>0</v>
      </c>
      <c r="N19" s="22"/>
      <c r="O19" s="25">
        <f t="shared" si="0"/>
        <v>0</v>
      </c>
      <c r="P19" s="22"/>
      <c r="Q19" s="25">
        <f t="shared" si="1"/>
        <v>0</v>
      </c>
      <c r="R19" s="22"/>
      <c r="S19" s="25">
        <f t="shared" si="2"/>
        <v>0</v>
      </c>
      <c r="T19" s="22"/>
      <c r="U19" s="25">
        <f t="shared" si="3"/>
        <v>0</v>
      </c>
      <c r="V19" s="22">
        <v>1</v>
      </c>
      <c r="W19" s="25">
        <f t="shared" si="4"/>
        <v>40</v>
      </c>
      <c r="X19" s="22"/>
      <c r="Y19" s="25">
        <f t="shared" si="5"/>
        <v>0</v>
      </c>
      <c r="Z19" s="22"/>
      <c r="AA19" s="25">
        <f t="shared" si="6"/>
        <v>0</v>
      </c>
      <c r="AB19" s="22"/>
      <c r="AC19" s="25">
        <f t="shared" si="7"/>
        <v>0</v>
      </c>
      <c r="AE19" s="6">
        <v>200</v>
      </c>
      <c r="AF19" s="19">
        <v>-1</v>
      </c>
      <c r="AG19" s="25">
        <f t="shared" si="11"/>
        <v>-200</v>
      </c>
      <c r="AH19" s="6">
        <v>50</v>
      </c>
      <c r="AI19" s="19">
        <v>-1</v>
      </c>
      <c r="AJ19" s="25">
        <f t="shared" si="12"/>
        <v>-50</v>
      </c>
      <c r="AK19" s="6">
        <v>200</v>
      </c>
      <c r="AL19" s="19">
        <v>-1</v>
      </c>
      <c r="AM19" s="25">
        <f t="shared" si="13"/>
        <v>-200</v>
      </c>
      <c r="AN19" s="6"/>
      <c r="AO19" s="19"/>
      <c r="AP19" s="25">
        <f t="shared" si="14"/>
        <v>0</v>
      </c>
      <c r="AQ19" s="6"/>
      <c r="AR19" s="19"/>
      <c r="AS19" s="25">
        <f t="shared" si="15"/>
        <v>0</v>
      </c>
    </row>
    <row r="20" spans="1:45" ht="22.5" customHeight="1" x14ac:dyDescent="0.3">
      <c r="A20" s="1" t="s">
        <v>36</v>
      </c>
      <c r="B20" s="1">
        <f>SUM(G17:G20)</f>
        <v>2750</v>
      </c>
      <c r="C20" s="14" t="s">
        <v>36</v>
      </c>
      <c r="D20" s="15" t="s">
        <v>99</v>
      </c>
      <c r="E20" s="15" t="s">
        <v>14</v>
      </c>
      <c r="F20" s="15" t="s">
        <v>15</v>
      </c>
      <c r="G20" s="15">
        <f t="shared" si="8"/>
        <v>760</v>
      </c>
      <c r="H20" s="22">
        <v>1</v>
      </c>
      <c r="I20" s="25">
        <f t="shared" si="9"/>
        <v>50</v>
      </c>
      <c r="J20" s="22">
        <v>1</v>
      </c>
      <c r="K20" s="25">
        <f t="shared" si="10"/>
        <v>30</v>
      </c>
      <c r="L20" s="22"/>
      <c r="M20" s="25">
        <f t="shared" si="0"/>
        <v>0</v>
      </c>
      <c r="N20" s="22"/>
      <c r="O20" s="25">
        <f t="shared" si="0"/>
        <v>0</v>
      </c>
      <c r="P20" s="22">
        <v>1</v>
      </c>
      <c r="Q20" s="25">
        <f t="shared" si="1"/>
        <v>40</v>
      </c>
      <c r="R20" s="22"/>
      <c r="S20" s="25">
        <f t="shared" si="2"/>
        <v>0</v>
      </c>
      <c r="T20" s="22">
        <v>1</v>
      </c>
      <c r="U20" s="25">
        <f t="shared" si="3"/>
        <v>50</v>
      </c>
      <c r="V20" s="22">
        <v>1</v>
      </c>
      <c r="W20" s="25">
        <f t="shared" si="4"/>
        <v>40</v>
      </c>
      <c r="X20" s="22"/>
      <c r="Y20" s="25">
        <f t="shared" si="5"/>
        <v>0</v>
      </c>
      <c r="Z20" s="22"/>
      <c r="AA20" s="25">
        <f t="shared" si="6"/>
        <v>0</v>
      </c>
      <c r="AB20" s="22"/>
      <c r="AC20" s="25">
        <f t="shared" si="7"/>
        <v>0</v>
      </c>
      <c r="AE20" s="6">
        <v>200</v>
      </c>
      <c r="AF20" s="19">
        <v>-1</v>
      </c>
      <c r="AG20" s="25">
        <f t="shared" si="11"/>
        <v>-200</v>
      </c>
      <c r="AH20" s="6">
        <v>50</v>
      </c>
      <c r="AI20" s="19">
        <v>-1</v>
      </c>
      <c r="AJ20" s="25">
        <f t="shared" si="12"/>
        <v>-50</v>
      </c>
      <c r="AK20" s="6">
        <v>200</v>
      </c>
      <c r="AL20" s="19">
        <v>-1</v>
      </c>
      <c r="AM20" s="25">
        <f t="shared" si="13"/>
        <v>-200</v>
      </c>
      <c r="AN20" s="6"/>
      <c r="AO20" s="19"/>
      <c r="AP20" s="25">
        <f t="shared" si="14"/>
        <v>0</v>
      </c>
      <c r="AQ20" s="6"/>
      <c r="AR20" s="19"/>
      <c r="AS20" s="25">
        <f t="shared" si="15"/>
        <v>0</v>
      </c>
    </row>
    <row r="21" spans="1:45" ht="22.5" customHeight="1" x14ac:dyDescent="0.3">
      <c r="C21" s="14" t="s">
        <v>37</v>
      </c>
      <c r="D21" s="15" t="s">
        <v>94</v>
      </c>
      <c r="E21" s="15" t="s">
        <v>16</v>
      </c>
      <c r="F21" s="15" t="s">
        <v>17</v>
      </c>
      <c r="G21" s="15">
        <f t="shared" si="8"/>
        <v>1490</v>
      </c>
      <c r="H21" s="22">
        <v>1</v>
      </c>
      <c r="I21" s="25">
        <f t="shared" si="9"/>
        <v>50</v>
      </c>
      <c r="J21" s="22"/>
      <c r="K21" s="25">
        <f t="shared" si="10"/>
        <v>0</v>
      </c>
      <c r="L21" s="22"/>
      <c r="M21" s="25">
        <f t="shared" si="0"/>
        <v>0</v>
      </c>
      <c r="N21" s="22"/>
      <c r="O21" s="25">
        <f t="shared" si="0"/>
        <v>0</v>
      </c>
      <c r="P21" s="22">
        <v>1</v>
      </c>
      <c r="Q21" s="25">
        <f t="shared" si="1"/>
        <v>40</v>
      </c>
      <c r="R21" s="22"/>
      <c r="S21" s="25">
        <f t="shared" si="2"/>
        <v>0</v>
      </c>
      <c r="T21" s="22">
        <v>1</v>
      </c>
      <c r="U21" s="25">
        <f t="shared" si="3"/>
        <v>50</v>
      </c>
      <c r="V21" s="22"/>
      <c r="W21" s="25">
        <f t="shared" si="4"/>
        <v>0</v>
      </c>
      <c r="X21" s="22"/>
      <c r="Y21" s="25">
        <f t="shared" si="5"/>
        <v>0</v>
      </c>
      <c r="Z21" s="22"/>
      <c r="AA21" s="25">
        <f t="shared" si="6"/>
        <v>0</v>
      </c>
      <c r="AB21" s="22"/>
      <c r="AC21" s="25">
        <f t="shared" si="7"/>
        <v>0</v>
      </c>
      <c r="AE21" s="6">
        <v>100</v>
      </c>
      <c r="AF21" s="19">
        <v>1</v>
      </c>
      <c r="AG21" s="25">
        <f t="shared" si="11"/>
        <v>100</v>
      </c>
      <c r="AH21" s="6">
        <v>50</v>
      </c>
      <c r="AI21" s="19">
        <v>1</v>
      </c>
      <c r="AJ21" s="25">
        <f t="shared" si="12"/>
        <v>50</v>
      </c>
      <c r="AK21" s="6">
        <v>200</v>
      </c>
      <c r="AL21" s="19">
        <v>1</v>
      </c>
      <c r="AM21" s="25">
        <f t="shared" si="13"/>
        <v>200</v>
      </c>
      <c r="AN21" s="6"/>
      <c r="AO21" s="19"/>
      <c r="AP21" s="25">
        <f t="shared" si="14"/>
        <v>0</v>
      </c>
      <c r="AQ21" s="6"/>
      <c r="AR21" s="19"/>
      <c r="AS21" s="25">
        <f t="shared" si="15"/>
        <v>0</v>
      </c>
    </row>
    <row r="22" spans="1:45" ht="22.5" customHeight="1" x14ac:dyDescent="0.3">
      <c r="C22" s="14" t="s">
        <v>37</v>
      </c>
      <c r="D22" s="15" t="s">
        <v>100</v>
      </c>
      <c r="E22" s="15" t="s">
        <v>18</v>
      </c>
      <c r="F22" s="15" t="s">
        <v>19</v>
      </c>
      <c r="G22" s="15">
        <f t="shared" si="8"/>
        <v>1540</v>
      </c>
      <c r="H22" s="22">
        <v>1</v>
      </c>
      <c r="I22" s="25">
        <f t="shared" si="9"/>
        <v>50</v>
      </c>
      <c r="J22" s="22">
        <v>1</v>
      </c>
      <c r="K22" s="25">
        <f t="shared" si="10"/>
        <v>30</v>
      </c>
      <c r="L22" s="22"/>
      <c r="M22" s="25">
        <f t="shared" si="0"/>
        <v>0</v>
      </c>
      <c r="N22" s="22">
        <v>1</v>
      </c>
      <c r="O22" s="25">
        <f t="shared" si="0"/>
        <v>30</v>
      </c>
      <c r="P22" s="22">
        <v>1</v>
      </c>
      <c r="Q22" s="25">
        <f t="shared" si="1"/>
        <v>40</v>
      </c>
      <c r="R22" s="22"/>
      <c r="S22" s="25">
        <f t="shared" si="2"/>
        <v>0</v>
      </c>
      <c r="T22" s="22"/>
      <c r="U22" s="25">
        <f t="shared" si="3"/>
        <v>0</v>
      </c>
      <c r="V22" s="22">
        <v>1</v>
      </c>
      <c r="W22" s="25">
        <f t="shared" si="4"/>
        <v>40</v>
      </c>
      <c r="X22" s="22"/>
      <c r="Y22" s="25">
        <f t="shared" si="5"/>
        <v>0</v>
      </c>
      <c r="Z22" s="22"/>
      <c r="AA22" s="25">
        <f t="shared" si="6"/>
        <v>0</v>
      </c>
      <c r="AB22" s="22"/>
      <c r="AC22" s="25">
        <f t="shared" si="7"/>
        <v>0</v>
      </c>
      <c r="AE22" s="6">
        <v>100</v>
      </c>
      <c r="AF22" s="19">
        <v>1</v>
      </c>
      <c r="AG22" s="25">
        <f t="shared" si="11"/>
        <v>100</v>
      </c>
      <c r="AH22" s="6">
        <v>50</v>
      </c>
      <c r="AI22" s="19">
        <v>1</v>
      </c>
      <c r="AJ22" s="25">
        <f t="shared" si="12"/>
        <v>50</v>
      </c>
      <c r="AK22" s="6">
        <v>200</v>
      </c>
      <c r="AL22" s="19">
        <v>1</v>
      </c>
      <c r="AM22" s="25">
        <f t="shared" si="13"/>
        <v>200</v>
      </c>
      <c r="AN22" s="6"/>
      <c r="AO22" s="19"/>
      <c r="AP22" s="25">
        <f t="shared" si="14"/>
        <v>0</v>
      </c>
      <c r="AQ22" s="6"/>
      <c r="AR22" s="19"/>
      <c r="AS22" s="25">
        <f t="shared" si="15"/>
        <v>0</v>
      </c>
    </row>
    <row r="23" spans="1:45" ht="22.5" customHeight="1" x14ac:dyDescent="0.3">
      <c r="C23" s="14" t="s">
        <v>37</v>
      </c>
      <c r="D23" s="15" t="s">
        <v>101</v>
      </c>
      <c r="E23" s="15" t="s">
        <v>20</v>
      </c>
      <c r="F23" s="15" t="s">
        <v>21</v>
      </c>
      <c r="G23" s="15">
        <f t="shared" si="8"/>
        <v>1490</v>
      </c>
      <c r="H23" s="22"/>
      <c r="I23" s="25">
        <f t="shared" si="9"/>
        <v>0</v>
      </c>
      <c r="J23" s="22"/>
      <c r="K23" s="25">
        <f t="shared" si="10"/>
        <v>0</v>
      </c>
      <c r="L23" s="22">
        <v>1</v>
      </c>
      <c r="M23" s="25">
        <f t="shared" si="0"/>
        <v>100</v>
      </c>
      <c r="N23" s="22"/>
      <c r="O23" s="25">
        <f t="shared" si="0"/>
        <v>0</v>
      </c>
      <c r="P23" s="22">
        <v>1</v>
      </c>
      <c r="Q23" s="25">
        <f t="shared" si="1"/>
        <v>40</v>
      </c>
      <c r="R23" s="22"/>
      <c r="S23" s="25">
        <f t="shared" si="2"/>
        <v>0</v>
      </c>
      <c r="T23" s="22"/>
      <c r="U23" s="25">
        <f t="shared" si="3"/>
        <v>0</v>
      </c>
      <c r="V23" s="22"/>
      <c r="W23" s="25">
        <f t="shared" si="4"/>
        <v>0</v>
      </c>
      <c r="X23" s="22"/>
      <c r="Y23" s="25">
        <f t="shared" si="5"/>
        <v>0</v>
      </c>
      <c r="Z23" s="22"/>
      <c r="AA23" s="25">
        <f t="shared" si="6"/>
        <v>0</v>
      </c>
      <c r="AB23" s="22"/>
      <c r="AC23" s="25">
        <f t="shared" si="7"/>
        <v>0</v>
      </c>
      <c r="AE23" s="6">
        <v>100</v>
      </c>
      <c r="AF23" s="19">
        <v>1</v>
      </c>
      <c r="AG23" s="25">
        <f t="shared" si="11"/>
        <v>100</v>
      </c>
      <c r="AH23" s="6">
        <v>50</v>
      </c>
      <c r="AI23" s="19">
        <v>1</v>
      </c>
      <c r="AJ23" s="25">
        <f t="shared" si="12"/>
        <v>50</v>
      </c>
      <c r="AK23" s="6">
        <v>200</v>
      </c>
      <c r="AL23" s="19">
        <v>1</v>
      </c>
      <c r="AM23" s="25">
        <f t="shared" si="13"/>
        <v>200</v>
      </c>
      <c r="AN23" s="6"/>
      <c r="AO23" s="19"/>
      <c r="AP23" s="25">
        <f t="shared" si="14"/>
        <v>0</v>
      </c>
      <c r="AQ23" s="6"/>
      <c r="AR23" s="19"/>
      <c r="AS23" s="25">
        <f t="shared" si="15"/>
        <v>0</v>
      </c>
    </row>
    <row r="24" spans="1:45" ht="22.5" customHeight="1" x14ac:dyDescent="0.3">
      <c r="A24" s="1" t="s">
        <v>37</v>
      </c>
      <c r="B24" s="1">
        <f>SUM(G21:G24)</f>
        <v>6120</v>
      </c>
      <c r="C24" s="14" t="s">
        <v>37</v>
      </c>
      <c r="D24" s="15" t="s">
        <v>95</v>
      </c>
      <c r="E24" s="15" t="s">
        <v>22</v>
      </c>
      <c r="F24" s="15" t="s">
        <v>23</v>
      </c>
      <c r="G24" s="15">
        <f t="shared" si="8"/>
        <v>1600</v>
      </c>
      <c r="H24" s="22"/>
      <c r="I24" s="25">
        <f t="shared" si="9"/>
        <v>0</v>
      </c>
      <c r="J24" s="22">
        <v>1</v>
      </c>
      <c r="K24" s="25">
        <f t="shared" si="10"/>
        <v>30</v>
      </c>
      <c r="L24" s="22">
        <v>1</v>
      </c>
      <c r="M24" s="25">
        <f t="shared" si="0"/>
        <v>100</v>
      </c>
      <c r="N24" s="22">
        <v>1</v>
      </c>
      <c r="O24" s="25">
        <f t="shared" si="0"/>
        <v>30</v>
      </c>
      <c r="P24" s="22">
        <v>1</v>
      </c>
      <c r="Q24" s="25">
        <f t="shared" si="1"/>
        <v>40</v>
      </c>
      <c r="R24" s="22"/>
      <c r="S24" s="25">
        <f t="shared" si="2"/>
        <v>0</v>
      </c>
      <c r="T24" s="22">
        <v>1</v>
      </c>
      <c r="U24" s="25">
        <f t="shared" si="3"/>
        <v>50</v>
      </c>
      <c r="V24" s="22"/>
      <c r="W24" s="25">
        <f t="shared" si="4"/>
        <v>0</v>
      </c>
      <c r="X24" s="22"/>
      <c r="Y24" s="25">
        <f t="shared" si="5"/>
        <v>0</v>
      </c>
      <c r="Z24" s="22"/>
      <c r="AA24" s="25">
        <f t="shared" si="6"/>
        <v>0</v>
      </c>
      <c r="AB24" s="22"/>
      <c r="AC24" s="25">
        <f t="shared" si="7"/>
        <v>0</v>
      </c>
      <c r="AE24" s="6">
        <v>100</v>
      </c>
      <c r="AF24" s="19">
        <v>1</v>
      </c>
      <c r="AG24" s="25">
        <f t="shared" si="11"/>
        <v>100</v>
      </c>
      <c r="AH24" s="6">
        <v>50</v>
      </c>
      <c r="AI24" s="19">
        <v>1</v>
      </c>
      <c r="AJ24" s="25">
        <f t="shared" si="12"/>
        <v>50</v>
      </c>
      <c r="AK24" s="6">
        <v>200</v>
      </c>
      <c r="AL24" s="19">
        <v>1</v>
      </c>
      <c r="AM24" s="25">
        <f t="shared" si="13"/>
        <v>200</v>
      </c>
      <c r="AN24" s="6"/>
      <c r="AO24" s="19"/>
      <c r="AP24" s="25">
        <f t="shared" si="14"/>
        <v>0</v>
      </c>
      <c r="AQ24" s="6"/>
      <c r="AR24" s="19"/>
      <c r="AS24" s="25">
        <f t="shared" si="15"/>
        <v>0</v>
      </c>
    </row>
    <row r="25" spans="1:45" ht="22.5" customHeight="1" x14ac:dyDescent="0.3">
      <c r="C25" s="14" t="s">
        <v>38</v>
      </c>
      <c r="D25" s="15" t="s">
        <v>102</v>
      </c>
      <c r="E25" s="15" t="s">
        <v>24</v>
      </c>
      <c r="F25" s="15" t="s">
        <v>25</v>
      </c>
      <c r="G25" s="15">
        <f t="shared" si="8"/>
        <v>850</v>
      </c>
      <c r="H25" s="22">
        <v>1</v>
      </c>
      <c r="I25" s="25">
        <f t="shared" si="9"/>
        <v>50</v>
      </c>
      <c r="J25" s="22"/>
      <c r="K25" s="25">
        <f t="shared" si="10"/>
        <v>0</v>
      </c>
      <c r="L25" s="22"/>
      <c r="M25" s="25">
        <f t="shared" si="0"/>
        <v>0</v>
      </c>
      <c r="N25" s="22"/>
      <c r="O25" s="25">
        <f t="shared" si="0"/>
        <v>0</v>
      </c>
      <c r="P25" s="22"/>
      <c r="Q25" s="25">
        <f t="shared" si="1"/>
        <v>0</v>
      </c>
      <c r="R25" s="22"/>
      <c r="S25" s="25">
        <f t="shared" si="2"/>
        <v>0</v>
      </c>
      <c r="T25" s="22">
        <v>1</v>
      </c>
      <c r="U25" s="25">
        <f t="shared" si="3"/>
        <v>50</v>
      </c>
      <c r="V25" s="22"/>
      <c r="W25" s="25">
        <f t="shared" si="4"/>
        <v>0</v>
      </c>
      <c r="X25" s="22"/>
      <c r="Y25" s="25">
        <f t="shared" si="5"/>
        <v>0</v>
      </c>
      <c r="Z25" s="22"/>
      <c r="AA25" s="25">
        <f t="shared" si="6"/>
        <v>0</v>
      </c>
      <c r="AB25" s="22"/>
      <c r="AC25" s="25">
        <f t="shared" si="7"/>
        <v>0</v>
      </c>
      <c r="AE25" s="6">
        <v>100</v>
      </c>
      <c r="AF25" s="19">
        <v>-1</v>
      </c>
      <c r="AG25" s="25">
        <f t="shared" si="11"/>
        <v>-100</v>
      </c>
      <c r="AH25" s="6">
        <v>50</v>
      </c>
      <c r="AI25" s="19">
        <v>1</v>
      </c>
      <c r="AJ25" s="25">
        <f t="shared" si="12"/>
        <v>50</v>
      </c>
      <c r="AK25" s="6">
        <v>200</v>
      </c>
      <c r="AL25" s="19">
        <v>-1</v>
      </c>
      <c r="AM25" s="25">
        <f t="shared" si="13"/>
        <v>-200</v>
      </c>
      <c r="AN25" s="6"/>
      <c r="AO25" s="19"/>
      <c r="AP25" s="25">
        <f t="shared" si="14"/>
        <v>0</v>
      </c>
      <c r="AQ25" s="6"/>
      <c r="AR25" s="19"/>
      <c r="AS25" s="25">
        <f t="shared" si="15"/>
        <v>0</v>
      </c>
    </row>
    <row r="26" spans="1:45" ht="22.5" customHeight="1" x14ac:dyDescent="0.3">
      <c r="C26" s="14" t="s">
        <v>38</v>
      </c>
      <c r="D26" s="15" t="s">
        <v>103</v>
      </c>
      <c r="E26" s="15" t="s">
        <v>26</v>
      </c>
      <c r="F26" s="15" t="s">
        <v>27</v>
      </c>
      <c r="G26" s="15">
        <f t="shared" si="8"/>
        <v>840</v>
      </c>
      <c r="H26" s="22">
        <v>1</v>
      </c>
      <c r="I26" s="25">
        <f t="shared" si="9"/>
        <v>50</v>
      </c>
      <c r="J26" s="22"/>
      <c r="K26" s="25">
        <f t="shared" si="10"/>
        <v>0</v>
      </c>
      <c r="L26" s="22"/>
      <c r="M26" s="25">
        <f t="shared" si="0"/>
        <v>0</v>
      </c>
      <c r="N26" s="22"/>
      <c r="O26" s="25">
        <f t="shared" si="0"/>
        <v>0</v>
      </c>
      <c r="P26" s="22">
        <v>1</v>
      </c>
      <c r="Q26" s="25">
        <f t="shared" si="1"/>
        <v>40</v>
      </c>
      <c r="R26" s="22"/>
      <c r="S26" s="25">
        <f t="shared" si="2"/>
        <v>0</v>
      </c>
      <c r="T26" s="22"/>
      <c r="U26" s="25">
        <f t="shared" si="3"/>
        <v>0</v>
      </c>
      <c r="V26" s="22"/>
      <c r="W26" s="25">
        <f t="shared" si="4"/>
        <v>0</v>
      </c>
      <c r="X26" s="22"/>
      <c r="Y26" s="25">
        <f t="shared" si="5"/>
        <v>0</v>
      </c>
      <c r="Z26" s="22"/>
      <c r="AA26" s="25">
        <f t="shared" si="6"/>
        <v>0</v>
      </c>
      <c r="AB26" s="22"/>
      <c r="AC26" s="25">
        <f t="shared" si="7"/>
        <v>0</v>
      </c>
      <c r="AE26" s="6">
        <v>100</v>
      </c>
      <c r="AF26" s="19">
        <v>-1</v>
      </c>
      <c r="AG26" s="25">
        <f t="shared" si="11"/>
        <v>-100</v>
      </c>
      <c r="AH26" s="6">
        <v>50</v>
      </c>
      <c r="AI26" s="19">
        <v>1</v>
      </c>
      <c r="AJ26" s="25">
        <f t="shared" si="12"/>
        <v>50</v>
      </c>
      <c r="AK26" s="6">
        <v>200</v>
      </c>
      <c r="AL26" s="19">
        <v>-1</v>
      </c>
      <c r="AM26" s="25">
        <f t="shared" si="13"/>
        <v>-200</v>
      </c>
      <c r="AN26" s="6"/>
      <c r="AO26" s="19"/>
      <c r="AP26" s="25">
        <f t="shared" si="14"/>
        <v>0</v>
      </c>
      <c r="AQ26" s="6"/>
      <c r="AR26" s="19"/>
      <c r="AS26" s="25">
        <f t="shared" si="15"/>
        <v>0</v>
      </c>
    </row>
    <row r="27" spans="1:45" ht="22.5" customHeight="1" x14ac:dyDescent="0.3">
      <c r="C27" s="14" t="s">
        <v>38</v>
      </c>
      <c r="D27" s="15" t="s">
        <v>104</v>
      </c>
      <c r="E27" s="15" t="s">
        <v>28</v>
      </c>
      <c r="F27" s="15" t="s">
        <v>29</v>
      </c>
      <c r="G27" s="15">
        <f t="shared" si="8"/>
        <v>750</v>
      </c>
      <c r="H27" s="22"/>
      <c r="I27" s="25">
        <f t="shared" si="9"/>
        <v>0</v>
      </c>
      <c r="J27" s="22"/>
      <c r="K27" s="25">
        <f t="shared" si="10"/>
        <v>0</v>
      </c>
      <c r="L27" s="22"/>
      <c r="M27" s="25">
        <f t="shared" si="0"/>
        <v>0</v>
      </c>
      <c r="N27" s="22"/>
      <c r="O27" s="25">
        <f t="shared" si="0"/>
        <v>0</v>
      </c>
      <c r="P27" s="22"/>
      <c r="Q27" s="25">
        <f t="shared" si="1"/>
        <v>0</v>
      </c>
      <c r="R27" s="22"/>
      <c r="S27" s="25">
        <f t="shared" si="2"/>
        <v>0</v>
      </c>
      <c r="T27" s="22"/>
      <c r="U27" s="25">
        <f t="shared" si="3"/>
        <v>0</v>
      </c>
      <c r="V27" s="22"/>
      <c r="W27" s="25">
        <f t="shared" si="4"/>
        <v>0</v>
      </c>
      <c r="X27" s="22"/>
      <c r="Y27" s="25">
        <f t="shared" si="5"/>
        <v>0</v>
      </c>
      <c r="Z27" s="22"/>
      <c r="AA27" s="25">
        <f t="shared" si="6"/>
        <v>0</v>
      </c>
      <c r="AB27" s="22"/>
      <c r="AC27" s="25">
        <f t="shared" si="7"/>
        <v>0</v>
      </c>
      <c r="AE27" s="6">
        <v>100</v>
      </c>
      <c r="AF27" s="19">
        <v>-1</v>
      </c>
      <c r="AG27" s="25">
        <f t="shared" si="11"/>
        <v>-100</v>
      </c>
      <c r="AH27" s="6">
        <v>50</v>
      </c>
      <c r="AI27" s="19">
        <v>1</v>
      </c>
      <c r="AJ27" s="25">
        <f t="shared" si="12"/>
        <v>50</v>
      </c>
      <c r="AK27" s="6">
        <v>200</v>
      </c>
      <c r="AL27" s="19">
        <v>-1</v>
      </c>
      <c r="AM27" s="25">
        <f t="shared" si="13"/>
        <v>-200</v>
      </c>
      <c r="AN27" s="6"/>
      <c r="AO27" s="19"/>
      <c r="AP27" s="25">
        <f t="shared" si="14"/>
        <v>0</v>
      </c>
      <c r="AQ27" s="6"/>
      <c r="AR27" s="19"/>
      <c r="AS27" s="25">
        <f t="shared" si="15"/>
        <v>0</v>
      </c>
    </row>
    <row r="28" spans="1:45" ht="22.5" customHeight="1" thickBot="1" x14ac:dyDescent="0.35">
      <c r="A28" s="1" t="s">
        <v>38</v>
      </c>
      <c r="B28" s="1">
        <f>SUM(G25:G28)</f>
        <v>3330</v>
      </c>
      <c r="C28" s="16" t="s">
        <v>38</v>
      </c>
      <c r="D28" s="17" t="s">
        <v>90</v>
      </c>
      <c r="E28" s="17" t="s">
        <v>30</v>
      </c>
      <c r="F28" s="17" t="s">
        <v>31</v>
      </c>
      <c r="G28" s="17">
        <f t="shared" si="8"/>
        <v>890</v>
      </c>
      <c r="H28" s="23">
        <v>1</v>
      </c>
      <c r="I28" s="26">
        <f t="shared" si="9"/>
        <v>50</v>
      </c>
      <c r="J28" s="23"/>
      <c r="K28" s="26">
        <f t="shared" si="10"/>
        <v>0</v>
      </c>
      <c r="L28" s="23"/>
      <c r="M28" s="26">
        <f t="shared" si="0"/>
        <v>0</v>
      </c>
      <c r="N28" s="23"/>
      <c r="O28" s="26">
        <f t="shared" si="0"/>
        <v>0</v>
      </c>
      <c r="P28" s="23"/>
      <c r="Q28" s="26">
        <f t="shared" si="1"/>
        <v>0</v>
      </c>
      <c r="R28" s="23"/>
      <c r="S28" s="26">
        <f t="shared" si="2"/>
        <v>0</v>
      </c>
      <c r="T28" s="23">
        <v>1</v>
      </c>
      <c r="U28" s="26">
        <f t="shared" si="3"/>
        <v>50</v>
      </c>
      <c r="V28" s="23">
        <v>1</v>
      </c>
      <c r="W28" s="26">
        <f t="shared" si="4"/>
        <v>40</v>
      </c>
      <c r="X28" s="23"/>
      <c r="Y28" s="26">
        <f t="shared" si="5"/>
        <v>0</v>
      </c>
      <c r="Z28" s="23"/>
      <c r="AA28" s="26">
        <f t="shared" si="6"/>
        <v>0</v>
      </c>
      <c r="AB28" s="23"/>
      <c r="AC28" s="26">
        <f t="shared" si="7"/>
        <v>0</v>
      </c>
      <c r="AE28" s="7">
        <v>100</v>
      </c>
      <c r="AF28" s="20">
        <v>-1</v>
      </c>
      <c r="AG28" s="26">
        <f t="shared" si="11"/>
        <v>-100</v>
      </c>
      <c r="AH28" s="7">
        <v>50</v>
      </c>
      <c r="AI28" s="20">
        <v>1</v>
      </c>
      <c r="AJ28" s="26">
        <f t="shared" si="12"/>
        <v>50</v>
      </c>
      <c r="AK28" s="7">
        <v>200</v>
      </c>
      <c r="AL28" s="20">
        <v>-1</v>
      </c>
      <c r="AM28" s="26">
        <f t="shared" si="13"/>
        <v>-200</v>
      </c>
      <c r="AN28" s="7"/>
      <c r="AO28" s="20"/>
      <c r="AP28" s="26">
        <f t="shared" si="14"/>
        <v>0</v>
      </c>
      <c r="AQ28" s="7"/>
      <c r="AR28" s="20"/>
      <c r="AS28" s="26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9" workbookViewId="0">
      <selection activeCell="L9" sqref="L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2025-03-02T10:00:18Z</dcterms:modified>
</cp:coreProperties>
</file>