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ROJECT APLIKASI\INDCOMP 12 FEBRUARI 2023\PROJEK R SHINY 17 FEBRUARI 2023\"/>
    </mc:Choice>
  </mc:AlternateContent>
  <xr:revisionPtr revIDLastSave="0" documentId="13_ncr:1_{988B1FF3-C2F8-42DA-96AC-FA2DD34D66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AC322" i="1"/>
  <c r="AB322" i="1"/>
  <c r="AA322" i="1"/>
  <c r="Z322" i="1"/>
  <c r="Y322" i="1"/>
  <c r="X322" i="1"/>
  <c r="AC321" i="1"/>
  <c r="AB321" i="1"/>
  <c r="AA321" i="1"/>
  <c r="Z321" i="1"/>
  <c r="Y321" i="1"/>
  <c r="X321" i="1"/>
  <c r="AC320" i="1"/>
  <c r="AB320" i="1"/>
  <c r="AA320" i="1"/>
  <c r="Z320" i="1"/>
  <c r="Y320" i="1"/>
  <c r="X320" i="1"/>
  <c r="AC319" i="1"/>
  <c r="AB319" i="1"/>
  <c r="AA319" i="1"/>
  <c r="Z319" i="1"/>
  <c r="Y319" i="1"/>
  <c r="X319" i="1"/>
  <c r="AC318" i="1"/>
  <c r="AB318" i="1"/>
  <c r="AA318" i="1"/>
  <c r="Z318" i="1"/>
  <c r="Y318" i="1"/>
  <c r="X318" i="1"/>
  <c r="AC317" i="1"/>
  <c r="AB317" i="1"/>
  <c r="AA317" i="1"/>
  <c r="Z317" i="1"/>
  <c r="Y317" i="1"/>
  <c r="X317" i="1"/>
  <c r="AC316" i="1"/>
  <c r="AB316" i="1"/>
  <c r="AA316" i="1"/>
  <c r="Z316" i="1"/>
  <c r="Y316" i="1"/>
  <c r="X316" i="1"/>
  <c r="AC315" i="1"/>
  <c r="AB315" i="1"/>
  <c r="AA315" i="1"/>
  <c r="Z315" i="1"/>
  <c r="Y315" i="1"/>
  <c r="X315" i="1"/>
  <c r="AC314" i="1"/>
  <c r="AB314" i="1"/>
  <c r="AA314" i="1"/>
  <c r="Z314" i="1"/>
  <c r="Y314" i="1"/>
  <c r="X314" i="1"/>
  <c r="AC313" i="1"/>
  <c r="AB313" i="1"/>
  <c r="AA313" i="1"/>
  <c r="Z313" i="1"/>
  <c r="Y313" i="1"/>
  <c r="X313" i="1"/>
  <c r="AC312" i="1"/>
  <c r="AB312" i="1"/>
  <c r="AA312" i="1"/>
  <c r="Z312" i="1"/>
  <c r="Y312" i="1"/>
  <c r="X312" i="1"/>
  <c r="AC311" i="1"/>
  <c r="AB311" i="1"/>
  <c r="AA311" i="1"/>
  <c r="Z311" i="1"/>
  <c r="Y311" i="1"/>
  <c r="X311" i="1"/>
  <c r="AC310" i="1"/>
  <c r="AB310" i="1"/>
  <c r="AA310" i="1"/>
  <c r="Z310" i="1"/>
  <c r="Y310" i="1"/>
  <c r="X310" i="1"/>
  <c r="AC309" i="1"/>
  <c r="AB309" i="1"/>
  <c r="AA309" i="1"/>
  <c r="Z309" i="1"/>
  <c r="Y309" i="1"/>
  <c r="X309" i="1"/>
  <c r="AC308" i="1"/>
  <c r="AB308" i="1"/>
  <c r="AA308" i="1"/>
  <c r="Z308" i="1"/>
  <c r="Y308" i="1"/>
  <c r="X308" i="1"/>
  <c r="AC307" i="1"/>
  <c r="AB307" i="1"/>
  <c r="AA307" i="1"/>
  <c r="Z307" i="1"/>
  <c r="Y307" i="1"/>
  <c r="X307" i="1"/>
  <c r="AC306" i="1"/>
  <c r="AB306" i="1"/>
  <c r="AA306" i="1"/>
  <c r="Z306" i="1"/>
  <c r="Y306" i="1"/>
  <c r="X306" i="1"/>
  <c r="AC305" i="1"/>
  <c r="AB305" i="1"/>
  <c r="AA305" i="1"/>
  <c r="Z305" i="1"/>
  <c r="Y305" i="1"/>
  <c r="X305" i="1"/>
  <c r="AC304" i="1"/>
  <c r="AB304" i="1"/>
  <c r="AA304" i="1"/>
  <c r="Z304" i="1"/>
  <c r="Y304" i="1"/>
  <c r="X304" i="1"/>
  <c r="AC303" i="1"/>
  <c r="AB303" i="1"/>
  <c r="AA303" i="1"/>
  <c r="Z303" i="1"/>
  <c r="Y303" i="1"/>
  <c r="X303" i="1"/>
  <c r="AC302" i="1"/>
  <c r="AB302" i="1"/>
  <c r="AA302" i="1"/>
  <c r="Z302" i="1"/>
  <c r="Y302" i="1"/>
  <c r="X302" i="1"/>
  <c r="AC301" i="1"/>
  <c r="AB301" i="1"/>
  <c r="AA301" i="1"/>
  <c r="Z301" i="1"/>
  <c r="Y301" i="1"/>
  <c r="X301" i="1"/>
  <c r="AC300" i="1"/>
  <c r="AB300" i="1"/>
  <c r="AA300" i="1"/>
  <c r="Z300" i="1"/>
  <c r="Y300" i="1"/>
  <c r="X300" i="1"/>
  <c r="AC299" i="1"/>
  <c r="AB299" i="1"/>
  <c r="AA299" i="1"/>
  <c r="Z299" i="1"/>
  <c r="Y299" i="1"/>
  <c r="X299" i="1"/>
  <c r="AC298" i="1"/>
  <c r="AB298" i="1"/>
  <c r="AA298" i="1"/>
  <c r="Z298" i="1"/>
  <c r="Y298" i="1"/>
  <c r="X298" i="1"/>
  <c r="AC297" i="1"/>
  <c r="AB297" i="1"/>
  <c r="AA297" i="1"/>
  <c r="Z297" i="1"/>
  <c r="Y297" i="1"/>
  <c r="X297" i="1"/>
  <c r="AC296" i="1"/>
  <c r="AB296" i="1"/>
  <c r="AA296" i="1"/>
  <c r="Z296" i="1"/>
  <c r="Y296" i="1"/>
  <c r="X296" i="1"/>
  <c r="AC295" i="1"/>
  <c r="AB295" i="1"/>
  <c r="AA295" i="1"/>
  <c r="Z295" i="1"/>
  <c r="Y295" i="1"/>
  <c r="X295" i="1"/>
  <c r="AC294" i="1"/>
  <c r="AB294" i="1"/>
  <c r="AA294" i="1"/>
  <c r="Z294" i="1"/>
  <c r="Y294" i="1"/>
  <c r="X294" i="1"/>
  <c r="AC293" i="1"/>
  <c r="AB293" i="1"/>
  <c r="AA293" i="1"/>
  <c r="Z293" i="1"/>
  <c r="Y293" i="1"/>
  <c r="X293" i="1"/>
  <c r="AC292" i="1"/>
  <c r="AB292" i="1"/>
  <c r="AA292" i="1"/>
  <c r="Z292" i="1"/>
  <c r="Y292" i="1"/>
  <c r="X292" i="1"/>
  <c r="AC291" i="1"/>
  <c r="AB291" i="1"/>
  <c r="AA291" i="1"/>
  <c r="Z291" i="1"/>
  <c r="Y291" i="1"/>
  <c r="X291" i="1"/>
  <c r="AC290" i="1"/>
  <c r="AB290" i="1"/>
  <c r="AA290" i="1"/>
  <c r="Z290" i="1"/>
  <c r="Y290" i="1"/>
  <c r="X290" i="1"/>
  <c r="AC289" i="1"/>
  <c r="AB289" i="1"/>
  <c r="AA289" i="1"/>
  <c r="Z289" i="1"/>
  <c r="Y289" i="1"/>
  <c r="X289" i="1"/>
  <c r="AC288" i="1"/>
  <c r="AB288" i="1"/>
  <c r="AA288" i="1"/>
  <c r="Z288" i="1"/>
  <c r="Y288" i="1"/>
  <c r="X288" i="1"/>
  <c r="AC287" i="1"/>
  <c r="AB287" i="1"/>
  <c r="AA287" i="1"/>
  <c r="Z287" i="1"/>
  <c r="Y287" i="1"/>
  <c r="X287" i="1"/>
  <c r="AC286" i="1"/>
  <c r="AB286" i="1"/>
  <c r="AA286" i="1"/>
  <c r="Z286" i="1"/>
  <c r="Y286" i="1"/>
  <c r="X286" i="1"/>
  <c r="AC285" i="1"/>
  <c r="AB285" i="1"/>
  <c r="AA285" i="1"/>
  <c r="Z285" i="1"/>
  <c r="Y285" i="1"/>
  <c r="X285" i="1"/>
  <c r="AC284" i="1"/>
  <c r="AB284" i="1"/>
  <c r="AA284" i="1"/>
  <c r="Z284" i="1"/>
  <c r="Y284" i="1"/>
  <c r="X284" i="1"/>
  <c r="AC283" i="1"/>
  <c r="AB283" i="1"/>
  <c r="AA283" i="1"/>
  <c r="Z283" i="1"/>
  <c r="Y283" i="1"/>
  <c r="X283" i="1"/>
  <c r="AC282" i="1"/>
  <c r="AB282" i="1"/>
  <c r="AA282" i="1"/>
  <c r="Z282" i="1"/>
  <c r="Y282" i="1"/>
  <c r="X282" i="1"/>
  <c r="AC281" i="1"/>
  <c r="AB281" i="1"/>
  <c r="AA281" i="1"/>
  <c r="Z281" i="1"/>
  <c r="Y281" i="1"/>
  <c r="X281" i="1"/>
  <c r="AC280" i="1"/>
  <c r="AB280" i="1"/>
  <c r="AA280" i="1"/>
  <c r="Z280" i="1"/>
  <c r="Y280" i="1"/>
  <c r="X280" i="1"/>
  <c r="AC279" i="1"/>
  <c r="AB279" i="1"/>
  <c r="AA279" i="1"/>
  <c r="Z279" i="1"/>
  <c r="Y279" i="1"/>
  <c r="X279" i="1"/>
  <c r="AC278" i="1"/>
  <c r="AB278" i="1"/>
  <c r="AA278" i="1"/>
  <c r="Z278" i="1"/>
  <c r="Y278" i="1"/>
  <c r="X278" i="1"/>
  <c r="AC277" i="1"/>
  <c r="AB277" i="1"/>
  <c r="AA277" i="1"/>
  <c r="Z277" i="1"/>
  <c r="Y277" i="1"/>
  <c r="X277" i="1"/>
  <c r="AC276" i="1"/>
  <c r="AB276" i="1"/>
  <c r="AA276" i="1"/>
  <c r="Z276" i="1"/>
  <c r="Y276" i="1"/>
  <c r="X276" i="1"/>
  <c r="AC275" i="1"/>
  <c r="AB275" i="1"/>
  <c r="AA275" i="1"/>
  <c r="Z275" i="1"/>
  <c r="Y275" i="1"/>
  <c r="X275" i="1"/>
  <c r="AC274" i="1"/>
  <c r="AB274" i="1"/>
  <c r="AA274" i="1"/>
  <c r="Z274" i="1"/>
  <c r="Y274" i="1"/>
  <c r="X274" i="1"/>
  <c r="AC273" i="1"/>
  <c r="AB273" i="1"/>
  <c r="AA273" i="1"/>
  <c r="Z273" i="1"/>
  <c r="Y273" i="1"/>
  <c r="X273" i="1"/>
  <c r="AC272" i="1"/>
  <c r="AB272" i="1"/>
  <c r="AA272" i="1"/>
  <c r="Z272" i="1"/>
  <c r="Y272" i="1"/>
  <c r="X272" i="1"/>
  <c r="AC271" i="1"/>
  <c r="AB271" i="1"/>
  <c r="AA271" i="1"/>
  <c r="Z271" i="1"/>
  <c r="Y271" i="1"/>
  <c r="X271" i="1"/>
  <c r="AC270" i="1"/>
  <c r="AB270" i="1"/>
  <c r="AA270" i="1"/>
  <c r="Z270" i="1"/>
  <c r="Y270" i="1"/>
  <c r="X270" i="1"/>
  <c r="AC269" i="1"/>
  <c r="AB269" i="1"/>
  <c r="AA269" i="1"/>
  <c r="Z269" i="1"/>
  <c r="Y269" i="1"/>
  <c r="X269" i="1"/>
  <c r="AC268" i="1"/>
  <c r="AB268" i="1"/>
  <c r="AA268" i="1"/>
  <c r="Z268" i="1"/>
  <c r="Y268" i="1"/>
  <c r="X268" i="1"/>
  <c r="AC267" i="1"/>
  <c r="AB267" i="1"/>
  <c r="AA267" i="1"/>
  <c r="Z267" i="1"/>
  <c r="Y267" i="1"/>
  <c r="X267" i="1"/>
  <c r="AC266" i="1"/>
  <c r="AB266" i="1"/>
  <c r="AA266" i="1"/>
  <c r="Z266" i="1"/>
  <c r="Y266" i="1"/>
  <c r="X266" i="1"/>
  <c r="AC265" i="1"/>
  <c r="AB265" i="1"/>
  <c r="AA265" i="1"/>
  <c r="Z265" i="1"/>
  <c r="Y265" i="1"/>
  <c r="X265" i="1"/>
  <c r="AC264" i="1"/>
  <c r="AB264" i="1"/>
  <c r="AA264" i="1"/>
  <c r="Z264" i="1"/>
  <c r="Y264" i="1"/>
  <c r="X264" i="1"/>
  <c r="AC263" i="1"/>
  <c r="AB263" i="1"/>
  <c r="AA263" i="1"/>
  <c r="Z263" i="1"/>
  <c r="Y263" i="1"/>
  <c r="X263" i="1"/>
  <c r="AC262" i="1"/>
  <c r="AB262" i="1"/>
  <c r="AA262" i="1"/>
  <c r="Z262" i="1"/>
  <c r="Y262" i="1"/>
  <c r="X262" i="1"/>
  <c r="AC261" i="1"/>
  <c r="AB261" i="1"/>
  <c r="AA261" i="1"/>
  <c r="Z261" i="1"/>
  <c r="Y261" i="1"/>
  <c r="X261" i="1"/>
  <c r="AC260" i="1"/>
  <c r="AB260" i="1"/>
  <c r="AA260" i="1"/>
  <c r="Z260" i="1"/>
  <c r="Y260" i="1"/>
  <c r="X260" i="1"/>
  <c r="AC259" i="1"/>
  <c r="AB259" i="1"/>
  <c r="AA259" i="1"/>
  <c r="Z259" i="1"/>
  <c r="Y259" i="1"/>
  <c r="X259" i="1"/>
  <c r="AC258" i="1"/>
  <c r="AB258" i="1"/>
  <c r="AA258" i="1"/>
  <c r="Z258" i="1"/>
  <c r="Y258" i="1"/>
  <c r="X258" i="1"/>
  <c r="AC257" i="1"/>
  <c r="AB257" i="1"/>
  <c r="AA257" i="1"/>
  <c r="Z257" i="1"/>
  <c r="Y257" i="1"/>
  <c r="X257" i="1"/>
  <c r="AC256" i="1"/>
  <c r="AB256" i="1"/>
  <c r="AA256" i="1"/>
  <c r="Z256" i="1"/>
  <c r="Y256" i="1"/>
  <c r="X256" i="1"/>
  <c r="AC255" i="1"/>
  <c r="AB255" i="1"/>
  <c r="AA255" i="1"/>
  <c r="Z255" i="1"/>
  <c r="Y255" i="1"/>
  <c r="X255" i="1"/>
  <c r="AC254" i="1"/>
  <c r="AB254" i="1"/>
  <c r="AA254" i="1"/>
  <c r="Z254" i="1"/>
  <c r="Y254" i="1"/>
  <c r="X254" i="1"/>
  <c r="AC253" i="1"/>
  <c r="AB253" i="1"/>
  <c r="AA253" i="1"/>
  <c r="Z253" i="1"/>
  <c r="Y253" i="1"/>
  <c r="X253" i="1"/>
  <c r="AC252" i="1"/>
  <c r="AB252" i="1"/>
  <c r="AA252" i="1"/>
  <c r="Z252" i="1"/>
  <c r="Y252" i="1"/>
  <c r="X252" i="1"/>
  <c r="AC251" i="1"/>
  <c r="AB251" i="1"/>
  <c r="AA251" i="1"/>
  <c r="Z251" i="1"/>
  <c r="Y251" i="1"/>
  <c r="X251" i="1"/>
  <c r="AC250" i="1"/>
  <c r="AB250" i="1"/>
  <c r="AA250" i="1"/>
  <c r="Z250" i="1"/>
  <c r="Y250" i="1"/>
  <c r="X250" i="1"/>
  <c r="AC249" i="1"/>
  <c r="AB249" i="1"/>
  <c r="AA249" i="1"/>
  <c r="Z249" i="1"/>
  <c r="Y249" i="1"/>
  <c r="X249" i="1"/>
  <c r="AC248" i="1"/>
  <c r="AB248" i="1"/>
  <c r="AA248" i="1"/>
  <c r="Z248" i="1"/>
  <c r="Y248" i="1"/>
  <c r="X248" i="1"/>
  <c r="AC247" i="1"/>
  <c r="AB247" i="1"/>
  <c r="AA247" i="1"/>
  <c r="Z247" i="1"/>
  <c r="Y247" i="1"/>
  <c r="X247" i="1"/>
  <c r="AC246" i="1"/>
  <c r="AB246" i="1"/>
  <c r="AA246" i="1"/>
  <c r="Z246" i="1"/>
  <c r="Y246" i="1"/>
  <c r="X246" i="1"/>
  <c r="AC245" i="1"/>
  <c r="AB245" i="1"/>
  <c r="AA245" i="1"/>
  <c r="Z245" i="1"/>
  <c r="Y245" i="1"/>
  <c r="X245" i="1"/>
  <c r="AC244" i="1"/>
  <c r="AB244" i="1"/>
  <c r="AA244" i="1"/>
  <c r="Z244" i="1"/>
  <c r="Y244" i="1"/>
  <c r="X244" i="1"/>
  <c r="AC243" i="1"/>
  <c r="AB243" i="1"/>
  <c r="AA243" i="1"/>
  <c r="Z243" i="1"/>
  <c r="Y243" i="1"/>
  <c r="X243" i="1"/>
  <c r="AC242" i="1"/>
  <c r="AB242" i="1"/>
  <c r="AA242" i="1"/>
  <c r="Z242" i="1"/>
  <c r="Y242" i="1"/>
  <c r="X242" i="1"/>
  <c r="AC241" i="1"/>
  <c r="AB241" i="1"/>
  <c r="AA241" i="1"/>
  <c r="Z241" i="1"/>
  <c r="Y241" i="1"/>
  <c r="X241" i="1"/>
  <c r="AC240" i="1"/>
  <c r="AB240" i="1"/>
  <c r="AA240" i="1"/>
  <c r="Z240" i="1"/>
  <c r="Y240" i="1"/>
  <c r="X240" i="1"/>
  <c r="AC239" i="1"/>
  <c r="AB239" i="1"/>
  <c r="AA239" i="1"/>
  <c r="Z239" i="1"/>
  <c r="Y239" i="1"/>
  <c r="X239" i="1"/>
  <c r="AC238" i="1"/>
  <c r="AB238" i="1"/>
  <c r="AA238" i="1"/>
  <c r="Z238" i="1"/>
  <c r="Y238" i="1"/>
  <c r="X238" i="1"/>
  <c r="AC237" i="1"/>
  <c r="AB237" i="1"/>
  <c r="AA237" i="1"/>
  <c r="Z237" i="1"/>
  <c r="Y237" i="1"/>
  <c r="X237" i="1"/>
  <c r="AC236" i="1"/>
  <c r="AB236" i="1"/>
  <c r="AA236" i="1"/>
  <c r="Z236" i="1"/>
  <c r="Y236" i="1"/>
  <c r="X236" i="1"/>
  <c r="AC235" i="1"/>
  <c r="AB235" i="1"/>
  <c r="AA235" i="1"/>
  <c r="Z235" i="1"/>
  <c r="Y235" i="1"/>
  <c r="X235" i="1"/>
  <c r="AC234" i="1"/>
  <c r="AB234" i="1"/>
  <c r="AA234" i="1"/>
  <c r="Z234" i="1"/>
  <c r="Y234" i="1"/>
  <c r="X234" i="1"/>
  <c r="AC233" i="1"/>
  <c r="AB233" i="1"/>
  <c r="AA233" i="1"/>
  <c r="Z233" i="1"/>
  <c r="Y233" i="1"/>
  <c r="X233" i="1"/>
  <c r="AC232" i="1"/>
  <c r="AB232" i="1"/>
  <c r="AA232" i="1"/>
  <c r="Z232" i="1"/>
  <c r="Y232" i="1"/>
  <c r="X232" i="1"/>
  <c r="AC231" i="1"/>
  <c r="AB231" i="1"/>
  <c r="AA231" i="1"/>
  <c r="Z231" i="1"/>
  <c r="Y231" i="1"/>
  <c r="X231" i="1"/>
  <c r="AC230" i="1"/>
  <c r="AB230" i="1"/>
  <c r="AA230" i="1"/>
  <c r="Z230" i="1"/>
  <c r="Y230" i="1"/>
  <c r="X230" i="1"/>
  <c r="AC229" i="1"/>
  <c r="AB229" i="1"/>
  <c r="AA229" i="1"/>
  <c r="Z229" i="1"/>
  <c r="Y229" i="1"/>
  <c r="X229" i="1"/>
  <c r="AC228" i="1"/>
  <c r="AB228" i="1"/>
  <c r="AA228" i="1"/>
  <c r="Z228" i="1"/>
  <c r="Y228" i="1"/>
  <c r="X228" i="1"/>
  <c r="AC227" i="1"/>
  <c r="AB227" i="1"/>
  <c r="AA227" i="1"/>
  <c r="Z227" i="1"/>
  <c r="Y227" i="1"/>
  <c r="X227" i="1"/>
  <c r="AC226" i="1"/>
  <c r="AB226" i="1"/>
  <c r="AA226" i="1"/>
  <c r="Z226" i="1"/>
  <c r="Y226" i="1"/>
  <c r="X226" i="1"/>
  <c r="AC225" i="1"/>
  <c r="AB225" i="1"/>
  <c r="AA225" i="1"/>
  <c r="Z225" i="1"/>
  <c r="Y225" i="1"/>
  <c r="X225" i="1"/>
  <c r="AC224" i="1"/>
  <c r="AB224" i="1"/>
  <c r="AA224" i="1"/>
  <c r="Z224" i="1"/>
  <c r="Y224" i="1"/>
  <c r="X224" i="1"/>
  <c r="AC223" i="1"/>
  <c r="AB223" i="1"/>
  <c r="AA223" i="1"/>
  <c r="Z223" i="1"/>
  <c r="Y223" i="1"/>
  <c r="X223" i="1"/>
  <c r="AC222" i="1"/>
  <c r="AB222" i="1"/>
  <c r="AA222" i="1"/>
  <c r="Z222" i="1"/>
  <c r="Y222" i="1"/>
  <c r="X222" i="1"/>
  <c r="AC221" i="1"/>
  <c r="AB221" i="1"/>
  <c r="AA221" i="1"/>
  <c r="Z221" i="1"/>
  <c r="Y221" i="1"/>
  <c r="X221" i="1"/>
  <c r="AC220" i="1"/>
  <c r="AB220" i="1"/>
  <c r="AA220" i="1"/>
  <c r="Z220" i="1"/>
  <c r="Y220" i="1"/>
  <c r="X220" i="1"/>
  <c r="AC219" i="1"/>
  <c r="AB219" i="1"/>
  <c r="AA219" i="1"/>
  <c r="Z219" i="1"/>
  <c r="Y219" i="1"/>
  <c r="X219" i="1"/>
  <c r="AC218" i="1"/>
  <c r="AB218" i="1"/>
  <c r="AA218" i="1"/>
  <c r="Z218" i="1"/>
  <c r="Y218" i="1"/>
  <c r="X218" i="1"/>
  <c r="AC217" i="1"/>
  <c r="AB217" i="1"/>
  <c r="AA217" i="1"/>
  <c r="Z217" i="1"/>
  <c r="Y217" i="1"/>
  <c r="X217" i="1"/>
  <c r="AC216" i="1"/>
  <c r="AB216" i="1"/>
  <c r="AA216" i="1"/>
  <c r="Z216" i="1"/>
  <c r="Y216" i="1"/>
  <c r="X216" i="1"/>
  <c r="AC215" i="1"/>
  <c r="AB215" i="1"/>
  <c r="AA215" i="1"/>
  <c r="Z215" i="1"/>
  <c r="Y215" i="1"/>
  <c r="X215" i="1"/>
  <c r="AC214" i="1"/>
  <c r="AB214" i="1"/>
  <c r="AA214" i="1"/>
  <c r="Z214" i="1"/>
  <c r="Y214" i="1"/>
  <c r="X214" i="1"/>
  <c r="AC213" i="1"/>
  <c r="AB213" i="1"/>
  <c r="AA213" i="1"/>
  <c r="Z213" i="1"/>
  <c r="Y213" i="1"/>
  <c r="X213" i="1"/>
  <c r="AC212" i="1"/>
  <c r="AB212" i="1"/>
  <c r="AA212" i="1"/>
  <c r="Z212" i="1"/>
  <c r="Y212" i="1"/>
  <c r="X212" i="1"/>
  <c r="AC211" i="1"/>
  <c r="AB211" i="1"/>
  <c r="AA211" i="1"/>
  <c r="Z211" i="1"/>
  <c r="Y211" i="1"/>
  <c r="X211" i="1"/>
  <c r="AC210" i="1"/>
  <c r="AB210" i="1"/>
  <c r="AA210" i="1"/>
  <c r="Z210" i="1"/>
  <c r="Y210" i="1"/>
  <c r="X210" i="1"/>
  <c r="AC209" i="1"/>
  <c r="AB209" i="1"/>
  <c r="AA209" i="1"/>
  <c r="Z209" i="1"/>
  <c r="Y209" i="1"/>
  <c r="X209" i="1"/>
  <c r="AC208" i="1"/>
  <c r="AB208" i="1"/>
  <c r="AA208" i="1"/>
  <c r="Z208" i="1"/>
  <c r="Y208" i="1"/>
  <c r="X208" i="1"/>
  <c r="AC207" i="1"/>
  <c r="AB207" i="1"/>
  <c r="AA207" i="1"/>
  <c r="Z207" i="1"/>
  <c r="Y207" i="1"/>
  <c r="X207" i="1"/>
  <c r="AC206" i="1"/>
  <c r="AB206" i="1"/>
  <c r="AA206" i="1"/>
  <c r="Z206" i="1"/>
  <c r="Y206" i="1"/>
  <c r="X206" i="1"/>
  <c r="AC205" i="1"/>
  <c r="AB205" i="1"/>
  <c r="AA205" i="1"/>
  <c r="Z205" i="1"/>
  <c r="Y205" i="1"/>
  <c r="X205" i="1"/>
  <c r="AC204" i="1"/>
  <c r="AB204" i="1"/>
  <c r="AA204" i="1"/>
  <c r="Z204" i="1"/>
  <c r="Y204" i="1"/>
  <c r="X204" i="1"/>
  <c r="AC203" i="1"/>
  <c r="AB203" i="1"/>
  <c r="AA203" i="1"/>
  <c r="Z203" i="1"/>
  <c r="Y203" i="1"/>
  <c r="X203" i="1"/>
  <c r="AC202" i="1"/>
  <c r="AB202" i="1"/>
  <c r="AA202" i="1"/>
  <c r="Z202" i="1"/>
  <c r="Y202" i="1"/>
  <c r="X202" i="1"/>
  <c r="AC201" i="1"/>
  <c r="AB201" i="1"/>
  <c r="AA201" i="1"/>
  <c r="Z201" i="1"/>
  <c r="Y201" i="1"/>
  <c r="X201" i="1"/>
  <c r="AC200" i="1"/>
  <c r="AB200" i="1"/>
  <c r="AA200" i="1"/>
  <c r="Z200" i="1"/>
  <c r="Y200" i="1"/>
  <c r="X200" i="1"/>
  <c r="AC199" i="1"/>
  <c r="AB199" i="1"/>
  <c r="AA199" i="1"/>
  <c r="Z199" i="1"/>
  <c r="Y199" i="1"/>
  <c r="X199" i="1"/>
  <c r="AC198" i="1"/>
  <c r="AB198" i="1"/>
  <c r="AA198" i="1"/>
  <c r="Z198" i="1"/>
  <c r="Y198" i="1"/>
  <c r="X198" i="1"/>
  <c r="AC197" i="1"/>
  <c r="AB197" i="1"/>
  <c r="AA197" i="1"/>
  <c r="Z197" i="1"/>
  <c r="Y197" i="1"/>
  <c r="X197" i="1"/>
  <c r="AC196" i="1"/>
  <c r="AB196" i="1"/>
  <c r="AA196" i="1"/>
  <c r="Z196" i="1"/>
  <c r="Y196" i="1"/>
  <c r="X196" i="1"/>
  <c r="AC195" i="1"/>
  <c r="AB195" i="1"/>
  <c r="AA195" i="1"/>
  <c r="Z195" i="1"/>
  <c r="Y195" i="1"/>
  <c r="X195" i="1"/>
  <c r="AC194" i="1"/>
  <c r="AB194" i="1"/>
  <c r="AA194" i="1"/>
  <c r="Z194" i="1"/>
  <c r="Y194" i="1"/>
  <c r="X194" i="1"/>
  <c r="AC193" i="1"/>
  <c r="AB193" i="1"/>
  <c r="AA193" i="1"/>
  <c r="Z193" i="1"/>
  <c r="Y193" i="1"/>
  <c r="X193" i="1"/>
  <c r="AC192" i="1"/>
  <c r="AB192" i="1"/>
  <c r="AA192" i="1"/>
  <c r="Z192" i="1"/>
  <c r="Y192" i="1"/>
  <c r="X192" i="1"/>
  <c r="AC191" i="1"/>
  <c r="AB191" i="1"/>
  <c r="AA191" i="1"/>
  <c r="Z191" i="1"/>
  <c r="Y191" i="1"/>
  <c r="X191" i="1"/>
  <c r="AC190" i="1"/>
  <c r="AB190" i="1"/>
  <c r="AA190" i="1"/>
  <c r="Z190" i="1"/>
  <c r="Y190" i="1"/>
  <c r="X190" i="1"/>
  <c r="AC189" i="1"/>
  <c r="AB189" i="1"/>
  <c r="AA189" i="1"/>
  <c r="Z189" i="1"/>
  <c r="Y189" i="1"/>
  <c r="X189" i="1"/>
  <c r="AC188" i="1"/>
  <c r="AB188" i="1"/>
  <c r="AA188" i="1"/>
  <c r="Z188" i="1"/>
  <c r="Y188" i="1"/>
  <c r="X188" i="1"/>
  <c r="AC187" i="1"/>
  <c r="AB187" i="1"/>
  <c r="AA187" i="1"/>
  <c r="Z187" i="1"/>
  <c r="Y187" i="1"/>
  <c r="X187" i="1"/>
  <c r="AC186" i="1"/>
  <c r="AB186" i="1"/>
  <c r="AA186" i="1"/>
  <c r="Z186" i="1"/>
  <c r="Y186" i="1"/>
  <c r="X186" i="1"/>
  <c r="AC185" i="1"/>
  <c r="AB185" i="1"/>
  <c r="AA185" i="1"/>
  <c r="Z185" i="1"/>
  <c r="Y185" i="1"/>
  <c r="X185" i="1"/>
  <c r="AC184" i="1"/>
  <c r="AB184" i="1"/>
  <c r="AA184" i="1"/>
  <c r="Z184" i="1"/>
  <c r="Y184" i="1"/>
  <c r="X184" i="1"/>
  <c r="AC183" i="1"/>
  <c r="AB183" i="1"/>
  <c r="AA183" i="1"/>
  <c r="Z183" i="1"/>
  <c r="Y183" i="1"/>
  <c r="X183" i="1"/>
  <c r="AC182" i="1"/>
  <c r="AB182" i="1"/>
  <c r="AA182" i="1"/>
  <c r="Z182" i="1"/>
  <c r="Y182" i="1"/>
  <c r="X182" i="1"/>
  <c r="AC181" i="1"/>
  <c r="AB181" i="1"/>
  <c r="AA181" i="1"/>
  <c r="Z181" i="1"/>
  <c r="Y181" i="1"/>
  <c r="X181" i="1"/>
  <c r="AC180" i="1"/>
  <c r="AB180" i="1"/>
  <c r="AA180" i="1"/>
  <c r="Z180" i="1"/>
  <c r="Y180" i="1"/>
  <c r="X180" i="1"/>
  <c r="AC179" i="1"/>
  <c r="AB179" i="1"/>
  <c r="AA179" i="1"/>
  <c r="Z179" i="1"/>
  <c r="Y179" i="1"/>
  <c r="X179" i="1"/>
  <c r="AC178" i="1"/>
  <c r="AB178" i="1"/>
  <c r="AA178" i="1"/>
  <c r="Z178" i="1"/>
  <c r="Y178" i="1"/>
  <c r="X178" i="1"/>
  <c r="AC177" i="1"/>
  <c r="AB177" i="1"/>
  <c r="AA177" i="1"/>
  <c r="Z177" i="1"/>
  <c r="Y177" i="1"/>
  <c r="X177" i="1"/>
  <c r="AC176" i="1"/>
  <c r="AB176" i="1"/>
  <c r="AA176" i="1"/>
  <c r="Z176" i="1"/>
  <c r="Y176" i="1"/>
  <c r="X176" i="1"/>
  <c r="AC175" i="1"/>
  <c r="AB175" i="1"/>
  <c r="AA175" i="1"/>
  <c r="Z175" i="1"/>
  <c r="Y175" i="1"/>
  <c r="X175" i="1"/>
  <c r="AC174" i="1"/>
  <c r="AB174" i="1"/>
  <c r="AA174" i="1"/>
  <c r="Z174" i="1"/>
  <c r="Y174" i="1"/>
  <c r="X174" i="1"/>
  <c r="AC173" i="1"/>
  <c r="AB173" i="1"/>
  <c r="AA173" i="1"/>
  <c r="Z173" i="1"/>
  <c r="Y173" i="1"/>
  <c r="X173" i="1"/>
  <c r="AC172" i="1"/>
  <c r="AB172" i="1"/>
  <c r="AA172" i="1"/>
  <c r="Z172" i="1"/>
  <c r="Y172" i="1"/>
  <c r="X172" i="1"/>
  <c r="AC171" i="1"/>
  <c r="AB171" i="1"/>
  <c r="AA171" i="1"/>
  <c r="Z171" i="1"/>
  <c r="Y171" i="1"/>
  <c r="X171" i="1"/>
  <c r="AC170" i="1"/>
  <c r="AB170" i="1"/>
  <c r="AA170" i="1"/>
  <c r="Z170" i="1"/>
  <c r="Y170" i="1"/>
  <c r="X170" i="1"/>
  <c r="AC169" i="1"/>
  <c r="AB169" i="1"/>
  <c r="AA169" i="1"/>
  <c r="Z169" i="1"/>
  <c r="Y169" i="1"/>
  <c r="X169" i="1"/>
  <c r="AC168" i="1"/>
  <c r="AB168" i="1"/>
  <c r="AA168" i="1"/>
  <c r="Z168" i="1"/>
  <c r="Y168" i="1"/>
  <c r="X168" i="1"/>
  <c r="AC167" i="1"/>
  <c r="AB167" i="1"/>
  <c r="AA167" i="1"/>
  <c r="Z167" i="1"/>
  <c r="Y167" i="1"/>
  <c r="X167" i="1"/>
  <c r="AC166" i="1"/>
  <c r="AB166" i="1"/>
  <c r="AA166" i="1"/>
  <c r="Z166" i="1"/>
  <c r="Y166" i="1"/>
  <c r="X166" i="1"/>
  <c r="AC165" i="1"/>
  <c r="AB165" i="1"/>
  <c r="AA165" i="1"/>
  <c r="Z165" i="1"/>
  <c r="Y165" i="1"/>
  <c r="X165" i="1"/>
  <c r="AC164" i="1"/>
  <c r="AB164" i="1"/>
  <c r="AA164" i="1"/>
  <c r="Z164" i="1"/>
  <c r="Y164" i="1"/>
  <c r="X164" i="1"/>
  <c r="AC163" i="1"/>
  <c r="AB163" i="1"/>
  <c r="AA163" i="1"/>
  <c r="Z163" i="1"/>
  <c r="Y163" i="1"/>
  <c r="X163" i="1"/>
  <c r="AC162" i="1"/>
  <c r="AB162" i="1"/>
  <c r="AA162" i="1"/>
  <c r="Z162" i="1"/>
  <c r="Y162" i="1"/>
  <c r="X162" i="1"/>
  <c r="AC161" i="1"/>
  <c r="AB161" i="1"/>
  <c r="AA161" i="1"/>
  <c r="Z161" i="1"/>
  <c r="Y161" i="1"/>
  <c r="X161" i="1"/>
  <c r="AC160" i="1"/>
  <c r="AB160" i="1"/>
  <c r="AA160" i="1"/>
  <c r="Z160" i="1"/>
  <c r="Y160" i="1"/>
  <c r="X160" i="1"/>
  <c r="AC159" i="1"/>
  <c r="AB159" i="1"/>
  <c r="AA159" i="1"/>
  <c r="Z159" i="1"/>
  <c r="Y159" i="1"/>
  <c r="X159" i="1"/>
  <c r="AC158" i="1"/>
  <c r="AB158" i="1"/>
  <c r="AA158" i="1"/>
  <c r="Z158" i="1"/>
  <c r="Y158" i="1"/>
  <c r="X158" i="1"/>
  <c r="AC157" i="1"/>
  <c r="AB157" i="1"/>
  <c r="AA157" i="1"/>
  <c r="Z157" i="1"/>
  <c r="Y157" i="1"/>
  <c r="X157" i="1"/>
  <c r="AC156" i="1"/>
  <c r="AB156" i="1"/>
  <c r="AA156" i="1"/>
  <c r="Z156" i="1"/>
  <c r="Y156" i="1"/>
  <c r="X156" i="1"/>
  <c r="AC155" i="1"/>
  <c r="AB155" i="1"/>
  <c r="AA155" i="1"/>
  <c r="Z155" i="1"/>
  <c r="Y155" i="1"/>
  <c r="X155" i="1"/>
  <c r="AC154" i="1"/>
  <c r="AB154" i="1"/>
  <c r="AA154" i="1"/>
  <c r="Z154" i="1"/>
  <c r="Y154" i="1"/>
  <c r="X154" i="1"/>
  <c r="AC153" i="1"/>
  <c r="AB153" i="1"/>
  <c r="AA153" i="1"/>
  <c r="Z153" i="1"/>
  <c r="Y153" i="1"/>
  <c r="X153" i="1"/>
  <c r="AC152" i="1"/>
  <c r="AB152" i="1"/>
  <c r="AA152" i="1"/>
  <c r="Z152" i="1"/>
  <c r="Y152" i="1"/>
  <c r="X152" i="1"/>
  <c r="AC151" i="1"/>
  <c r="AB151" i="1"/>
  <c r="AA151" i="1"/>
  <c r="Z151" i="1"/>
  <c r="Y151" i="1"/>
  <c r="X151" i="1"/>
  <c r="AC150" i="1"/>
  <c r="AB150" i="1"/>
  <c r="AA150" i="1"/>
  <c r="Z150" i="1"/>
  <c r="Y150" i="1"/>
  <c r="X150" i="1"/>
  <c r="AC149" i="1"/>
  <c r="AB149" i="1"/>
  <c r="AA149" i="1"/>
  <c r="Z149" i="1"/>
  <c r="Y149" i="1"/>
  <c r="X149" i="1"/>
  <c r="AC148" i="1"/>
  <c r="AB148" i="1"/>
  <c r="AA148" i="1"/>
  <c r="Z148" i="1"/>
  <c r="Y148" i="1"/>
  <c r="X148" i="1"/>
  <c r="AC147" i="1"/>
  <c r="AB147" i="1"/>
  <c r="AA147" i="1"/>
  <c r="Z147" i="1"/>
  <c r="Y147" i="1"/>
  <c r="X147" i="1"/>
  <c r="AC146" i="1"/>
  <c r="AB146" i="1"/>
  <c r="AA146" i="1"/>
  <c r="Z146" i="1"/>
  <c r="Y146" i="1"/>
  <c r="X146" i="1"/>
  <c r="AC145" i="1"/>
  <c r="AB145" i="1"/>
  <c r="AA145" i="1"/>
  <c r="Z145" i="1"/>
  <c r="Y145" i="1"/>
  <c r="X145" i="1"/>
  <c r="AC144" i="1"/>
  <c r="AB144" i="1"/>
  <c r="AA144" i="1"/>
  <c r="Z144" i="1"/>
  <c r="Y144" i="1"/>
  <c r="X144" i="1"/>
  <c r="AC143" i="1"/>
  <c r="AB143" i="1"/>
  <c r="AA143" i="1"/>
  <c r="Z143" i="1"/>
  <c r="Y143" i="1"/>
  <c r="X143" i="1"/>
  <c r="AC142" i="1"/>
  <c r="AB142" i="1"/>
  <c r="AA142" i="1"/>
  <c r="Z142" i="1"/>
  <c r="Y142" i="1"/>
  <c r="X142" i="1"/>
  <c r="AC141" i="1"/>
  <c r="AB141" i="1"/>
  <c r="AA141" i="1"/>
  <c r="Z141" i="1"/>
  <c r="Y141" i="1"/>
  <c r="X141" i="1"/>
  <c r="AC140" i="1"/>
  <c r="AB140" i="1"/>
  <c r="AA140" i="1"/>
  <c r="Z140" i="1"/>
  <c r="Y140" i="1"/>
  <c r="X140" i="1"/>
  <c r="AC139" i="1"/>
  <c r="AB139" i="1"/>
  <c r="AA139" i="1"/>
  <c r="Z139" i="1"/>
  <c r="Y139" i="1"/>
  <c r="X139" i="1"/>
  <c r="AC138" i="1"/>
  <c r="AB138" i="1"/>
  <c r="AA138" i="1"/>
  <c r="Z138" i="1"/>
  <c r="Y138" i="1"/>
  <c r="X138" i="1"/>
  <c r="AC137" i="1"/>
  <c r="AB137" i="1"/>
  <c r="AA137" i="1"/>
  <c r="Z137" i="1"/>
  <c r="Y137" i="1"/>
  <c r="X137" i="1"/>
  <c r="AC136" i="1"/>
  <c r="AB136" i="1"/>
  <c r="AA136" i="1"/>
  <c r="Z136" i="1"/>
  <c r="Y136" i="1"/>
  <c r="X136" i="1"/>
  <c r="AC135" i="1"/>
  <c r="AB135" i="1"/>
  <c r="AA135" i="1"/>
  <c r="Z135" i="1"/>
  <c r="Y135" i="1"/>
  <c r="X135" i="1"/>
  <c r="AC134" i="1"/>
  <c r="AB134" i="1"/>
  <c r="AA134" i="1"/>
  <c r="Z134" i="1"/>
  <c r="Y134" i="1"/>
  <c r="X134" i="1"/>
  <c r="AC133" i="1"/>
  <c r="AB133" i="1"/>
  <c r="AA133" i="1"/>
  <c r="Z133" i="1"/>
  <c r="Y133" i="1"/>
  <c r="X133" i="1"/>
  <c r="AC132" i="1"/>
  <c r="AB132" i="1"/>
  <c r="AA132" i="1"/>
  <c r="Z132" i="1"/>
  <c r="Y132" i="1"/>
  <c r="X132" i="1"/>
  <c r="AC131" i="1"/>
  <c r="AB131" i="1"/>
  <c r="AA131" i="1"/>
  <c r="Z131" i="1"/>
  <c r="Y131" i="1"/>
  <c r="X131" i="1"/>
  <c r="AC130" i="1"/>
  <c r="AB130" i="1"/>
  <c r="AA130" i="1"/>
  <c r="Z130" i="1"/>
  <c r="Y130" i="1"/>
  <c r="X130" i="1"/>
  <c r="AC129" i="1"/>
  <c r="AB129" i="1"/>
  <c r="AA129" i="1"/>
  <c r="Z129" i="1"/>
  <c r="Y129" i="1"/>
  <c r="X129" i="1"/>
  <c r="AC128" i="1"/>
  <c r="AB128" i="1"/>
  <c r="AA128" i="1"/>
  <c r="Z128" i="1"/>
  <c r="Y128" i="1"/>
  <c r="X128" i="1"/>
  <c r="AC127" i="1"/>
  <c r="AB127" i="1"/>
  <c r="AA127" i="1"/>
  <c r="Z127" i="1"/>
  <c r="Y127" i="1"/>
  <c r="X127" i="1"/>
  <c r="AC126" i="1"/>
  <c r="AB126" i="1"/>
  <c r="AA126" i="1"/>
  <c r="Z126" i="1"/>
  <c r="Y126" i="1"/>
  <c r="X126" i="1"/>
  <c r="AC125" i="1"/>
  <c r="AB125" i="1"/>
  <c r="AA125" i="1"/>
  <c r="Z125" i="1"/>
  <c r="Y125" i="1"/>
  <c r="X125" i="1"/>
  <c r="AC124" i="1"/>
  <c r="AB124" i="1"/>
  <c r="AA124" i="1"/>
  <c r="Z124" i="1"/>
  <c r="Y124" i="1"/>
  <c r="X124" i="1"/>
  <c r="AC123" i="1"/>
  <c r="AB123" i="1"/>
  <c r="AA123" i="1"/>
  <c r="Z123" i="1"/>
  <c r="Y123" i="1"/>
  <c r="X123" i="1"/>
  <c r="AC122" i="1"/>
  <c r="AB122" i="1"/>
  <c r="AA122" i="1"/>
  <c r="Z122" i="1"/>
  <c r="Y122" i="1"/>
  <c r="X122" i="1"/>
  <c r="AC121" i="1"/>
  <c r="AB121" i="1"/>
  <c r="AA121" i="1"/>
  <c r="Z121" i="1"/>
  <c r="Y121" i="1"/>
  <c r="X121" i="1"/>
  <c r="AC120" i="1"/>
  <c r="AB120" i="1"/>
  <c r="AA120" i="1"/>
  <c r="Z120" i="1"/>
  <c r="Y120" i="1"/>
  <c r="X120" i="1"/>
  <c r="AC119" i="1"/>
  <c r="AB119" i="1"/>
  <c r="AA119" i="1"/>
  <c r="Z119" i="1"/>
  <c r="Y119" i="1"/>
  <c r="X119" i="1"/>
  <c r="AC118" i="1"/>
  <c r="AB118" i="1"/>
  <c r="AA118" i="1"/>
  <c r="Z118" i="1"/>
  <c r="Y118" i="1"/>
  <c r="X118" i="1"/>
  <c r="AC117" i="1"/>
  <c r="AB117" i="1"/>
  <c r="AA117" i="1"/>
  <c r="Z117" i="1"/>
  <c r="Y117" i="1"/>
  <c r="X117" i="1"/>
  <c r="AC116" i="1"/>
  <c r="AB116" i="1"/>
  <c r="AA116" i="1"/>
  <c r="Z116" i="1"/>
  <c r="Y116" i="1"/>
  <c r="X116" i="1"/>
  <c r="AC115" i="1"/>
  <c r="AB115" i="1"/>
  <c r="AA115" i="1"/>
  <c r="Z115" i="1"/>
  <c r="Y115" i="1"/>
  <c r="X115" i="1"/>
  <c r="AC114" i="1"/>
  <c r="AB114" i="1"/>
  <c r="AA114" i="1"/>
  <c r="Z114" i="1"/>
  <c r="Y114" i="1"/>
  <c r="X114" i="1"/>
  <c r="AC113" i="1"/>
  <c r="AB113" i="1"/>
  <c r="AA113" i="1"/>
  <c r="Z113" i="1"/>
  <c r="Y113" i="1"/>
  <c r="X113" i="1"/>
  <c r="AC112" i="1"/>
  <c r="AB112" i="1"/>
  <c r="AA112" i="1"/>
  <c r="Z112" i="1"/>
  <c r="Y112" i="1"/>
  <c r="X112" i="1"/>
  <c r="AC111" i="1"/>
  <c r="AB111" i="1"/>
  <c r="AA111" i="1"/>
  <c r="Z111" i="1"/>
  <c r="Y111" i="1"/>
  <c r="X111" i="1"/>
  <c r="AC110" i="1"/>
  <c r="AB110" i="1"/>
  <c r="AA110" i="1"/>
  <c r="Z110" i="1"/>
  <c r="Y110" i="1"/>
  <c r="X110" i="1"/>
  <c r="AC109" i="1"/>
  <c r="AB109" i="1"/>
  <c r="AA109" i="1"/>
  <c r="Z109" i="1"/>
  <c r="Y109" i="1"/>
  <c r="X109" i="1"/>
  <c r="AC108" i="1"/>
  <c r="AB108" i="1"/>
  <c r="AA108" i="1"/>
  <c r="Z108" i="1"/>
  <c r="Y108" i="1"/>
  <c r="X108" i="1"/>
  <c r="AC107" i="1"/>
  <c r="AB107" i="1"/>
  <c r="AA107" i="1"/>
  <c r="Z107" i="1"/>
  <c r="Y107" i="1"/>
  <c r="X107" i="1"/>
  <c r="AC106" i="1"/>
  <c r="AB106" i="1"/>
  <c r="AA106" i="1"/>
  <c r="Z106" i="1"/>
  <c r="Y106" i="1"/>
  <c r="X106" i="1"/>
  <c r="AC105" i="1"/>
  <c r="AB105" i="1"/>
  <c r="AA105" i="1"/>
  <c r="Z105" i="1"/>
  <c r="Y105" i="1"/>
  <c r="X105" i="1"/>
  <c r="AC104" i="1"/>
  <c r="AB104" i="1"/>
  <c r="AA104" i="1"/>
  <c r="Z104" i="1"/>
  <c r="Y104" i="1"/>
  <c r="X104" i="1"/>
  <c r="AC103" i="1"/>
  <c r="AB103" i="1"/>
  <c r="AA103" i="1"/>
  <c r="Z103" i="1"/>
  <c r="Y103" i="1"/>
  <c r="X103" i="1"/>
  <c r="AC102" i="1"/>
  <c r="AB102" i="1"/>
  <c r="AA102" i="1"/>
  <c r="Z102" i="1"/>
  <c r="Y102" i="1"/>
  <c r="X102" i="1"/>
  <c r="AC101" i="1"/>
  <c r="AB101" i="1"/>
  <c r="AA101" i="1"/>
  <c r="Z101" i="1"/>
  <c r="Y101" i="1"/>
  <c r="X101" i="1"/>
  <c r="AC100" i="1"/>
  <c r="AB100" i="1"/>
  <c r="AA100" i="1"/>
  <c r="Z100" i="1"/>
  <c r="Y100" i="1"/>
  <c r="X100" i="1"/>
  <c r="AC99" i="1"/>
  <c r="AB99" i="1"/>
  <c r="AA99" i="1"/>
  <c r="Z99" i="1"/>
  <c r="Y99" i="1"/>
  <c r="X99" i="1"/>
  <c r="AC98" i="1"/>
  <c r="AB98" i="1"/>
  <c r="AA98" i="1"/>
  <c r="Z98" i="1"/>
  <c r="Y98" i="1"/>
  <c r="X98" i="1"/>
  <c r="AC97" i="1"/>
  <c r="AB97" i="1"/>
  <c r="AA97" i="1"/>
  <c r="Z97" i="1"/>
  <c r="Y97" i="1"/>
  <c r="X97" i="1"/>
  <c r="AC96" i="1"/>
  <c r="AB96" i="1"/>
  <c r="AA96" i="1"/>
  <c r="Z96" i="1"/>
  <c r="Y96" i="1"/>
  <c r="X96" i="1"/>
  <c r="AC95" i="1"/>
  <c r="AB95" i="1"/>
  <c r="AA95" i="1"/>
  <c r="Z95" i="1"/>
  <c r="Y95" i="1"/>
  <c r="X95" i="1"/>
  <c r="AC94" i="1"/>
  <c r="AB94" i="1"/>
  <c r="AA94" i="1"/>
  <c r="Z94" i="1"/>
  <c r="Y94" i="1"/>
  <c r="X94" i="1"/>
  <c r="AC93" i="1"/>
  <c r="AB93" i="1"/>
  <c r="AA93" i="1"/>
  <c r="Z93" i="1"/>
  <c r="Y93" i="1"/>
  <c r="X93" i="1"/>
  <c r="AC92" i="1"/>
  <c r="AB92" i="1"/>
  <c r="AA92" i="1"/>
  <c r="Z92" i="1"/>
  <c r="Y92" i="1"/>
  <c r="X92" i="1"/>
  <c r="AC91" i="1"/>
  <c r="AB91" i="1"/>
  <c r="AA91" i="1"/>
  <c r="Z91" i="1"/>
  <c r="Y91" i="1"/>
  <c r="X91" i="1"/>
  <c r="AC90" i="1"/>
  <c r="AB90" i="1"/>
  <c r="AA90" i="1"/>
  <c r="Z90" i="1"/>
  <c r="Y90" i="1"/>
  <c r="X90" i="1"/>
  <c r="AC89" i="1"/>
  <c r="AB89" i="1"/>
  <c r="AA89" i="1"/>
  <c r="Z89" i="1"/>
  <c r="Y89" i="1"/>
  <c r="X89" i="1"/>
  <c r="AC88" i="1"/>
  <c r="AB88" i="1"/>
  <c r="AA88" i="1"/>
  <c r="Z88" i="1"/>
  <c r="Y88" i="1"/>
  <c r="X88" i="1"/>
  <c r="AC87" i="1"/>
  <c r="AB87" i="1"/>
  <c r="AA87" i="1"/>
  <c r="Z87" i="1"/>
  <c r="Y87" i="1"/>
  <c r="X87" i="1"/>
  <c r="AC86" i="1"/>
  <c r="AB86" i="1"/>
  <c r="AA86" i="1"/>
  <c r="Z86" i="1"/>
  <c r="Y86" i="1"/>
  <c r="X86" i="1"/>
  <c r="AC85" i="1"/>
  <c r="AB85" i="1"/>
  <c r="AA85" i="1"/>
  <c r="Z85" i="1"/>
  <c r="Y85" i="1"/>
  <c r="X85" i="1"/>
  <c r="AC84" i="1"/>
  <c r="AB84" i="1"/>
  <c r="AA84" i="1"/>
  <c r="Z84" i="1"/>
  <c r="Y84" i="1"/>
  <c r="X84" i="1"/>
  <c r="AC83" i="1"/>
  <c r="AB83" i="1"/>
  <c r="AA83" i="1"/>
  <c r="Z83" i="1"/>
  <c r="Y83" i="1"/>
  <c r="X83" i="1"/>
  <c r="AC82" i="1"/>
  <c r="AB82" i="1"/>
  <c r="AA82" i="1"/>
  <c r="Z82" i="1"/>
  <c r="Y82" i="1"/>
  <c r="X82" i="1"/>
  <c r="AC81" i="1"/>
  <c r="AB81" i="1"/>
  <c r="AA81" i="1"/>
  <c r="Z81" i="1"/>
  <c r="Y81" i="1"/>
  <c r="X81" i="1"/>
  <c r="AC80" i="1"/>
  <c r="AB80" i="1"/>
  <c r="AA80" i="1"/>
  <c r="Z80" i="1"/>
  <c r="Y80" i="1"/>
  <c r="X80" i="1"/>
  <c r="AC79" i="1"/>
  <c r="AB79" i="1"/>
  <c r="AA79" i="1"/>
  <c r="Z79" i="1"/>
  <c r="Y79" i="1"/>
  <c r="X79" i="1"/>
  <c r="AC78" i="1"/>
  <c r="AB78" i="1"/>
  <c r="AA78" i="1"/>
  <c r="Z78" i="1"/>
  <c r="Y78" i="1"/>
  <c r="X78" i="1"/>
  <c r="AC77" i="1"/>
  <c r="AB77" i="1"/>
  <c r="AA77" i="1"/>
  <c r="Z77" i="1"/>
  <c r="Y77" i="1"/>
  <c r="X77" i="1"/>
  <c r="AC76" i="1"/>
  <c r="AB76" i="1"/>
  <c r="AA76" i="1"/>
  <c r="Z76" i="1"/>
  <c r="Y76" i="1"/>
  <c r="X76" i="1"/>
  <c r="AC75" i="1"/>
  <c r="AB75" i="1"/>
  <c r="AA75" i="1"/>
  <c r="Z75" i="1"/>
  <c r="Y75" i="1"/>
  <c r="X75" i="1"/>
  <c r="AC74" i="1"/>
  <c r="AB74" i="1"/>
  <c r="AA74" i="1"/>
  <c r="Z74" i="1"/>
  <c r="Y74" i="1"/>
  <c r="X74" i="1"/>
  <c r="AC73" i="1"/>
  <c r="AB73" i="1"/>
  <c r="AA73" i="1"/>
  <c r="Z73" i="1"/>
  <c r="Y73" i="1"/>
  <c r="X73" i="1"/>
  <c r="AC72" i="1"/>
  <c r="AB72" i="1"/>
  <c r="AA72" i="1"/>
  <c r="Z72" i="1"/>
  <c r="Y72" i="1"/>
  <c r="X72" i="1"/>
  <c r="AC71" i="1"/>
  <c r="AB71" i="1"/>
  <c r="AA71" i="1"/>
  <c r="Z71" i="1"/>
  <c r="Y71" i="1"/>
  <c r="X71" i="1"/>
  <c r="AC70" i="1"/>
  <c r="AB70" i="1"/>
  <c r="AA70" i="1"/>
  <c r="Z70" i="1"/>
  <c r="Y70" i="1"/>
  <c r="X70" i="1"/>
  <c r="AC69" i="1"/>
  <c r="AB69" i="1"/>
  <c r="AA69" i="1"/>
  <c r="Z69" i="1"/>
  <c r="Y69" i="1"/>
  <c r="X69" i="1"/>
  <c r="AC68" i="1"/>
  <c r="AB68" i="1"/>
  <c r="AA68" i="1"/>
  <c r="Z68" i="1"/>
  <c r="Y68" i="1"/>
  <c r="X68" i="1"/>
  <c r="AC67" i="1"/>
  <c r="AB67" i="1"/>
  <c r="AA67" i="1"/>
  <c r="Z67" i="1"/>
  <c r="Y67" i="1"/>
  <c r="X67" i="1"/>
  <c r="AC66" i="1"/>
  <c r="AB66" i="1"/>
  <c r="AA66" i="1"/>
  <c r="Z66" i="1"/>
  <c r="Y66" i="1"/>
  <c r="X66" i="1"/>
  <c r="AC65" i="1"/>
  <c r="AB65" i="1"/>
  <c r="AA65" i="1"/>
  <c r="Z65" i="1"/>
  <c r="Y65" i="1"/>
  <c r="X65" i="1"/>
  <c r="AC64" i="1"/>
  <c r="AB64" i="1"/>
  <c r="AA64" i="1"/>
  <c r="Z64" i="1"/>
  <c r="Y64" i="1"/>
  <c r="X64" i="1"/>
  <c r="AC63" i="1"/>
  <c r="AB63" i="1"/>
  <c r="AA63" i="1"/>
  <c r="Z63" i="1"/>
  <c r="Y63" i="1"/>
  <c r="X63" i="1"/>
  <c r="AC62" i="1"/>
  <c r="AB62" i="1"/>
  <c r="AA62" i="1"/>
  <c r="Z62" i="1"/>
  <c r="Y62" i="1"/>
  <c r="X62" i="1"/>
  <c r="AC61" i="1"/>
  <c r="AB61" i="1"/>
  <c r="AA61" i="1"/>
  <c r="Z61" i="1"/>
  <c r="Y61" i="1"/>
  <c r="X61" i="1"/>
  <c r="AC60" i="1"/>
  <c r="AB60" i="1"/>
  <c r="AA60" i="1"/>
  <c r="Z60" i="1"/>
  <c r="Y60" i="1"/>
  <c r="X60" i="1"/>
  <c r="AC59" i="1"/>
  <c r="AB59" i="1"/>
  <c r="AA59" i="1"/>
  <c r="Z59" i="1"/>
  <c r="Y59" i="1"/>
  <c r="X59" i="1"/>
  <c r="AC58" i="1"/>
  <c r="AB58" i="1"/>
  <c r="AA58" i="1"/>
  <c r="Z58" i="1"/>
  <c r="Y58" i="1"/>
  <c r="X58" i="1"/>
  <c r="AC57" i="1"/>
  <c r="AB57" i="1"/>
  <c r="AA57" i="1"/>
  <c r="Z57" i="1"/>
  <c r="Y57" i="1"/>
  <c r="X57" i="1"/>
  <c r="AC56" i="1"/>
  <c r="AB56" i="1"/>
  <c r="AA56" i="1"/>
  <c r="Z56" i="1"/>
  <c r="Y56" i="1"/>
  <c r="X56" i="1"/>
  <c r="AC55" i="1"/>
  <c r="AB55" i="1"/>
  <c r="AA55" i="1"/>
  <c r="Z55" i="1"/>
  <c r="Y55" i="1"/>
  <c r="X55" i="1"/>
  <c r="AC54" i="1"/>
  <c r="AB54" i="1"/>
  <c r="AA54" i="1"/>
  <c r="Z54" i="1"/>
  <c r="Y54" i="1"/>
  <c r="X54" i="1"/>
  <c r="AC53" i="1"/>
  <c r="AB53" i="1"/>
  <c r="AA53" i="1"/>
  <c r="Z53" i="1"/>
  <c r="Y53" i="1"/>
  <c r="X53" i="1"/>
  <c r="AC52" i="1"/>
  <c r="AB52" i="1"/>
  <c r="AA52" i="1"/>
  <c r="Z52" i="1"/>
  <c r="Y52" i="1"/>
  <c r="X52" i="1"/>
  <c r="AC51" i="1"/>
  <c r="AB51" i="1"/>
  <c r="AA51" i="1"/>
  <c r="Z51" i="1"/>
  <c r="Y51" i="1"/>
  <c r="X51" i="1"/>
  <c r="AC50" i="1"/>
  <c r="AB50" i="1"/>
  <c r="AA50" i="1"/>
  <c r="Z50" i="1"/>
  <c r="Y50" i="1"/>
  <c r="X50" i="1"/>
  <c r="AC49" i="1"/>
  <c r="AB49" i="1"/>
  <c r="AA49" i="1"/>
  <c r="Z49" i="1"/>
  <c r="Y49" i="1"/>
  <c r="X49" i="1"/>
  <c r="AC48" i="1"/>
  <c r="AB48" i="1"/>
  <c r="AA48" i="1"/>
  <c r="Z48" i="1"/>
  <c r="Y48" i="1"/>
  <c r="X48" i="1"/>
  <c r="AC47" i="1"/>
  <c r="AB47" i="1"/>
  <c r="AA47" i="1"/>
  <c r="Z47" i="1"/>
  <c r="Y47" i="1"/>
  <c r="X47" i="1"/>
  <c r="AC46" i="1"/>
  <c r="AB46" i="1"/>
  <c r="AA46" i="1"/>
  <c r="Z46" i="1"/>
  <c r="Y46" i="1"/>
  <c r="X46" i="1"/>
  <c r="AC45" i="1"/>
  <c r="AB45" i="1"/>
  <c r="AA45" i="1"/>
  <c r="Z45" i="1"/>
  <c r="Y45" i="1"/>
  <c r="X45" i="1"/>
  <c r="AC44" i="1"/>
  <c r="AB44" i="1"/>
  <c r="AA44" i="1"/>
  <c r="Z44" i="1"/>
  <c r="Y44" i="1"/>
  <c r="X44" i="1"/>
  <c r="AC43" i="1"/>
  <c r="AB43" i="1"/>
  <c r="AA43" i="1"/>
  <c r="Z43" i="1"/>
  <c r="Y43" i="1"/>
  <c r="X43" i="1"/>
  <c r="AC42" i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Z37" i="1"/>
  <c r="Y37" i="1"/>
  <c r="X37" i="1"/>
  <c r="AC36" i="1"/>
  <c r="AB36" i="1"/>
  <c r="AA36" i="1"/>
  <c r="Z36" i="1"/>
  <c r="Y36" i="1"/>
  <c r="X36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X30" i="1"/>
  <c r="AC29" i="1"/>
  <c r="AB29" i="1"/>
  <c r="AA29" i="1"/>
  <c r="Z29" i="1"/>
  <c r="X29" i="1"/>
  <c r="AC28" i="1"/>
  <c r="AB28" i="1"/>
  <c r="AA28" i="1"/>
  <c r="Z28" i="1"/>
  <c r="X28" i="1"/>
  <c r="AC27" i="1"/>
  <c r="AB27" i="1"/>
  <c r="AA27" i="1"/>
  <c r="Z27" i="1"/>
  <c r="X27" i="1"/>
  <c r="AC26" i="1"/>
  <c r="AB26" i="1"/>
  <c r="AA26" i="1"/>
  <c r="Z26" i="1"/>
  <c r="X26" i="1"/>
  <c r="AC25" i="1"/>
  <c r="AB25" i="1"/>
  <c r="AA25" i="1"/>
  <c r="Z25" i="1"/>
  <c r="X25" i="1"/>
  <c r="AC24" i="1"/>
  <c r="AB24" i="1"/>
  <c r="AA24" i="1"/>
  <c r="Z24" i="1"/>
  <c r="X24" i="1"/>
  <c r="AC23" i="1"/>
  <c r="AB23" i="1"/>
  <c r="AA23" i="1"/>
  <c r="Z23" i="1"/>
  <c r="X23" i="1"/>
  <c r="AC22" i="1"/>
  <c r="AB22" i="1"/>
  <c r="AA22" i="1"/>
  <c r="Z22" i="1"/>
  <c r="X22" i="1"/>
  <c r="AC21" i="1"/>
  <c r="AB21" i="1"/>
  <c r="AA21" i="1"/>
  <c r="Z21" i="1"/>
  <c r="X21" i="1"/>
  <c r="AC20" i="1"/>
  <c r="AB20" i="1"/>
  <c r="AA20" i="1"/>
  <c r="Z20" i="1"/>
  <c r="X20" i="1"/>
  <c r="AC19" i="1"/>
  <c r="AB19" i="1"/>
  <c r="AA19" i="1"/>
  <c r="Z19" i="1"/>
  <c r="X19" i="1"/>
  <c r="AC18" i="1"/>
  <c r="AB18" i="1"/>
  <c r="AA18" i="1"/>
  <c r="Z18" i="1"/>
  <c r="X18" i="1"/>
  <c r="AC17" i="1"/>
  <c r="AB17" i="1"/>
  <c r="AA17" i="1"/>
  <c r="Z17" i="1"/>
  <c r="X17" i="1"/>
  <c r="AC16" i="1"/>
  <c r="AB16" i="1"/>
  <c r="AA16" i="1"/>
  <c r="Z16" i="1"/>
  <c r="X16" i="1"/>
  <c r="AC15" i="1"/>
  <c r="AB15" i="1"/>
  <c r="AA15" i="1"/>
  <c r="Z15" i="1"/>
  <c r="X15" i="1"/>
  <c r="AC14" i="1"/>
  <c r="AB14" i="1"/>
  <c r="AA14" i="1"/>
  <c r="Z14" i="1"/>
  <c r="X14" i="1"/>
  <c r="AC13" i="1"/>
  <c r="AB13" i="1"/>
  <c r="AA13" i="1"/>
  <c r="Z13" i="1"/>
  <c r="X13" i="1"/>
  <c r="AC12" i="1"/>
  <c r="AB12" i="1"/>
  <c r="AA12" i="1"/>
  <c r="Z12" i="1"/>
  <c r="X12" i="1"/>
  <c r="AC11" i="1"/>
  <c r="AB11" i="1"/>
  <c r="AA11" i="1"/>
  <c r="Z11" i="1"/>
  <c r="X11" i="1"/>
  <c r="AC10" i="1"/>
  <c r="AB10" i="1"/>
  <c r="AA10" i="1"/>
  <c r="Z10" i="1"/>
  <c r="X10" i="1"/>
  <c r="AC9" i="1"/>
  <c r="AB9" i="1"/>
  <c r="AA9" i="1"/>
  <c r="Z9" i="1"/>
  <c r="X9" i="1"/>
  <c r="AC8" i="1"/>
  <c r="AB8" i="1"/>
  <c r="AA8" i="1"/>
  <c r="Z8" i="1"/>
  <c r="X8" i="1"/>
  <c r="AC7" i="1"/>
  <c r="AB7" i="1"/>
  <c r="AA7" i="1"/>
  <c r="Z7" i="1"/>
  <c r="X7" i="1"/>
  <c r="AC6" i="1"/>
  <c r="AB6" i="1"/>
  <c r="AA6" i="1"/>
  <c r="Z6" i="1"/>
  <c r="X6" i="1"/>
  <c r="AC5" i="1"/>
  <c r="AB5" i="1"/>
  <c r="AA5" i="1"/>
  <c r="Z5" i="1"/>
  <c r="X5" i="1"/>
  <c r="AC4" i="1"/>
  <c r="AB4" i="1"/>
  <c r="AA4" i="1"/>
  <c r="Z4" i="1"/>
  <c r="X4" i="1"/>
  <c r="AC3" i="1"/>
  <c r="AB3" i="1"/>
  <c r="AA3" i="1"/>
  <c r="Z3" i="1"/>
  <c r="X3" i="1"/>
  <c r="AC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<sst xmlns="http://schemas.openxmlformats.org/spreadsheetml/2006/main" count="995" uniqueCount="144">
  <si>
    <t>No</t>
  </si>
  <si>
    <t>Perusahaan</t>
  </si>
  <si>
    <t>Sektor</t>
  </si>
  <si>
    <t>Papan</t>
  </si>
  <si>
    <t>Tahun</t>
  </si>
  <si>
    <t>Total Revenue</t>
  </si>
  <si>
    <t>Net Income Common Stockholders</t>
  </si>
  <si>
    <t>Basic EPS</t>
  </si>
  <si>
    <t>Basic Average Shares</t>
  </si>
  <si>
    <t>Net Income from Continuing &amp; Discontinued Operation</t>
  </si>
  <si>
    <t>Total Assets</t>
  </si>
  <si>
    <t>Total Liabilities Net Minority Interest</t>
  </si>
  <si>
    <t>Total Equity Gross Minority Interest</t>
  </si>
  <si>
    <t>Common Stock Equity</t>
  </si>
  <si>
    <t>Net Tangible Assets</t>
  </si>
  <si>
    <t>Tangible Book Value</t>
  </si>
  <si>
    <t>Share Issued</t>
  </si>
  <si>
    <t>Cash Flows from Used in Operating Activities Direct</t>
  </si>
  <si>
    <t>Investing Cash Flow</t>
  </si>
  <si>
    <t>Financing Cash Flow</t>
  </si>
  <si>
    <t>End Cash Position</t>
  </si>
  <si>
    <t>Capital Expenditure</t>
  </si>
  <si>
    <t>Free Cash Flow</t>
  </si>
  <si>
    <t>Ukuran Perusahaan</t>
  </si>
  <si>
    <t>Return on Assets (ROA)</t>
  </si>
  <si>
    <t>Return on Equity (ROE)</t>
  </si>
  <si>
    <t>Net Interest Margin (NIM)</t>
  </si>
  <si>
    <t>Debt to Asset Ratio (DAR)</t>
  </si>
  <si>
    <t>Debt to Equity Ratio (DER)</t>
  </si>
  <si>
    <t>Harga Saham</t>
  </si>
  <si>
    <t>Harga Penyesuaian Saham</t>
  </si>
  <si>
    <t>Volume</t>
  </si>
  <si>
    <t>ADMG</t>
  </si>
  <si>
    <t>Basic Materials</t>
  </si>
  <si>
    <t>Utama</t>
  </si>
  <si>
    <t>AGII</t>
  </si>
  <si>
    <t>ANTM</t>
  </si>
  <si>
    <t>BMSR</t>
  </si>
  <si>
    <t>BRMS</t>
  </si>
  <si>
    <t>BRPT</t>
  </si>
  <si>
    <t>CTBN</t>
  </si>
  <si>
    <t>ESSA</t>
  </si>
  <si>
    <t>FASW</t>
  </si>
  <si>
    <t>IGAR</t>
  </si>
  <si>
    <t>INCO</t>
  </si>
  <si>
    <t>INKP</t>
  </si>
  <si>
    <t>INTP</t>
  </si>
  <si>
    <t>IPOL</t>
  </si>
  <si>
    <t>ISSP</t>
  </si>
  <si>
    <t>KRAS</t>
  </si>
  <si>
    <t>LTLS</t>
  </si>
  <si>
    <t>MDKA</t>
  </si>
  <si>
    <t>NIKL</t>
  </si>
  <si>
    <t>SMBR</t>
  </si>
  <si>
    <t>SMCB</t>
  </si>
  <si>
    <t>SMGR</t>
  </si>
  <si>
    <t>SRSN</t>
  </si>
  <si>
    <t>TINS</t>
  </si>
  <si>
    <t>TKIM</t>
  </si>
  <si>
    <t>TRST</t>
  </si>
  <si>
    <t>UNIC</t>
  </si>
  <si>
    <t>WTON</t>
  </si>
  <si>
    <t>PBID</t>
  </si>
  <si>
    <t>IFII</t>
  </si>
  <si>
    <t>ARCI</t>
  </si>
  <si>
    <t>CMNT</t>
  </si>
  <si>
    <t>AVIA</t>
  </si>
  <si>
    <t>AGRO</t>
  </si>
  <si>
    <t>Financials</t>
  </si>
  <si>
    <t>ASDM</t>
  </si>
  <si>
    <t>ASMI</t>
  </si>
  <si>
    <t>BBKP</t>
  </si>
  <si>
    <t>BBMD</t>
  </si>
  <si>
    <t>BBTN</t>
  </si>
  <si>
    <t>BBYB</t>
  </si>
  <si>
    <t>BCAP</t>
  </si>
  <si>
    <t>BDMN</t>
  </si>
  <si>
    <t>BINA</t>
  </si>
  <si>
    <t>BJBR</t>
  </si>
  <si>
    <t>BJTM</t>
  </si>
  <si>
    <t>BNBA</t>
  </si>
  <si>
    <t>BNGA</t>
  </si>
  <si>
    <t>BNII</t>
  </si>
  <si>
    <t>BNLI</t>
  </si>
  <si>
    <t>BSIM</t>
  </si>
  <si>
    <t>BTPN</t>
  </si>
  <si>
    <t>BVIC</t>
  </si>
  <si>
    <t>CFIN</t>
  </si>
  <si>
    <t>DNAR</t>
  </si>
  <si>
    <t>HDFA</t>
  </si>
  <si>
    <t>IMJS</t>
  </si>
  <si>
    <t>INPC</t>
  </si>
  <si>
    <t>LPGI</t>
  </si>
  <si>
    <t>MAYA</t>
  </si>
  <si>
    <t>MCOR</t>
  </si>
  <si>
    <t>NOBU</t>
  </si>
  <si>
    <t>PADI</t>
  </si>
  <si>
    <t>PANS</t>
  </si>
  <si>
    <t>PNBN</t>
  </si>
  <si>
    <t>PNBS</t>
  </si>
  <si>
    <t>PNIN</t>
  </si>
  <si>
    <t>PNLF</t>
  </si>
  <si>
    <t>SDRA</t>
  </si>
  <si>
    <t>SMMA</t>
  </si>
  <si>
    <t>SRTG</t>
  </si>
  <si>
    <t>STAR</t>
  </si>
  <si>
    <t>VICO</t>
  </si>
  <si>
    <t>WOMF</t>
  </si>
  <si>
    <t>TUGU</t>
  </si>
  <si>
    <t>LIFE</t>
  </si>
  <si>
    <t>ADMF</t>
  </si>
  <si>
    <t>BBCA</t>
  </si>
  <si>
    <t>BBNI</t>
  </si>
  <si>
    <t>BBRI</t>
  </si>
  <si>
    <t>BFIN</t>
  </si>
  <si>
    <t>BMRI</t>
  </si>
  <si>
    <t>MEGA</t>
  </si>
  <si>
    <t>NISP</t>
  </si>
  <si>
    <t>BRIS</t>
  </si>
  <si>
    <t>BTPS</t>
  </si>
  <si>
    <t>DVLA</t>
  </si>
  <si>
    <t>Healthcare</t>
  </si>
  <si>
    <t>INAF</t>
  </si>
  <si>
    <t>KAEF</t>
  </si>
  <si>
    <t>KLBF</t>
  </si>
  <si>
    <t>MIKA</t>
  </si>
  <si>
    <t>SIDO</t>
  </si>
  <si>
    <t>SILO</t>
  </si>
  <si>
    <t>SRAJ</t>
  </si>
  <si>
    <t>TSPC</t>
  </si>
  <si>
    <t>PRDA</t>
  </si>
  <si>
    <t>HEAL</t>
  </si>
  <si>
    <t>PEHA</t>
  </si>
  <si>
    <t>BMHS</t>
  </si>
  <si>
    <t>RSGK</t>
  </si>
  <si>
    <t>PRAY</t>
  </si>
  <si>
    <t>OMED</t>
  </si>
  <si>
    <t>ATIC</t>
  </si>
  <si>
    <t>Technology</t>
  </si>
  <si>
    <t>EMTK</t>
  </si>
  <si>
    <t>KREN</t>
  </si>
  <si>
    <t>MLPT</t>
  </si>
  <si>
    <t>MTDL</t>
  </si>
  <si>
    <t>PTSN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</si>
</sst>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2"/>
  <sheetViews>
    <sheetView tabSelected="1" topLeftCell="O1" workbookViewId="0">
      <selection activeCell="Y22" sqref="Y22"/>
    </sheetView>
  </sheetViews>
  <sheetFormatPr defaultRowHeight="15" x14ac:dyDescent="0.25"/>
  <cols>
    <col min="1" max="1" width="8.42578125" style="11" customWidth="1"/>
    <col min="2" max="2" width="11.28515625" bestFit="1" customWidth="1"/>
    <col min="3" max="3" width="14.28515625" bestFit="1" customWidth="1"/>
    <col min="4" max="4" width="6.7109375" bestFit="1" customWidth="1"/>
    <col min="5" max="5" width="6.42578125" bestFit="1" customWidth="1"/>
    <col min="6" max="6" width="13.85546875" bestFit="1" customWidth="1"/>
    <col min="7" max="7" width="32.28515625" bestFit="1" customWidth="1"/>
    <col min="8" max="8" width="19.42578125" customWidth="1"/>
    <col min="9" max="9" width="19.7109375" bestFit="1" customWidth="1"/>
    <col min="10" max="10" width="51" bestFit="1" customWidth="1"/>
    <col min="11" max="11" width="12" bestFit="1" customWidth="1"/>
    <col min="12" max="12" width="34.42578125" bestFit="1" customWidth="1"/>
    <col min="13" max="13" width="32.85546875" bestFit="1" customWidth="1"/>
    <col min="14" max="14" width="20.42578125" bestFit="1" customWidth="1"/>
    <col min="15" max="15" width="18.7109375" bestFit="1" customWidth="1"/>
    <col min="16" max="16" width="19.28515625" bestFit="1" customWidth="1"/>
    <col min="17" max="17" width="12.140625" bestFit="1" customWidth="1"/>
    <col min="18" max="18" width="47.42578125" bestFit="1" customWidth="1"/>
    <col min="19" max="19" width="18.7109375" bestFit="1" customWidth="1"/>
    <col min="20" max="20" width="19" bestFit="1" customWidth="1"/>
    <col min="21" max="21" width="16.7109375" bestFit="1" customWidth="1"/>
    <col min="22" max="22" width="18.7109375" bestFit="1" customWidth="1"/>
    <col min="23" max="23" width="14.42578125" bestFit="1" customWidth="1"/>
    <col min="24" max="24" width="18.28515625" bestFit="1" customWidth="1"/>
    <col min="25" max="25" width="22" bestFit="1" customWidth="1"/>
    <col min="26" max="26" width="21.5703125" bestFit="1" customWidth="1"/>
    <col min="27" max="27" width="24.28515625" bestFit="1" customWidth="1"/>
    <col min="28" max="28" width="23.85546875" bestFit="1" customWidth="1"/>
    <col min="29" max="29" width="24.28515625" bestFit="1" customWidth="1"/>
    <col min="30" max="30" width="12.28515625" bestFit="1" customWidth="1"/>
    <col min="31" max="31" width="24.42578125" bestFit="1" customWidth="1"/>
    <col min="32" max="32" width="8" bestFit="1" customWidth="1"/>
  </cols>
  <sheetData>
    <row r="1" spans="1:32" x14ac:dyDescent="0.2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s="9" customFormat="1" x14ac:dyDescent="0.25">
      <c r="A2" s="10">
        <v>1</v>
      </c>
      <c r="B2" s="6" t="s">
        <v>32</v>
      </c>
      <c r="C2" s="6" t="s">
        <v>33</v>
      </c>
      <c r="D2" s="6" t="s">
        <v>34</v>
      </c>
      <c r="E2" s="6">
        <v>2021</v>
      </c>
      <c r="F2" s="7">
        <v>190193</v>
      </c>
      <c r="G2" s="7">
        <v>756308</v>
      </c>
      <c r="H2" s="6">
        <v>0</v>
      </c>
      <c r="I2" s="6">
        <v>3889180</v>
      </c>
      <c r="J2" s="8">
        <v>756308</v>
      </c>
      <c r="K2" s="7">
        <v>203791</v>
      </c>
      <c r="L2" s="7">
        <v>32358</v>
      </c>
      <c r="M2" s="7">
        <v>171433</v>
      </c>
      <c r="N2" s="6">
        <v>171440</v>
      </c>
      <c r="O2" s="6">
        <v>171440</v>
      </c>
      <c r="P2" s="6">
        <v>171440</v>
      </c>
      <c r="Q2" s="6">
        <v>3889180</v>
      </c>
      <c r="R2" s="6">
        <v>1298</v>
      </c>
      <c r="S2" s="6">
        <v>-1002</v>
      </c>
      <c r="T2" s="6">
        <v>0</v>
      </c>
      <c r="U2" s="6">
        <v>11355</v>
      </c>
      <c r="V2" s="6">
        <v>-1263</v>
      </c>
      <c r="W2" s="6">
        <v>34.58</v>
      </c>
      <c r="X2" s="6">
        <f>LN(K2)</f>
        <v>12.224850237853538</v>
      </c>
      <c r="Y2" s="6">
        <f>G2/K2*100</f>
        <v>371.1194311819462</v>
      </c>
      <c r="Z2" s="6">
        <f>G2/M2*100</f>
        <v>441.16826981969632</v>
      </c>
      <c r="AA2" s="6">
        <f>G2/F2*100</f>
        <v>397.65291046463329</v>
      </c>
      <c r="AB2" s="6">
        <f>L2/K2*100</f>
        <v>15.878031905236249</v>
      </c>
      <c r="AC2" s="6">
        <f>L2/M2*100</f>
        <v>18.875012395513117</v>
      </c>
      <c r="AD2" s="6"/>
      <c r="AE2" s="6"/>
      <c r="AF2" s="6"/>
    </row>
    <row r="3" spans="1:32" s="9" customFormat="1" x14ac:dyDescent="0.25">
      <c r="A3" s="10">
        <v>2</v>
      </c>
      <c r="B3" s="6" t="s">
        <v>32</v>
      </c>
      <c r="C3" s="6" t="s">
        <v>33</v>
      </c>
      <c r="D3" s="6" t="s">
        <v>34</v>
      </c>
      <c r="E3" s="6">
        <v>2020</v>
      </c>
      <c r="F3" s="7">
        <v>152713</v>
      </c>
      <c r="G3" s="7">
        <v>-38668</v>
      </c>
      <c r="H3" s="6">
        <v>-0.01</v>
      </c>
      <c r="I3" s="6">
        <v>3889180</v>
      </c>
      <c r="J3" s="6">
        <v>-38668</v>
      </c>
      <c r="K3" s="7">
        <v>205764</v>
      </c>
      <c r="L3" s="7">
        <v>38313</v>
      </c>
      <c r="M3" s="7">
        <v>167452</v>
      </c>
      <c r="N3" s="6">
        <v>167463</v>
      </c>
      <c r="O3" s="6">
        <v>167463</v>
      </c>
      <c r="P3" s="6">
        <v>167463</v>
      </c>
      <c r="Q3" s="6">
        <v>3889180</v>
      </c>
      <c r="R3" s="6">
        <v>-1654</v>
      </c>
      <c r="S3" s="8">
        <v>-908291</v>
      </c>
      <c r="T3" s="6">
        <v>0</v>
      </c>
      <c r="U3" s="6">
        <v>11042</v>
      </c>
      <c r="V3" s="6">
        <v>-1403</v>
      </c>
      <c r="W3" s="6">
        <v>-3058</v>
      </c>
      <c r="X3" s="6">
        <f t="shared" ref="X3:X66" si="0">LN(K3)</f>
        <v>12.234485159966852</v>
      </c>
      <c r="Y3" s="6">
        <f t="shared" ref="Y3:Y30" si="1">G3/K3*100</f>
        <v>-18.792402947065572</v>
      </c>
      <c r="Z3" s="6">
        <f t="shared" ref="Z3:Z66" si="2">G3/M3*100</f>
        <v>-23.091990540572819</v>
      </c>
      <c r="AA3" s="6">
        <f t="shared" ref="AA3:AA66" si="3">G3/F3*100</f>
        <v>-25.320699612999547</v>
      </c>
      <c r="AB3" s="6">
        <f t="shared" ref="AB3:AB66" si="4">L3/K3*100</f>
        <v>18.619875196827433</v>
      </c>
      <c r="AC3" s="6">
        <f t="shared" ref="AC3:AC66" si="5">L3/M3*100</f>
        <v>22.879989489525357</v>
      </c>
      <c r="AD3" s="6"/>
      <c r="AE3" s="6"/>
      <c r="AF3" s="6"/>
    </row>
    <row r="4" spans="1:32" s="9" customFormat="1" x14ac:dyDescent="0.25">
      <c r="A4" s="10">
        <v>3</v>
      </c>
      <c r="B4" s="6" t="s">
        <v>32</v>
      </c>
      <c r="C4" s="6" t="s">
        <v>33</v>
      </c>
      <c r="D4" s="6" t="s">
        <v>34</v>
      </c>
      <c r="E4" s="6">
        <v>2019</v>
      </c>
      <c r="F4" s="7">
        <v>233391</v>
      </c>
      <c r="G4" s="7">
        <v>-29591</v>
      </c>
      <c r="H4" s="6">
        <v>-0.01</v>
      </c>
      <c r="I4" s="6">
        <v>3889180</v>
      </c>
      <c r="J4" s="6">
        <v>-29591</v>
      </c>
      <c r="K4" s="7">
        <v>255228</v>
      </c>
      <c r="L4" s="7">
        <v>47405</v>
      </c>
      <c r="M4" s="7">
        <v>207823</v>
      </c>
      <c r="N4" s="6">
        <v>207827</v>
      </c>
      <c r="O4" s="6">
        <v>207827</v>
      </c>
      <c r="P4" s="6">
        <v>207827</v>
      </c>
      <c r="Q4" s="6">
        <v>3889180</v>
      </c>
      <c r="R4" s="6">
        <v>9457</v>
      </c>
      <c r="S4" s="6">
        <v>-7422</v>
      </c>
      <c r="T4" s="6">
        <v>-2713</v>
      </c>
      <c r="U4" s="6">
        <v>13585</v>
      </c>
      <c r="V4" s="6">
        <v>-5001</v>
      </c>
      <c r="W4" s="6">
        <v>4457</v>
      </c>
      <c r="X4" s="6">
        <f t="shared" si="0"/>
        <v>12.449912542302545</v>
      </c>
      <c r="Y4" s="6">
        <f t="shared" si="1"/>
        <v>-11.593947372545333</v>
      </c>
      <c r="Z4" s="6">
        <f t="shared" si="2"/>
        <v>-14.238558773571741</v>
      </c>
      <c r="AA4" s="6">
        <f t="shared" si="3"/>
        <v>-12.678723686860247</v>
      </c>
      <c r="AB4" s="6">
        <f t="shared" si="4"/>
        <v>18.573589104643691</v>
      </c>
      <c r="AC4" s="6">
        <f t="shared" si="5"/>
        <v>22.810276052217514</v>
      </c>
      <c r="AD4" s="6"/>
      <c r="AE4" s="6"/>
      <c r="AF4" s="6"/>
    </row>
    <row r="5" spans="1:32" s="9" customFormat="1" x14ac:dyDescent="0.25">
      <c r="A5" s="10">
        <v>4</v>
      </c>
      <c r="B5" s="6" t="s">
        <v>35</v>
      </c>
      <c r="C5" s="6" t="s">
        <v>33</v>
      </c>
      <c r="D5" s="6" t="s">
        <v>34</v>
      </c>
      <c r="E5" s="6">
        <v>2021</v>
      </c>
      <c r="F5" s="7">
        <v>2738813000</v>
      </c>
      <c r="G5" s="7">
        <v>204183000</v>
      </c>
      <c r="H5" s="6">
        <v>66.900000000000006</v>
      </c>
      <c r="I5" s="6">
        <v>3052264</v>
      </c>
      <c r="J5" s="6">
        <v>204183000</v>
      </c>
      <c r="K5" s="7">
        <v>8164599000</v>
      </c>
      <c r="L5" s="7">
        <v>4581674000</v>
      </c>
      <c r="M5" s="7">
        <v>3582925000</v>
      </c>
      <c r="N5" s="6">
        <v>3523060000</v>
      </c>
      <c r="O5" s="6">
        <v>1975486000</v>
      </c>
      <c r="P5" s="6">
        <v>1975486000</v>
      </c>
      <c r="Q5" s="6">
        <v>3066660</v>
      </c>
      <c r="R5" s="6">
        <v>605945000</v>
      </c>
      <c r="S5" s="6">
        <v>-772403000</v>
      </c>
      <c r="T5" s="6">
        <v>570388000</v>
      </c>
      <c r="U5" s="6">
        <v>809094000</v>
      </c>
      <c r="V5" s="6">
        <v>-976775000</v>
      </c>
      <c r="W5" s="6">
        <v>-370830000</v>
      </c>
      <c r="X5" s="6">
        <f t="shared" si="0"/>
        <v>22.823073450099116</v>
      </c>
      <c r="Y5" s="6">
        <f t="shared" si="1"/>
        <v>2.5008331701287476</v>
      </c>
      <c r="Z5" s="6">
        <f t="shared" si="2"/>
        <v>5.6987796283762568</v>
      </c>
      <c r="AA5" s="6">
        <f t="shared" si="3"/>
        <v>7.4551639706690462</v>
      </c>
      <c r="AB5" s="6">
        <f t="shared" si="4"/>
        <v>56.11633835293074</v>
      </c>
      <c r="AC5" s="6">
        <f t="shared" si="5"/>
        <v>127.8752415972983</v>
      </c>
      <c r="AD5" s="6"/>
      <c r="AE5" s="6"/>
      <c r="AF5" s="6"/>
    </row>
    <row r="6" spans="1:32" s="9" customFormat="1" x14ac:dyDescent="0.25">
      <c r="A6" s="10">
        <v>5</v>
      </c>
      <c r="B6" s="6" t="s">
        <v>35</v>
      </c>
      <c r="C6" s="6" t="s">
        <v>33</v>
      </c>
      <c r="D6" s="6" t="s">
        <v>34</v>
      </c>
      <c r="E6" s="6">
        <v>2020</v>
      </c>
      <c r="F6" s="7">
        <v>2188179000</v>
      </c>
      <c r="G6" s="7">
        <v>96412000</v>
      </c>
      <c r="H6" s="6">
        <v>31.59</v>
      </c>
      <c r="I6" s="6">
        <v>3052264</v>
      </c>
      <c r="J6" s="6">
        <v>96412000</v>
      </c>
      <c r="K6" s="7">
        <v>7121458000</v>
      </c>
      <c r="L6" s="7">
        <v>3739317000</v>
      </c>
      <c r="M6" s="7">
        <v>3382141000</v>
      </c>
      <c r="N6" s="6">
        <v>3325610000</v>
      </c>
      <c r="O6" s="6">
        <v>1887287000</v>
      </c>
      <c r="P6" s="6">
        <v>1887287000</v>
      </c>
      <c r="Q6" s="6">
        <v>3066660</v>
      </c>
      <c r="R6" s="6">
        <v>364251000</v>
      </c>
      <c r="S6" s="6">
        <v>-278108000</v>
      </c>
      <c r="T6" s="6">
        <v>39503000</v>
      </c>
      <c r="U6" s="6">
        <v>405164000</v>
      </c>
      <c r="V6" s="6">
        <v>-297171000</v>
      </c>
      <c r="W6" s="6">
        <v>67080000</v>
      </c>
      <c r="X6" s="6">
        <f t="shared" si="0"/>
        <v>22.686378316687598</v>
      </c>
      <c r="Y6" s="6">
        <f t="shared" si="1"/>
        <v>1.353823893927339</v>
      </c>
      <c r="Z6" s="6">
        <f t="shared" si="2"/>
        <v>2.8506203614810857</v>
      </c>
      <c r="AA6" s="6">
        <f t="shared" si="3"/>
        <v>4.4060380800656622</v>
      </c>
      <c r="AB6" s="6">
        <f t="shared" si="4"/>
        <v>52.507744902799402</v>
      </c>
      <c r="AC6" s="6">
        <f t="shared" si="5"/>
        <v>110.56064782633248</v>
      </c>
      <c r="AD6" s="6"/>
      <c r="AE6" s="6"/>
      <c r="AF6" s="6"/>
    </row>
    <row r="7" spans="1:32" s="9" customFormat="1" x14ac:dyDescent="0.25">
      <c r="A7" s="10">
        <v>6</v>
      </c>
      <c r="B7" s="6" t="s">
        <v>35</v>
      </c>
      <c r="C7" s="6" t="s">
        <v>33</v>
      </c>
      <c r="D7" s="6" t="s">
        <v>34</v>
      </c>
      <c r="E7" s="6">
        <v>2019</v>
      </c>
      <c r="F7" s="7">
        <v>2203617000</v>
      </c>
      <c r="G7" s="7">
        <v>100971000</v>
      </c>
      <c r="H7" s="6">
        <v>32.92</v>
      </c>
      <c r="I7" s="6">
        <v>3066660</v>
      </c>
      <c r="J7" s="6">
        <v>100971000</v>
      </c>
      <c r="K7" s="7">
        <v>7020980000</v>
      </c>
      <c r="L7" s="7">
        <v>3721416000</v>
      </c>
      <c r="M7" s="7">
        <v>3299564000</v>
      </c>
      <c r="N7" s="6">
        <v>3241047000</v>
      </c>
      <c r="O7" s="6">
        <v>1883306000</v>
      </c>
      <c r="P7" s="6">
        <v>1883306000</v>
      </c>
      <c r="Q7" s="6">
        <v>3066660</v>
      </c>
      <c r="R7" s="6">
        <v>411801000</v>
      </c>
      <c r="S7" s="6">
        <v>-437385000</v>
      </c>
      <c r="T7" s="6">
        <v>20630000</v>
      </c>
      <c r="U7" s="6">
        <v>279518000</v>
      </c>
      <c r="V7" s="6">
        <v>-459901000</v>
      </c>
      <c r="W7" s="6">
        <v>-48100000</v>
      </c>
      <c r="X7" s="6">
        <f t="shared" si="0"/>
        <v>22.672168646380399</v>
      </c>
      <c r="Y7" s="6">
        <f t="shared" si="1"/>
        <v>1.4381325683878887</v>
      </c>
      <c r="Z7" s="6">
        <f t="shared" si="2"/>
        <v>3.0601315810210075</v>
      </c>
      <c r="AA7" s="6">
        <f t="shared" si="3"/>
        <v>4.5820575898624849</v>
      </c>
      <c r="AB7" s="6">
        <f t="shared" si="4"/>
        <v>53.004224481482645</v>
      </c>
      <c r="AC7" s="6">
        <f t="shared" si="5"/>
        <v>112.78508312007283</v>
      </c>
      <c r="AD7" s="6"/>
      <c r="AE7" s="6"/>
      <c r="AF7" s="6"/>
    </row>
    <row r="8" spans="1:32" s="9" customFormat="1" x14ac:dyDescent="0.25">
      <c r="A8" s="10">
        <v>7</v>
      </c>
      <c r="B8" s="6" t="s">
        <v>36</v>
      </c>
      <c r="C8" s="6" t="s">
        <v>33</v>
      </c>
      <c r="D8" s="6" t="s">
        <v>34</v>
      </c>
      <c r="E8" s="6">
        <v>2021</v>
      </c>
      <c r="F8" s="7">
        <v>38445595000</v>
      </c>
      <c r="G8" s="7">
        <v>1861743000</v>
      </c>
      <c r="H8" s="6">
        <v>77.47</v>
      </c>
      <c r="I8" s="6">
        <v>24030765</v>
      </c>
      <c r="J8" s="6">
        <v>1861743000</v>
      </c>
      <c r="K8" s="7">
        <v>32916154000</v>
      </c>
      <c r="L8" s="7">
        <v>12079056000</v>
      </c>
      <c r="M8" s="7">
        <v>20837098000</v>
      </c>
      <c r="N8" s="6">
        <v>20837080000</v>
      </c>
      <c r="O8" s="6">
        <v>20726623000</v>
      </c>
      <c r="P8" s="6">
        <v>20726623000</v>
      </c>
      <c r="Q8" s="6">
        <v>24030765</v>
      </c>
      <c r="R8" s="6">
        <v>5042665000</v>
      </c>
      <c r="S8" s="6">
        <v>-1729827000</v>
      </c>
      <c r="T8" s="6">
        <v>-2221595000</v>
      </c>
      <c r="U8" s="6">
        <v>5089160000</v>
      </c>
      <c r="V8" s="6">
        <v>-511435000</v>
      </c>
      <c r="W8" s="6">
        <v>4531230000</v>
      </c>
      <c r="X8" s="6">
        <f t="shared" si="0"/>
        <v>24.2172293772547</v>
      </c>
      <c r="Y8" s="6">
        <f t="shared" si="1"/>
        <v>5.656016191928134</v>
      </c>
      <c r="Z8" s="6">
        <f t="shared" si="2"/>
        <v>8.9347518546008651</v>
      </c>
      <c r="AA8" s="6">
        <f t="shared" si="3"/>
        <v>4.8425391777653592</v>
      </c>
      <c r="AB8" s="6">
        <f t="shared" si="4"/>
        <v>36.696437864520867</v>
      </c>
      <c r="AC8" s="6">
        <f t="shared" si="5"/>
        <v>57.968993570985752</v>
      </c>
      <c r="AD8" s="6"/>
      <c r="AE8" s="6"/>
      <c r="AF8" s="6"/>
    </row>
    <row r="9" spans="1:32" s="9" customFormat="1" x14ac:dyDescent="0.25">
      <c r="A9" s="10">
        <v>8</v>
      </c>
      <c r="B9" s="6" t="s">
        <v>36</v>
      </c>
      <c r="C9" s="6" t="s">
        <v>33</v>
      </c>
      <c r="D9" s="6" t="s">
        <v>34</v>
      </c>
      <c r="E9" s="6">
        <v>2020</v>
      </c>
      <c r="F9" s="7">
        <v>27372461091</v>
      </c>
      <c r="G9" s="7">
        <v>1149352803</v>
      </c>
      <c r="H9" s="6">
        <v>9.57</v>
      </c>
      <c r="I9" s="6">
        <v>120153825</v>
      </c>
      <c r="J9" s="6">
        <v>1149352803</v>
      </c>
      <c r="K9" s="7">
        <v>31729512995</v>
      </c>
      <c r="L9" s="7">
        <v>12690063970</v>
      </c>
      <c r="M9" s="7">
        <v>19039449025</v>
      </c>
      <c r="N9" s="6">
        <v>19039428281</v>
      </c>
      <c r="O9" s="6">
        <v>18924165452</v>
      </c>
      <c r="P9" s="6">
        <v>18924165452</v>
      </c>
      <c r="Q9" s="6">
        <v>24030765</v>
      </c>
      <c r="R9" s="6">
        <v>2218674280</v>
      </c>
      <c r="S9" s="6">
        <v>-567381567</v>
      </c>
      <c r="T9" s="6">
        <v>-1218455889</v>
      </c>
      <c r="U9" s="6">
        <v>3984387647</v>
      </c>
      <c r="V9" s="6">
        <v>-572404869</v>
      </c>
      <c r="W9" s="6">
        <v>1646269411</v>
      </c>
      <c r="X9" s="6">
        <f t="shared" si="0"/>
        <v>24.180513094015282</v>
      </c>
      <c r="Y9" s="6">
        <f t="shared" si="1"/>
        <v>3.6223461834447863</v>
      </c>
      <c r="Z9" s="6">
        <f t="shared" si="2"/>
        <v>6.0366915108248511</v>
      </c>
      <c r="AA9" s="6">
        <f t="shared" si="3"/>
        <v>4.1989384848478402</v>
      </c>
      <c r="AB9" s="6">
        <f t="shared" si="4"/>
        <v>39.994512276314246</v>
      </c>
      <c r="AC9" s="6">
        <f t="shared" si="5"/>
        <v>66.651424383852415</v>
      </c>
      <c r="AD9" s="6"/>
      <c r="AE9" s="6"/>
      <c r="AF9" s="6"/>
    </row>
    <row r="10" spans="1:32" s="9" customFormat="1" x14ac:dyDescent="0.25">
      <c r="A10" s="10">
        <v>9</v>
      </c>
      <c r="B10" s="6" t="s">
        <v>36</v>
      </c>
      <c r="C10" s="6" t="s">
        <v>33</v>
      </c>
      <c r="D10" s="6" t="s">
        <v>34</v>
      </c>
      <c r="E10" s="6">
        <v>2019</v>
      </c>
      <c r="F10" s="7">
        <v>32718542699</v>
      </c>
      <c r="G10" s="7">
        <v>193851147</v>
      </c>
      <c r="H10" s="6">
        <v>8.16</v>
      </c>
      <c r="I10" s="6">
        <v>24030765</v>
      </c>
      <c r="J10" s="6">
        <v>193851147</v>
      </c>
      <c r="K10" s="7">
        <v>30194907730</v>
      </c>
      <c r="L10" s="7">
        <v>12061488555</v>
      </c>
      <c r="M10" s="7">
        <v>18133419175</v>
      </c>
      <c r="N10" s="6">
        <v>18133399321</v>
      </c>
      <c r="O10" s="6">
        <v>18022070909</v>
      </c>
      <c r="P10" s="6">
        <v>18022070909</v>
      </c>
      <c r="Q10" s="6">
        <v>4807457</v>
      </c>
      <c r="R10" s="6">
        <v>1633837222</v>
      </c>
      <c r="S10" s="6">
        <v>-885313400</v>
      </c>
      <c r="T10" s="6">
        <v>-1363159711</v>
      </c>
      <c r="U10" s="6">
        <v>3636243080</v>
      </c>
      <c r="V10" s="6">
        <v>-1236309895</v>
      </c>
      <c r="W10" s="6">
        <v>397527327</v>
      </c>
      <c r="X10" s="6">
        <f t="shared" si="0"/>
        <v>24.130939128897666</v>
      </c>
      <c r="Y10" s="6">
        <f t="shared" si="1"/>
        <v>0.64199946803414198</v>
      </c>
      <c r="Z10" s="6">
        <f t="shared" si="2"/>
        <v>1.0690269999783424</v>
      </c>
      <c r="AA10" s="6">
        <f t="shared" si="3"/>
        <v>0.59248099398364951</v>
      </c>
      <c r="AB10" s="6">
        <f t="shared" si="4"/>
        <v>39.94543935306141</v>
      </c>
      <c r="AC10" s="6">
        <f t="shared" si="5"/>
        <v>66.515247006636301</v>
      </c>
      <c r="AD10" s="6"/>
      <c r="AE10" s="6"/>
      <c r="AF10" s="6"/>
    </row>
    <row r="11" spans="1:32" s="9" customFormat="1" x14ac:dyDescent="0.25">
      <c r="A11" s="10">
        <v>10</v>
      </c>
      <c r="B11" s="6" t="s">
        <v>37</v>
      </c>
      <c r="C11" s="6" t="s">
        <v>33</v>
      </c>
      <c r="D11" s="6" t="s">
        <v>34</v>
      </c>
      <c r="E11" s="6">
        <v>2021</v>
      </c>
      <c r="F11" s="7">
        <v>3309550194</v>
      </c>
      <c r="G11" s="7">
        <v>179419548</v>
      </c>
      <c r="H11" s="6">
        <v>154.78</v>
      </c>
      <c r="I11" s="6">
        <v>1159200</v>
      </c>
      <c r="J11" s="6">
        <v>179419548</v>
      </c>
      <c r="K11" s="7">
        <v>977129727</v>
      </c>
      <c r="L11" s="7">
        <v>670462277</v>
      </c>
      <c r="M11" s="7">
        <v>306667450</v>
      </c>
      <c r="N11" s="6">
        <v>300737464</v>
      </c>
      <c r="O11" s="6">
        <v>284328256</v>
      </c>
      <c r="P11" s="6">
        <v>284328256</v>
      </c>
      <c r="Q11" s="6">
        <v>1159200</v>
      </c>
      <c r="R11" s="6">
        <v>148323985</v>
      </c>
      <c r="S11" s="6">
        <v>1865683</v>
      </c>
      <c r="T11" s="6">
        <v>-30003542</v>
      </c>
      <c r="U11" s="6">
        <v>229363712</v>
      </c>
      <c r="V11" s="6">
        <v>-4309456</v>
      </c>
      <c r="W11" s="6">
        <v>144014529</v>
      </c>
      <c r="X11" s="6">
        <f t="shared" si="0"/>
        <v>20.700129982154575</v>
      </c>
      <c r="Y11" s="6">
        <f t="shared" si="1"/>
        <v>18.361896383078722</v>
      </c>
      <c r="Z11" s="6">
        <f t="shared" si="2"/>
        <v>58.506224902577699</v>
      </c>
      <c r="AA11" s="6">
        <f t="shared" si="3"/>
        <v>5.4212668635537247</v>
      </c>
      <c r="AB11" s="6">
        <f t="shared" si="4"/>
        <v>68.615482517194977</v>
      </c>
      <c r="AC11" s="6">
        <f t="shared" si="5"/>
        <v>218.62844491647223</v>
      </c>
      <c r="AD11" s="6"/>
      <c r="AE11" s="6"/>
      <c r="AF11" s="6"/>
    </row>
    <row r="12" spans="1:32" s="9" customFormat="1" x14ac:dyDescent="0.25">
      <c r="A12" s="10">
        <v>11</v>
      </c>
      <c r="B12" s="6" t="s">
        <v>37</v>
      </c>
      <c r="C12" s="6" t="s">
        <v>33</v>
      </c>
      <c r="D12" s="6" t="s">
        <v>34</v>
      </c>
      <c r="E12" s="6">
        <v>2020</v>
      </c>
      <c r="F12" s="7">
        <v>2597432424</v>
      </c>
      <c r="G12" s="7">
        <v>-1276222</v>
      </c>
      <c r="H12" s="6">
        <v>-1.1000000000000001</v>
      </c>
      <c r="I12" s="6">
        <v>1159200</v>
      </c>
      <c r="J12" s="6">
        <v>-1276222</v>
      </c>
      <c r="K12" s="7">
        <v>706288450</v>
      </c>
      <c r="L12" s="7">
        <v>579289214</v>
      </c>
      <c r="M12" s="7">
        <v>126999235</v>
      </c>
      <c r="N12" s="6">
        <v>119698209</v>
      </c>
      <c r="O12" s="6">
        <v>101237851</v>
      </c>
      <c r="P12" s="6">
        <v>101237851</v>
      </c>
      <c r="Q12" s="6">
        <v>1159200</v>
      </c>
      <c r="R12" s="6">
        <v>110080050</v>
      </c>
      <c r="S12" s="6">
        <v>5745674</v>
      </c>
      <c r="T12" s="6">
        <v>-42725049</v>
      </c>
      <c r="U12" s="6">
        <v>109240792</v>
      </c>
      <c r="V12" s="6">
        <v>-4000120</v>
      </c>
      <c r="W12" s="6">
        <v>106079930</v>
      </c>
      <c r="X12" s="6">
        <f t="shared" si="0"/>
        <v>20.375534281420862</v>
      </c>
      <c r="Y12" s="6">
        <f t="shared" si="1"/>
        <v>-0.18069416256205237</v>
      </c>
      <c r="Z12" s="6">
        <f t="shared" si="2"/>
        <v>-1.0049052657679394</v>
      </c>
      <c r="AA12" s="6">
        <f t="shared" si="3"/>
        <v>-4.9133982782683557E-2</v>
      </c>
      <c r="AB12" s="6">
        <f t="shared" si="4"/>
        <v>82.018786233868042</v>
      </c>
      <c r="AC12" s="6">
        <f t="shared" si="5"/>
        <v>456.13598696086638</v>
      </c>
      <c r="AD12" s="6"/>
      <c r="AE12" s="6"/>
      <c r="AF12" s="6"/>
    </row>
    <row r="13" spans="1:32" s="9" customFormat="1" x14ac:dyDescent="0.25">
      <c r="A13" s="10">
        <v>12</v>
      </c>
      <c r="B13" s="6" t="s">
        <v>37</v>
      </c>
      <c r="C13" s="6" t="s">
        <v>33</v>
      </c>
      <c r="D13" s="6" t="s">
        <v>34</v>
      </c>
      <c r="E13" s="6">
        <v>2019</v>
      </c>
      <c r="F13" s="7">
        <v>2909964456</v>
      </c>
      <c r="G13" s="7">
        <v>5193360</v>
      </c>
      <c r="H13" s="6">
        <v>4.4800000000000004</v>
      </c>
      <c r="I13" s="6">
        <v>1159200</v>
      </c>
      <c r="J13" s="6">
        <v>5193360</v>
      </c>
      <c r="K13" s="7">
        <v>622051447</v>
      </c>
      <c r="L13" s="7">
        <v>470984703</v>
      </c>
      <c r="M13" s="7">
        <v>151066744</v>
      </c>
      <c r="N13" s="6">
        <v>150444488</v>
      </c>
      <c r="O13" s="6">
        <v>149834902</v>
      </c>
      <c r="P13" s="6">
        <v>149834902</v>
      </c>
      <c r="Q13" s="6">
        <v>1159200</v>
      </c>
      <c r="R13" s="6">
        <v>122866000</v>
      </c>
      <c r="S13" s="6">
        <v>-57543628</v>
      </c>
      <c r="T13" s="6">
        <v>-42876679</v>
      </c>
      <c r="U13" s="6">
        <v>36062732</v>
      </c>
      <c r="V13" s="6">
        <v>-1284587</v>
      </c>
      <c r="W13" s="6">
        <v>121581413</v>
      </c>
      <c r="X13" s="6">
        <f t="shared" si="0"/>
        <v>20.248533359501636</v>
      </c>
      <c r="Y13" s="6">
        <f t="shared" si="1"/>
        <v>0.83487628315090157</v>
      </c>
      <c r="Z13" s="6">
        <f t="shared" si="2"/>
        <v>3.4377917088091867</v>
      </c>
      <c r="AA13" s="6">
        <f t="shared" si="3"/>
        <v>0.17846815926881548</v>
      </c>
      <c r="AB13" s="6">
        <f t="shared" si="4"/>
        <v>75.714750809027549</v>
      </c>
      <c r="AC13" s="6">
        <f t="shared" si="5"/>
        <v>311.7725917227686</v>
      </c>
      <c r="AD13" s="6"/>
      <c r="AE13" s="6"/>
      <c r="AF13" s="6"/>
    </row>
    <row r="14" spans="1:32" s="9" customFormat="1" x14ac:dyDescent="0.25">
      <c r="A14" s="10">
        <v>13</v>
      </c>
      <c r="B14" s="6" t="s">
        <v>38</v>
      </c>
      <c r="C14" s="6" t="s">
        <v>33</v>
      </c>
      <c r="D14" s="6" t="s">
        <v>34</v>
      </c>
      <c r="E14" s="6">
        <v>2021</v>
      </c>
      <c r="F14" s="7">
        <v>10578</v>
      </c>
      <c r="G14" s="7">
        <v>69122</v>
      </c>
      <c r="H14" s="6">
        <v>0</v>
      </c>
      <c r="I14" s="6">
        <v>93772944</v>
      </c>
      <c r="J14" s="6">
        <v>69122</v>
      </c>
      <c r="K14" s="7">
        <v>980444</v>
      </c>
      <c r="L14" s="7">
        <v>100815</v>
      </c>
      <c r="M14" s="7">
        <v>879628</v>
      </c>
      <c r="N14" s="6">
        <v>1087195</v>
      </c>
      <c r="O14" s="6">
        <v>1038783</v>
      </c>
      <c r="P14" s="6">
        <v>1038783</v>
      </c>
      <c r="Q14" s="6">
        <v>129112388</v>
      </c>
      <c r="R14" s="6">
        <v>3298</v>
      </c>
      <c r="S14" s="6">
        <v>-232438</v>
      </c>
      <c r="T14" s="6">
        <v>287406</v>
      </c>
      <c r="U14" s="6">
        <v>60371</v>
      </c>
      <c r="V14" s="6">
        <v>-231585</v>
      </c>
      <c r="W14" s="6">
        <v>-228287</v>
      </c>
      <c r="X14" s="6">
        <f t="shared" si="0"/>
        <v>13.795760809269996</v>
      </c>
      <c r="Y14" s="6">
        <f t="shared" si="1"/>
        <v>7.0500711922353547</v>
      </c>
      <c r="Z14" s="6">
        <f t="shared" si="2"/>
        <v>7.8580945581541286</v>
      </c>
      <c r="AA14" s="6">
        <f t="shared" si="3"/>
        <v>653.45055776139156</v>
      </c>
      <c r="AB14" s="6">
        <f t="shared" si="4"/>
        <v>10.282586256838739</v>
      </c>
      <c r="AC14" s="6">
        <f t="shared" si="5"/>
        <v>11.461094917396899</v>
      </c>
      <c r="AD14" s="6"/>
      <c r="AE14" s="6"/>
      <c r="AF14" s="6"/>
    </row>
    <row r="15" spans="1:32" s="9" customFormat="1" x14ac:dyDescent="0.25">
      <c r="A15" s="10">
        <v>14</v>
      </c>
      <c r="B15" s="6" t="s">
        <v>38</v>
      </c>
      <c r="C15" s="6" t="s">
        <v>33</v>
      </c>
      <c r="D15" s="6" t="s">
        <v>34</v>
      </c>
      <c r="E15" s="6">
        <v>2020</v>
      </c>
      <c r="F15" s="7">
        <v>8344</v>
      </c>
      <c r="G15" s="7">
        <v>3954</v>
      </c>
      <c r="H15" s="6">
        <v>0</v>
      </c>
      <c r="I15" s="6">
        <v>76255326</v>
      </c>
      <c r="J15" s="6">
        <v>3954</v>
      </c>
      <c r="K15" s="7">
        <v>588143</v>
      </c>
      <c r="L15" s="7">
        <v>101440</v>
      </c>
      <c r="M15" s="7">
        <v>486704</v>
      </c>
      <c r="N15" s="6">
        <v>745672</v>
      </c>
      <c r="O15" s="6">
        <v>745672</v>
      </c>
      <c r="P15" s="6">
        <v>745672</v>
      </c>
      <c r="Q15" s="6">
        <v>81411579</v>
      </c>
      <c r="R15" s="6">
        <v>3704</v>
      </c>
      <c r="S15" s="6">
        <v>-2256</v>
      </c>
      <c r="T15" s="6">
        <v>0</v>
      </c>
      <c r="U15" s="6">
        <v>2171</v>
      </c>
      <c r="V15" s="6">
        <v>-2234</v>
      </c>
      <c r="W15" s="6">
        <v>1470</v>
      </c>
      <c r="X15" s="6">
        <f t="shared" si="0"/>
        <v>13.284725394592011</v>
      </c>
      <c r="Y15" s="6">
        <f t="shared" si="1"/>
        <v>0.67228548159206181</v>
      </c>
      <c r="Z15" s="6">
        <f t="shared" si="2"/>
        <v>0.81240343206548538</v>
      </c>
      <c r="AA15" s="6">
        <f t="shared" si="3"/>
        <v>47.387344199424739</v>
      </c>
      <c r="AB15" s="6">
        <f t="shared" si="4"/>
        <v>17.247506133712378</v>
      </c>
      <c r="AC15" s="6">
        <f t="shared" si="5"/>
        <v>20.842236759919789</v>
      </c>
      <c r="AD15" s="6"/>
      <c r="AE15" s="6"/>
      <c r="AF15" s="6"/>
    </row>
    <row r="16" spans="1:32" s="9" customFormat="1" x14ac:dyDescent="0.25">
      <c r="A16" s="10">
        <v>15</v>
      </c>
      <c r="B16" s="6" t="s">
        <v>38</v>
      </c>
      <c r="C16" s="6" t="s">
        <v>33</v>
      </c>
      <c r="D16" s="6" t="s">
        <v>34</v>
      </c>
      <c r="E16" s="6">
        <v>2019</v>
      </c>
      <c r="F16" s="7">
        <v>4461</v>
      </c>
      <c r="G16" s="7">
        <v>1285</v>
      </c>
      <c r="H16" s="6">
        <v>0</v>
      </c>
      <c r="I16" s="6">
        <v>71453735</v>
      </c>
      <c r="J16" s="6">
        <v>1285</v>
      </c>
      <c r="K16" s="7">
        <v>713006</v>
      </c>
      <c r="L16" s="7">
        <v>192683</v>
      </c>
      <c r="M16" s="7">
        <v>520324</v>
      </c>
      <c r="N16" s="6">
        <v>780254</v>
      </c>
      <c r="O16" s="6">
        <v>780254</v>
      </c>
      <c r="P16" s="6">
        <v>780254</v>
      </c>
      <c r="Q16" s="6">
        <v>71453735</v>
      </c>
      <c r="R16" s="6">
        <v>2768</v>
      </c>
      <c r="S16" s="6">
        <v>-10093</v>
      </c>
      <c r="T16" s="8">
        <v>-148507</v>
      </c>
      <c r="U16" s="8">
        <v>752333</v>
      </c>
      <c r="V16" s="6">
        <v>-14478</v>
      </c>
      <c r="W16" s="6">
        <v>-11710</v>
      </c>
      <c r="X16" s="6">
        <f t="shared" si="0"/>
        <v>13.477245114508291</v>
      </c>
      <c r="Y16" s="6">
        <f t="shared" si="1"/>
        <v>0.18022288732493136</v>
      </c>
      <c r="Z16" s="6">
        <f t="shared" si="2"/>
        <v>0.24696150859848864</v>
      </c>
      <c r="AA16" s="6">
        <f t="shared" si="3"/>
        <v>28.805200627661957</v>
      </c>
      <c r="AB16" s="6">
        <f t="shared" si="4"/>
        <v>27.024036263369457</v>
      </c>
      <c r="AC16" s="6">
        <f t="shared" si="5"/>
        <v>37.031349697496175</v>
      </c>
      <c r="AD16" s="6"/>
      <c r="AE16" s="6"/>
      <c r="AF16" s="6"/>
    </row>
    <row r="17" spans="1:32" s="9" customFormat="1" x14ac:dyDescent="0.25">
      <c r="A17" s="10">
        <v>16</v>
      </c>
      <c r="B17" s="6" t="s">
        <v>39</v>
      </c>
      <c r="C17" s="6" t="s">
        <v>33</v>
      </c>
      <c r="D17" s="6" t="s">
        <v>34</v>
      </c>
      <c r="E17" s="6">
        <v>2021</v>
      </c>
      <c r="F17" s="7">
        <v>3155656</v>
      </c>
      <c r="G17" s="7">
        <v>109115</v>
      </c>
      <c r="H17" s="6">
        <v>0</v>
      </c>
      <c r="I17" s="6">
        <v>93991855</v>
      </c>
      <c r="J17" s="6">
        <v>109115</v>
      </c>
      <c r="K17" s="7">
        <v>9241551</v>
      </c>
      <c r="L17" s="7">
        <v>4974476</v>
      </c>
      <c r="M17" s="7">
        <v>4267075</v>
      </c>
      <c r="N17" s="6">
        <v>1748057</v>
      </c>
      <c r="O17" s="6">
        <v>174867</v>
      </c>
      <c r="P17" s="6">
        <v>174867</v>
      </c>
      <c r="Q17" s="6">
        <v>94141742</v>
      </c>
      <c r="R17" s="6">
        <v>367377</v>
      </c>
      <c r="S17" s="6">
        <v>-796395</v>
      </c>
      <c r="T17" s="6">
        <v>1169101</v>
      </c>
      <c r="U17" s="6">
        <v>1875393</v>
      </c>
      <c r="V17" s="6">
        <v>-159852</v>
      </c>
      <c r="W17" s="6">
        <v>207525</v>
      </c>
      <c r="X17" s="6">
        <f t="shared" si="0"/>
        <v>16.03922028667429</v>
      </c>
      <c r="Y17" s="6">
        <f t="shared" si="1"/>
        <v>1.1807000794563598</v>
      </c>
      <c r="Z17" s="6">
        <f t="shared" si="2"/>
        <v>2.5571380863940756</v>
      </c>
      <c r="AA17" s="6">
        <f t="shared" si="3"/>
        <v>3.4577596544110003</v>
      </c>
      <c r="AB17" s="6">
        <f t="shared" si="4"/>
        <v>53.827285052043749</v>
      </c>
      <c r="AC17" s="6">
        <f t="shared" si="5"/>
        <v>116.57812435919219</v>
      </c>
      <c r="AD17" s="6"/>
      <c r="AE17" s="6"/>
      <c r="AF17" s="6"/>
    </row>
    <row r="18" spans="1:32" s="9" customFormat="1" x14ac:dyDescent="0.25">
      <c r="A18" s="10">
        <v>17</v>
      </c>
      <c r="B18" s="6" t="s">
        <v>39</v>
      </c>
      <c r="C18" s="6" t="s">
        <v>33</v>
      </c>
      <c r="D18" s="6" t="s">
        <v>34</v>
      </c>
      <c r="E18" s="6">
        <v>2020</v>
      </c>
      <c r="F18" s="7">
        <v>2334170</v>
      </c>
      <c r="G18" s="7">
        <v>36274</v>
      </c>
      <c r="H18" s="6">
        <v>0</v>
      </c>
      <c r="I18" s="6">
        <v>93782012</v>
      </c>
      <c r="J18" s="6">
        <v>36274</v>
      </c>
      <c r="K18" s="7">
        <v>7683159</v>
      </c>
      <c r="L18" s="7">
        <v>4732198</v>
      </c>
      <c r="M18" s="7">
        <v>2950961</v>
      </c>
      <c r="N18" s="6">
        <v>1325010</v>
      </c>
      <c r="O18" s="6">
        <v>-304726</v>
      </c>
      <c r="P18" s="6">
        <v>-304726</v>
      </c>
      <c r="Q18" s="6">
        <v>93782012</v>
      </c>
      <c r="R18" s="6">
        <v>431065</v>
      </c>
      <c r="S18" s="6">
        <v>-337952</v>
      </c>
      <c r="T18" s="6">
        <v>297995</v>
      </c>
      <c r="U18" s="6">
        <v>1135310</v>
      </c>
      <c r="V18" s="6">
        <v>-139134</v>
      </c>
      <c r="W18" s="6">
        <v>291931</v>
      </c>
      <c r="X18" s="6">
        <f t="shared" si="0"/>
        <v>15.854541348676632</v>
      </c>
      <c r="Y18" s="6">
        <f t="shared" si="1"/>
        <v>0.47212351065492719</v>
      </c>
      <c r="Z18" s="6">
        <f t="shared" si="2"/>
        <v>1.2292266824265046</v>
      </c>
      <c r="AA18" s="6">
        <f t="shared" si="3"/>
        <v>1.5540427646658128</v>
      </c>
      <c r="AB18" s="6">
        <f t="shared" si="4"/>
        <v>61.591827007614967</v>
      </c>
      <c r="AC18" s="6">
        <f t="shared" si="5"/>
        <v>160.36125180915641</v>
      </c>
      <c r="AD18" s="6"/>
      <c r="AE18" s="6"/>
      <c r="AF18" s="6"/>
    </row>
    <row r="19" spans="1:32" s="9" customFormat="1" x14ac:dyDescent="0.25">
      <c r="A19" s="10">
        <v>18</v>
      </c>
      <c r="B19" s="6" t="s">
        <v>39</v>
      </c>
      <c r="C19" s="6" t="s">
        <v>33</v>
      </c>
      <c r="D19" s="6" t="s">
        <v>34</v>
      </c>
      <c r="E19" s="6">
        <v>2019</v>
      </c>
      <c r="F19" s="7">
        <v>2402466</v>
      </c>
      <c r="G19" s="7">
        <v>44130</v>
      </c>
      <c r="H19" s="6">
        <v>0</v>
      </c>
      <c r="I19" s="6">
        <v>89390802</v>
      </c>
      <c r="J19" s="6">
        <v>44130</v>
      </c>
      <c r="K19" s="7">
        <v>7182435</v>
      </c>
      <c r="L19" s="7">
        <v>4426628</v>
      </c>
      <c r="M19" s="7">
        <v>2755807</v>
      </c>
      <c r="N19" s="6">
        <v>1175536</v>
      </c>
      <c r="O19" s="6">
        <v>-509271</v>
      </c>
      <c r="P19" s="6">
        <v>-509271</v>
      </c>
      <c r="Q19" s="6">
        <v>89390802</v>
      </c>
      <c r="R19" s="6">
        <v>459289</v>
      </c>
      <c r="S19" s="6">
        <v>-652016</v>
      </c>
      <c r="T19" s="6">
        <v>136357</v>
      </c>
      <c r="U19" s="6">
        <v>744202</v>
      </c>
      <c r="V19" s="6">
        <v>-478077</v>
      </c>
      <c r="W19" s="6">
        <v>-18788</v>
      </c>
      <c r="X19" s="6">
        <f t="shared" si="0"/>
        <v>15.787149020020877</v>
      </c>
      <c r="Y19" s="6">
        <f t="shared" si="1"/>
        <v>0.6144155846868089</v>
      </c>
      <c r="Z19" s="6">
        <f t="shared" si="2"/>
        <v>1.6013458126784639</v>
      </c>
      <c r="AA19" s="6">
        <f t="shared" si="3"/>
        <v>1.8368626236541952</v>
      </c>
      <c r="AB19" s="6">
        <f t="shared" si="4"/>
        <v>61.63129913462496</v>
      </c>
      <c r="AC19" s="6">
        <f t="shared" si="5"/>
        <v>160.62910065908099</v>
      </c>
      <c r="AD19" s="6"/>
      <c r="AE19" s="6"/>
      <c r="AF19" s="6"/>
    </row>
    <row r="20" spans="1:32" s="9" customFormat="1" x14ac:dyDescent="0.25">
      <c r="A20" s="10">
        <v>19</v>
      </c>
      <c r="B20" s="6" t="s">
        <v>40</v>
      </c>
      <c r="C20" s="6" t="s">
        <v>33</v>
      </c>
      <c r="D20" s="6" t="s">
        <v>34</v>
      </c>
      <c r="E20" s="6">
        <v>2021</v>
      </c>
      <c r="F20" s="7">
        <v>93781</v>
      </c>
      <c r="G20" s="7">
        <v>-16017</v>
      </c>
      <c r="H20" s="6">
        <v>-0.02</v>
      </c>
      <c r="I20" s="6">
        <v>800372</v>
      </c>
      <c r="J20" s="6">
        <v>-16017</v>
      </c>
      <c r="K20" s="7">
        <v>136820</v>
      </c>
      <c r="L20" s="7">
        <v>47304</v>
      </c>
      <c r="M20" s="7">
        <v>89516</v>
      </c>
      <c r="N20" s="6">
        <v>89482</v>
      </c>
      <c r="O20" s="6">
        <v>86790</v>
      </c>
      <c r="P20" s="6">
        <v>86790</v>
      </c>
      <c r="Q20" s="6">
        <v>800372</v>
      </c>
      <c r="R20" s="6">
        <v>-5177</v>
      </c>
      <c r="S20" s="6">
        <v>-5359</v>
      </c>
      <c r="T20" s="8">
        <v>-724232</v>
      </c>
      <c r="U20" s="6">
        <v>8811</v>
      </c>
      <c r="V20" s="6">
        <v>-5464</v>
      </c>
      <c r="W20" s="6">
        <v>-10641</v>
      </c>
      <c r="X20" s="6">
        <f t="shared" si="0"/>
        <v>11.826421472314989</v>
      </c>
      <c r="Y20" s="6">
        <f t="shared" si="1"/>
        <v>-11.70662183891244</v>
      </c>
      <c r="Z20" s="6">
        <f t="shared" si="2"/>
        <v>-17.892890656418963</v>
      </c>
      <c r="AA20" s="6">
        <f t="shared" si="3"/>
        <v>-17.07915249357546</v>
      </c>
      <c r="AB20" s="6">
        <f t="shared" si="4"/>
        <v>34.573892705744775</v>
      </c>
      <c r="AC20" s="6">
        <f t="shared" si="5"/>
        <v>52.844184279905271</v>
      </c>
      <c r="AD20" s="6"/>
      <c r="AE20" s="6"/>
      <c r="AF20" s="6"/>
    </row>
    <row r="21" spans="1:32" s="9" customFormat="1" x14ac:dyDescent="0.25">
      <c r="A21" s="10">
        <v>20</v>
      </c>
      <c r="B21" s="6" t="s">
        <v>40</v>
      </c>
      <c r="C21" s="6" t="s">
        <v>33</v>
      </c>
      <c r="D21" s="6" t="s">
        <v>34</v>
      </c>
      <c r="E21" s="6">
        <v>2020</v>
      </c>
      <c r="F21" s="7">
        <v>126195</v>
      </c>
      <c r="G21" s="7">
        <v>-3064</v>
      </c>
      <c r="H21" s="6">
        <v>0</v>
      </c>
      <c r="I21" s="6">
        <v>800372</v>
      </c>
      <c r="J21" s="6">
        <v>-3064</v>
      </c>
      <c r="K21" s="7">
        <v>130445</v>
      </c>
      <c r="L21" s="7">
        <v>31099</v>
      </c>
      <c r="M21" s="7">
        <v>99346</v>
      </c>
      <c r="N21" s="6">
        <v>99294</v>
      </c>
      <c r="O21" s="6">
        <v>96602</v>
      </c>
      <c r="P21" s="6">
        <v>96602</v>
      </c>
      <c r="Q21" s="6">
        <v>800372</v>
      </c>
      <c r="R21" s="6">
        <v>11857</v>
      </c>
      <c r="S21" s="6">
        <v>-2319</v>
      </c>
      <c r="T21" s="6">
        <v>-1366</v>
      </c>
      <c r="U21" s="6">
        <v>19946</v>
      </c>
      <c r="V21" s="6">
        <v>-3686</v>
      </c>
      <c r="W21" s="6">
        <v>8171</v>
      </c>
      <c r="X21" s="6">
        <f t="shared" si="0"/>
        <v>11.778706960968671</v>
      </c>
      <c r="Y21" s="6">
        <f t="shared" si="1"/>
        <v>-2.3488826708574493</v>
      </c>
      <c r="Z21" s="6">
        <f t="shared" si="2"/>
        <v>-3.0841704749058843</v>
      </c>
      <c r="AA21" s="6">
        <f t="shared" si="3"/>
        <v>-2.4279884306034312</v>
      </c>
      <c r="AB21" s="6">
        <f t="shared" si="4"/>
        <v>23.840699145233625</v>
      </c>
      <c r="AC21" s="6">
        <f t="shared" si="5"/>
        <v>31.303726370462826</v>
      </c>
      <c r="AD21" s="6"/>
      <c r="AE21" s="6"/>
      <c r="AF21" s="6"/>
    </row>
    <row r="22" spans="1:32" s="9" customFormat="1" x14ac:dyDescent="0.25">
      <c r="A22" s="10">
        <v>21</v>
      </c>
      <c r="B22" s="6" t="s">
        <v>40</v>
      </c>
      <c r="C22" s="6" t="s">
        <v>33</v>
      </c>
      <c r="D22" s="6" t="s">
        <v>34</v>
      </c>
      <c r="E22" s="6">
        <v>2019</v>
      </c>
      <c r="F22" s="7">
        <v>143559</v>
      </c>
      <c r="G22" s="7">
        <v>1653</v>
      </c>
      <c r="H22" s="6">
        <v>0</v>
      </c>
      <c r="I22" s="6">
        <v>800372</v>
      </c>
      <c r="J22" s="6">
        <v>1653</v>
      </c>
      <c r="K22" s="7">
        <v>172322</v>
      </c>
      <c r="L22" s="7">
        <v>70872</v>
      </c>
      <c r="M22" s="7">
        <v>101450</v>
      </c>
      <c r="N22" s="6">
        <v>101397</v>
      </c>
      <c r="O22" s="6">
        <v>98705</v>
      </c>
      <c r="P22" s="6">
        <v>98705</v>
      </c>
      <c r="Q22" s="6">
        <v>800372</v>
      </c>
      <c r="R22" s="6">
        <v>2602</v>
      </c>
      <c r="S22" s="6">
        <v>-2625</v>
      </c>
      <c r="T22" s="6">
        <v>-3685</v>
      </c>
      <c r="U22" s="6">
        <v>11839</v>
      </c>
      <c r="V22" s="6">
        <v>-3182</v>
      </c>
      <c r="W22" s="8">
        <v>-580086</v>
      </c>
      <c r="X22" s="6">
        <f t="shared" si="0"/>
        <v>12.057120098636698</v>
      </c>
      <c r="Y22" s="6">
        <f t="shared" si="1"/>
        <v>0.95925070507538213</v>
      </c>
      <c r="Z22" s="6">
        <f t="shared" si="2"/>
        <v>1.6293740758994579</v>
      </c>
      <c r="AA22" s="6">
        <f t="shared" si="3"/>
        <v>1.1514429607339143</v>
      </c>
      <c r="AB22" s="6">
        <f t="shared" si="4"/>
        <v>41.127656364248324</v>
      </c>
      <c r="AC22" s="6">
        <f t="shared" si="5"/>
        <v>69.859043863972403</v>
      </c>
      <c r="AD22" s="6"/>
      <c r="AE22" s="6"/>
      <c r="AF22" s="6"/>
    </row>
    <row r="23" spans="1:32" s="9" customFormat="1" x14ac:dyDescent="0.25">
      <c r="A23" s="10">
        <v>22</v>
      </c>
      <c r="B23" s="6" t="s">
        <v>41</v>
      </c>
      <c r="C23" s="6" t="s">
        <v>33</v>
      </c>
      <c r="D23" s="6" t="s">
        <v>34</v>
      </c>
      <c r="E23" s="6">
        <v>2021</v>
      </c>
      <c r="F23" s="7">
        <v>303437</v>
      </c>
      <c r="G23" s="7">
        <v>13969</v>
      </c>
      <c r="H23" s="6">
        <v>0</v>
      </c>
      <c r="I23" s="6">
        <v>14890033</v>
      </c>
      <c r="J23" s="6">
        <v>13969</v>
      </c>
      <c r="K23" s="7">
        <v>809293</v>
      </c>
      <c r="L23" s="7">
        <v>508512</v>
      </c>
      <c r="M23" s="7">
        <v>300781</v>
      </c>
      <c r="N23" s="6">
        <v>213463</v>
      </c>
      <c r="O23" s="6">
        <v>172180</v>
      </c>
      <c r="P23" s="6">
        <v>172180</v>
      </c>
      <c r="Q23" s="6">
        <v>15660887</v>
      </c>
      <c r="R23" s="6">
        <v>92268</v>
      </c>
      <c r="S23" s="6">
        <v>-1739</v>
      </c>
      <c r="T23" s="6">
        <v>-83465</v>
      </c>
      <c r="U23" s="6">
        <v>80841</v>
      </c>
      <c r="V23" s="6">
        <v>-1838</v>
      </c>
      <c r="W23" s="6">
        <v>90430</v>
      </c>
      <c r="X23" s="6">
        <f t="shared" si="0"/>
        <v>13.603916305996245</v>
      </c>
      <c r="Y23" s="6">
        <f t="shared" si="1"/>
        <v>1.7260744872376259</v>
      </c>
      <c r="Z23" s="6">
        <f t="shared" si="2"/>
        <v>4.644242821188838</v>
      </c>
      <c r="AA23" s="6">
        <f t="shared" si="3"/>
        <v>4.603591519821248</v>
      </c>
      <c r="AB23" s="6">
        <f t="shared" si="4"/>
        <v>62.834103346995462</v>
      </c>
      <c r="AC23" s="6">
        <f t="shared" si="5"/>
        <v>169.06387039074943</v>
      </c>
      <c r="AD23" s="6"/>
      <c r="AE23" s="6"/>
      <c r="AF23" s="6"/>
    </row>
    <row r="24" spans="1:32" s="9" customFormat="1" x14ac:dyDescent="0.25">
      <c r="A24" s="10">
        <v>23</v>
      </c>
      <c r="B24" s="6" t="s">
        <v>41</v>
      </c>
      <c r="C24" s="6" t="s">
        <v>33</v>
      </c>
      <c r="D24" s="6" t="s">
        <v>34</v>
      </c>
      <c r="E24" s="6">
        <v>2020</v>
      </c>
      <c r="F24" s="7">
        <v>175514</v>
      </c>
      <c r="G24" s="7">
        <v>-19126</v>
      </c>
      <c r="H24" s="6">
        <v>0</v>
      </c>
      <c r="I24" s="6">
        <v>14633081</v>
      </c>
      <c r="J24" s="6">
        <v>-19126</v>
      </c>
      <c r="K24" s="7">
        <v>792053</v>
      </c>
      <c r="L24" s="7">
        <v>480273</v>
      </c>
      <c r="M24" s="7">
        <v>311780</v>
      </c>
      <c r="N24" s="6">
        <v>196384</v>
      </c>
      <c r="O24" s="6">
        <v>155933</v>
      </c>
      <c r="P24" s="6">
        <v>155933</v>
      </c>
      <c r="Q24" s="6">
        <v>15660887</v>
      </c>
      <c r="R24" s="6">
        <v>46877</v>
      </c>
      <c r="S24" s="6">
        <v>-61176</v>
      </c>
      <c r="T24" s="6">
        <v>-59213</v>
      </c>
      <c r="U24" s="6">
        <v>73777</v>
      </c>
      <c r="V24" s="6">
        <v>-5176</v>
      </c>
      <c r="W24" s="6">
        <v>41702</v>
      </c>
      <c r="X24" s="6">
        <f t="shared" si="0"/>
        <v>13.582383587749494</v>
      </c>
      <c r="Y24" s="6">
        <f t="shared" si="1"/>
        <v>-2.4147373976236439</v>
      </c>
      <c r="Z24" s="6">
        <f t="shared" si="2"/>
        <v>-6.1344537815126046</v>
      </c>
      <c r="AA24" s="6">
        <f t="shared" si="3"/>
        <v>-10.897136410770651</v>
      </c>
      <c r="AB24" s="6">
        <f t="shared" si="4"/>
        <v>60.636472559285806</v>
      </c>
      <c r="AC24" s="6">
        <f t="shared" si="5"/>
        <v>154.04227339790879</v>
      </c>
      <c r="AD24" s="6"/>
      <c r="AE24" s="6"/>
      <c r="AF24" s="6"/>
    </row>
    <row r="25" spans="1:32" s="9" customFormat="1" x14ac:dyDescent="0.25">
      <c r="A25" s="10">
        <v>24</v>
      </c>
      <c r="B25" s="6" t="s">
        <v>41</v>
      </c>
      <c r="C25" s="6" t="s">
        <v>33</v>
      </c>
      <c r="D25" s="6" t="s">
        <v>34</v>
      </c>
      <c r="E25" s="6">
        <v>2019</v>
      </c>
      <c r="F25" s="7">
        <v>221912</v>
      </c>
      <c r="G25" s="7">
        <v>2638</v>
      </c>
      <c r="H25" s="6">
        <v>0</v>
      </c>
      <c r="I25" s="6">
        <v>14119178</v>
      </c>
      <c r="J25" s="6">
        <v>2638</v>
      </c>
      <c r="K25" s="7">
        <v>895312</v>
      </c>
      <c r="L25" s="7">
        <v>586876</v>
      </c>
      <c r="M25" s="7">
        <v>308437</v>
      </c>
      <c r="N25" s="6">
        <v>187451</v>
      </c>
      <c r="O25" s="6">
        <v>163764</v>
      </c>
      <c r="P25" s="6">
        <v>163764</v>
      </c>
      <c r="Q25" s="6">
        <v>14300000</v>
      </c>
      <c r="R25" s="6">
        <v>87686</v>
      </c>
      <c r="S25" s="6">
        <v>51093</v>
      </c>
      <c r="T25" s="6">
        <v>-96870</v>
      </c>
      <c r="U25" s="6">
        <v>147289</v>
      </c>
      <c r="V25" s="6">
        <v>-4917</v>
      </c>
      <c r="W25" s="6">
        <v>82769</v>
      </c>
      <c r="X25" s="6">
        <f t="shared" si="0"/>
        <v>13.704927539860916</v>
      </c>
      <c r="Y25" s="6">
        <f t="shared" si="1"/>
        <v>0.29464588880747716</v>
      </c>
      <c r="Z25" s="6">
        <f t="shared" si="2"/>
        <v>0.85528000855928443</v>
      </c>
      <c r="AA25" s="6">
        <f t="shared" si="3"/>
        <v>1.1887595082735498</v>
      </c>
      <c r="AB25" s="6">
        <f t="shared" si="4"/>
        <v>65.549886520006424</v>
      </c>
      <c r="AC25" s="6">
        <f t="shared" si="5"/>
        <v>190.27418889432849</v>
      </c>
      <c r="AD25" s="6"/>
      <c r="AE25" s="6"/>
      <c r="AF25" s="6"/>
    </row>
    <row r="26" spans="1:32" s="9" customFormat="1" x14ac:dyDescent="0.25">
      <c r="A26" s="10">
        <v>25</v>
      </c>
      <c r="B26" s="6" t="s">
        <v>42</v>
      </c>
      <c r="C26" s="6" t="s">
        <v>33</v>
      </c>
      <c r="D26" s="6" t="s">
        <v>34</v>
      </c>
      <c r="E26" s="6">
        <v>2021</v>
      </c>
      <c r="F26" s="7">
        <v>11932773000</v>
      </c>
      <c r="G26" s="7">
        <v>614926000</v>
      </c>
      <c r="H26" s="6">
        <v>248.17</v>
      </c>
      <c r="I26" s="6">
        <v>2477889</v>
      </c>
      <c r="J26" s="6">
        <v>614926000</v>
      </c>
      <c r="K26" s="7">
        <v>13302224000</v>
      </c>
      <c r="L26" s="7">
        <v>8209355000</v>
      </c>
      <c r="M26" s="7">
        <v>5092869000</v>
      </c>
      <c r="N26" s="6">
        <v>5092869000</v>
      </c>
      <c r="O26" s="6">
        <v>5089550000</v>
      </c>
      <c r="P26" s="6">
        <v>5089550000</v>
      </c>
      <c r="Q26" s="6">
        <v>2477889</v>
      </c>
      <c r="R26" s="6">
        <v>171116000</v>
      </c>
      <c r="S26" s="6">
        <v>-492522000</v>
      </c>
      <c r="T26" s="6">
        <v>364128000</v>
      </c>
      <c r="U26" s="6">
        <v>145027000</v>
      </c>
      <c r="V26" s="6">
        <v>-490167000</v>
      </c>
      <c r="W26" s="6">
        <v>-319051000</v>
      </c>
      <c r="X26" s="6">
        <f t="shared" si="0"/>
        <v>23.311197076239853</v>
      </c>
      <c r="Y26" s="6">
        <f t="shared" si="1"/>
        <v>4.6227307553984955</v>
      </c>
      <c r="Z26" s="6">
        <f t="shared" si="2"/>
        <v>12.074255198788737</v>
      </c>
      <c r="AA26" s="6">
        <f t="shared" si="3"/>
        <v>5.1532531457692192</v>
      </c>
      <c r="AB26" s="6">
        <f t="shared" si="4"/>
        <v>61.714153964028874</v>
      </c>
      <c r="AC26" s="6">
        <f t="shared" si="5"/>
        <v>161.19313102300492</v>
      </c>
      <c r="AD26" s="6"/>
      <c r="AE26" s="6"/>
      <c r="AF26" s="6"/>
    </row>
    <row r="27" spans="1:32" s="9" customFormat="1" x14ac:dyDescent="0.25">
      <c r="A27" s="10">
        <v>26</v>
      </c>
      <c r="B27" s="6" t="s">
        <v>42</v>
      </c>
      <c r="C27" s="6" t="s">
        <v>33</v>
      </c>
      <c r="D27" s="6" t="s">
        <v>34</v>
      </c>
      <c r="E27" s="6">
        <v>2020</v>
      </c>
      <c r="F27" s="7">
        <v>7909812330</v>
      </c>
      <c r="G27" s="7">
        <v>353299758</v>
      </c>
      <c r="H27" s="6">
        <v>142.58000000000001</v>
      </c>
      <c r="I27" s="6">
        <v>2477889</v>
      </c>
      <c r="J27" s="6">
        <v>353299758</v>
      </c>
      <c r="K27" s="7">
        <v>11513044289</v>
      </c>
      <c r="L27" s="7">
        <v>6930049292</v>
      </c>
      <c r="M27" s="7">
        <v>4582994996</v>
      </c>
      <c r="N27" s="6">
        <v>4582994639</v>
      </c>
      <c r="O27" s="6">
        <v>4579695376</v>
      </c>
      <c r="P27" s="6">
        <v>4579695376</v>
      </c>
      <c r="Q27" s="6">
        <v>2477889</v>
      </c>
      <c r="R27" s="6">
        <v>454884704</v>
      </c>
      <c r="S27" s="6">
        <v>-768135393</v>
      </c>
      <c r="T27" s="6">
        <v>314300004</v>
      </c>
      <c r="U27" s="6">
        <v>102305192</v>
      </c>
      <c r="V27" s="6">
        <v>-762324089</v>
      </c>
      <c r="W27" s="6">
        <v>-307439384</v>
      </c>
      <c r="X27" s="6">
        <f t="shared" si="0"/>
        <v>23.166746515499298</v>
      </c>
      <c r="Y27" s="6">
        <f t="shared" si="1"/>
        <v>3.0686910354158545</v>
      </c>
      <c r="Z27" s="6">
        <f t="shared" si="2"/>
        <v>7.7089274220974948</v>
      </c>
      <c r="AA27" s="6">
        <f t="shared" si="3"/>
        <v>4.4666010173214818</v>
      </c>
      <c r="AB27" s="6">
        <f t="shared" si="4"/>
        <v>60.193022089051048</v>
      </c>
      <c r="AC27" s="6">
        <f t="shared" si="5"/>
        <v>151.21223780624874</v>
      </c>
      <c r="AD27" s="6"/>
      <c r="AE27" s="6"/>
      <c r="AF27" s="6"/>
    </row>
    <row r="28" spans="1:32" s="9" customFormat="1" x14ac:dyDescent="0.25">
      <c r="A28" s="10">
        <v>27</v>
      </c>
      <c r="B28" s="6" t="s">
        <v>42</v>
      </c>
      <c r="C28" s="6" t="s">
        <v>33</v>
      </c>
      <c r="D28" s="6" t="s">
        <v>34</v>
      </c>
      <c r="E28" s="6">
        <v>2019</v>
      </c>
      <c r="F28" s="7">
        <v>8268503880</v>
      </c>
      <c r="G28" s="7">
        <v>968833699</v>
      </c>
      <c r="H28" s="6">
        <v>390.99</v>
      </c>
      <c r="I28" s="6">
        <v>2477889</v>
      </c>
      <c r="J28" s="6">
        <v>968833699</v>
      </c>
      <c r="K28" s="7">
        <v>10751992944</v>
      </c>
      <c r="L28" s="7">
        <v>6059395121</v>
      </c>
      <c r="M28" s="7">
        <v>4692597823</v>
      </c>
      <c r="N28" s="6">
        <v>4692597047</v>
      </c>
      <c r="O28" s="6">
        <v>4691124583</v>
      </c>
      <c r="P28" s="6">
        <v>4691124583</v>
      </c>
      <c r="Q28" s="6">
        <v>2477889</v>
      </c>
      <c r="R28" s="6">
        <v>1116219496</v>
      </c>
      <c r="S28" s="6">
        <v>-812327657</v>
      </c>
      <c r="T28" s="6">
        <v>-557863033</v>
      </c>
      <c r="U28" s="6">
        <v>101255876</v>
      </c>
      <c r="V28" s="6">
        <v>-810170309</v>
      </c>
      <c r="W28" s="6">
        <v>306049187</v>
      </c>
      <c r="X28" s="6">
        <f t="shared" si="0"/>
        <v>23.098356964476988</v>
      </c>
      <c r="Y28" s="6">
        <f t="shared" si="1"/>
        <v>9.0107360007210957</v>
      </c>
      <c r="Z28" s="6">
        <f t="shared" si="2"/>
        <v>20.64599898698798</v>
      </c>
      <c r="AA28" s="6">
        <f t="shared" si="3"/>
        <v>11.71715842503783</v>
      </c>
      <c r="AB28" s="6">
        <f t="shared" si="4"/>
        <v>56.356018391747185</v>
      </c>
      <c r="AC28" s="6">
        <f t="shared" si="5"/>
        <v>129.12666607184761</v>
      </c>
      <c r="AD28" s="6"/>
      <c r="AE28" s="6"/>
      <c r="AF28" s="6"/>
    </row>
    <row r="29" spans="1:32" s="9" customFormat="1" x14ac:dyDescent="0.25">
      <c r="A29" s="10">
        <v>28</v>
      </c>
      <c r="B29" s="6" t="s">
        <v>43</v>
      </c>
      <c r="C29" s="6" t="s">
        <v>33</v>
      </c>
      <c r="D29" s="6" t="s">
        <v>34</v>
      </c>
      <c r="E29" s="6">
        <v>2021</v>
      </c>
      <c r="F29" s="7">
        <v>970111806</v>
      </c>
      <c r="G29" s="7">
        <v>73264824</v>
      </c>
      <c r="H29" s="6">
        <v>75.36</v>
      </c>
      <c r="I29" s="6">
        <v>972205</v>
      </c>
      <c r="J29" s="6">
        <v>73264824</v>
      </c>
      <c r="K29" s="7">
        <v>809371584</v>
      </c>
      <c r="L29" s="7">
        <v>117903046</v>
      </c>
      <c r="M29" s="7">
        <v>691468538</v>
      </c>
      <c r="N29" s="6">
        <v>494552634</v>
      </c>
      <c r="O29" s="6">
        <v>491138276</v>
      </c>
      <c r="P29" s="6">
        <v>491138276</v>
      </c>
      <c r="Q29" s="6">
        <v>972205</v>
      </c>
      <c r="R29" s="6">
        <v>58598795</v>
      </c>
      <c r="S29" s="6">
        <v>-7495085</v>
      </c>
      <c r="T29" s="6">
        <v>-8065375</v>
      </c>
      <c r="U29" s="6">
        <v>284171918</v>
      </c>
      <c r="V29" s="6">
        <v>-8663953</v>
      </c>
      <c r="W29" s="6">
        <v>49934843</v>
      </c>
      <c r="X29" s="6">
        <f t="shared" si="0"/>
        <v>20.51176868230273</v>
      </c>
      <c r="Y29" s="6">
        <f t="shared" si="1"/>
        <v>9.0520627914705738</v>
      </c>
      <c r="Z29" s="6">
        <f t="shared" si="2"/>
        <v>10.595539778557503</v>
      </c>
      <c r="AA29" s="6">
        <f t="shared" si="3"/>
        <v>7.5522041425398339</v>
      </c>
      <c r="AB29" s="6">
        <f t="shared" si="4"/>
        <v>14.567233188161941</v>
      </c>
      <c r="AC29" s="6">
        <f t="shared" si="5"/>
        <v>17.051107826398315</v>
      </c>
      <c r="AD29" s="6"/>
      <c r="AE29" s="6"/>
      <c r="AF29" s="6"/>
    </row>
    <row r="30" spans="1:32" s="9" customFormat="1" x14ac:dyDescent="0.25">
      <c r="A30" s="10">
        <v>29</v>
      </c>
      <c r="B30" s="6" t="s">
        <v>43</v>
      </c>
      <c r="C30" s="6" t="s">
        <v>33</v>
      </c>
      <c r="D30" s="6" t="s">
        <v>34</v>
      </c>
      <c r="E30" s="6">
        <v>2020</v>
      </c>
      <c r="F30" s="7">
        <v>739402296</v>
      </c>
      <c r="G30" s="7">
        <v>44121849</v>
      </c>
      <c r="H30" s="6">
        <v>45.38</v>
      </c>
      <c r="I30" s="6">
        <v>972205</v>
      </c>
      <c r="J30" s="6">
        <v>44121849</v>
      </c>
      <c r="K30" s="7">
        <v>665863417</v>
      </c>
      <c r="L30" s="7">
        <v>72281042</v>
      </c>
      <c r="M30" s="7">
        <v>593582375</v>
      </c>
      <c r="N30" s="6">
        <v>425428994</v>
      </c>
      <c r="O30" s="6">
        <v>421699674</v>
      </c>
      <c r="P30" s="6">
        <v>421699674</v>
      </c>
      <c r="Q30" s="6">
        <v>972205</v>
      </c>
      <c r="R30" s="6">
        <v>76495883</v>
      </c>
      <c r="S30" s="6">
        <v>-7871524</v>
      </c>
      <c r="T30" s="6">
        <v>-8549782</v>
      </c>
      <c r="U30" s="6">
        <v>240409767</v>
      </c>
      <c r="V30" s="6">
        <v>-16088556</v>
      </c>
      <c r="W30" s="6">
        <v>60407327</v>
      </c>
      <c r="X30" s="6">
        <f t="shared" si="0"/>
        <v>20.31659512789339</v>
      </c>
      <c r="Y30" s="6">
        <f t="shared" si="1"/>
        <v>6.6262611631057666</v>
      </c>
      <c r="Z30" s="6">
        <f t="shared" si="2"/>
        <v>7.433146747323824</v>
      </c>
      <c r="AA30" s="6">
        <f t="shared" si="3"/>
        <v>5.9672318085417464</v>
      </c>
      <c r="AB30" s="6">
        <f t="shared" si="4"/>
        <v>10.855235496441157</v>
      </c>
      <c r="AC30" s="6">
        <f t="shared" si="5"/>
        <v>12.177086962866781</v>
      </c>
      <c r="AD30" s="6"/>
      <c r="AE30" s="6"/>
      <c r="AF30" s="6"/>
    </row>
    <row r="31" spans="1:32" s="9" customFormat="1" x14ac:dyDescent="0.25">
      <c r="A31" s="10">
        <v>30</v>
      </c>
      <c r="B31" s="6" t="s">
        <v>43</v>
      </c>
      <c r="C31" s="6" t="s">
        <v>33</v>
      </c>
      <c r="D31" s="6" t="s">
        <v>34</v>
      </c>
      <c r="E31" s="6">
        <v>2019</v>
      </c>
      <c r="F31" s="7">
        <v>776541441</v>
      </c>
      <c r="G31" s="7">
        <v>43608256</v>
      </c>
      <c r="H31" s="6">
        <v>44.86</v>
      </c>
      <c r="I31" s="6">
        <v>972205</v>
      </c>
      <c r="J31" s="6">
        <v>43608256</v>
      </c>
      <c r="K31" s="7">
        <v>617594781</v>
      </c>
      <c r="L31" s="7">
        <v>80669409</v>
      </c>
      <c r="M31" s="7">
        <v>536925372</v>
      </c>
      <c r="N31" s="6">
        <v>384725933</v>
      </c>
      <c r="O31" s="6">
        <v>383827034</v>
      </c>
      <c r="P31" s="6">
        <v>383827034</v>
      </c>
      <c r="Q31" s="6">
        <v>972205</v>
      </c>
      <c r="R31" s="6">
        <v>110401910</v>
      </c>
      <c r="S31" s="6">
        <v>-29418873</v>
      </c>
      <c r="T31" s="6">
        <v>-6847715</v>
      </c>
      <c r="U31" s="6">
        <v>179838324</v>
      </c>
      <c r="V31" s="6">
        <v>-35150790</v>
      </c>
      <c r="W31" s="6">
        <v>75251119</v>
      </c>
      <c r="X31" s="6">
        <f t="shared" si="0"/>
        <v>20.241343106185766</v>
      </c>
      <c r="Y31" s="6">
        <f t="shared" ref="Y3:Y66" si="6">G31/K31*100</f>
        <v>7.0609819482914311</v>
      </c>
      <c r="Z31" s="6">
        <f t="shared" si="2"/>
        <v>8.1218467731489508</v>
      </c>
      <c r="AA31" s="6">
        <f t="shared" si="3"/>
        <v>5.6157023563150696</v>
      </c>
      <c r="AB31" s="6">
        <f t="shared" si="4"/>
        <v>13.061867017299164</v>
      </c>
      <c r="AC31" s="6">
        <f t="shared" si="5"/>
        <v>15.02432427424942</v>
      </c>
      <c r="AD31" s="6"/>
      <c r="AE31" s="6"/>
      <c r="AF31" s="6"/>
    </row>
    <row r="32" spans="1:32" s="9" customFormat="1" x14ac:dyDescent="0.25">
      <c r="A32" s="10">
        <v>31</v>
      </c>
      <c r="B32" s="6" t="s">
        <v>44</v>
      </c>
      <c r="C32" s="6" t="s">
        <v>33</v>
      </c>
      <c r="D32" s="6" t="s">
        <v>34</v>
      </c>
      <c r="E32" s="6">
        <v>2021</v>
      </c>
      <c r="F32" s="7">
        <v>953174</v>
      </c>
      <c r="G32" s="7">
        <v>165797</v>
      </c>
      <c r="H32" s="6">
        <v>0.02</v>
      </c>
      <c r="I32" s="6">
        <v>9936339</v>
      </c>
      <c r="J32" s="6">
        <v>165797</v>
      </c>
      <c r="K32" s="7">
        <v>2472828</v>
      </c>
      <c r="L32" s="7">
        <v>318367</v>
      </c>
      <c r="M32" s="7">
        <v>2154461</v>
      </c>
      <c r="N32" s="6">
        <v>2154451</v>
      </c>
      <c r="O32" s="6">
        <v>2154451</v>
      </c>
      <c r="P32" s="6">
        <v>2154451</v>
      </c>
      <c r="Q32" s="6">
        <v>9936339</v>
      </c>
      <c r="R32" s="6">
        <v>334636</v>
      </c>
      <c r="S32" s="6">
        <v>-180234</v>
      </c>
      <c r="T32" s="6">
        <v>-34517</v>
      </c>
      <c r="U32" s="6">
        <v>508327</v>
      </c>
      <c r="V32" s="6">
        <v>-180653</v>
      </c>
      <c r="W32" s="6">
        <v>153983</v>
      </c>
      <c r="X32" s="6">
        <f t="shared" si="0"/>
        <v>14.720872992932314</v>
      </c>
      <c r="Y32" s="6">
        <f t="shared" si="6"/>
        <v>6.7047526152243506</v>
      </c>
      <c r="Z32" s="6">
        <f t="shared" si="2"/>
        <v>7.6955210607200595</v>
      </c>
      <c r="AA32" s="6">
        <f t="shared" si="3"/>
        <v>17.394200848953076</v>
      </c>
      <c r="AB32" s="6">
        <f t="shared" si="4"/>
        <v>12.874611578322471</v>
      </c>
      <c r="AC32" s="6">
        <f t="shared" si="5"/>
        <v>14.777106663801295</v>
      </c>
      <c r="AD32" s="6"/>
      <c r="AE32" s="6"/>
      <c r="AF32" s="6"/>
    </row>
    <row r="33" spans="1:32" s="9" customFormat="1" x14ac:dyDescent="0.25">
      <c r="A33" s="10">
        <v>32</v>
      </c>
      <c r="B33" s="6" t="s">
        <v>44</v>
      </c>
      <c r="C33" s="6" t="s">
        <v>33</v>
      </c>
      <c r="D33" s="6" t="s">
        <v>34</v>
      </c>
      <c r="E33" s="6">
        <v>2020</v>
      </c>
      <c r="F33" s="7">
        <v>764744</v>
      </c>
      <c r="G33" s="7">
        <v>82819</v>
      </c>
      <c r="H33" s="6">
        <v>0.01</v>
      </c>
      <c r="I33" s="6">
        <v>9936339</v>
      </c>
      <c r="J33" s="6">
        <v>82819</v>
      </c>
      <c r="K33" s="7">
        <v>2314658</v>
      </c>
      <c r="L33" s="7">
        <v>294270</v>
      </c>
      <c r="M33" s="7">
        <v>2020388</v>
      </c>
      <c r="N33" s="6">
        <v>2020378</v>
      </c>
      <c r="O33" s="6">
        <v>2020378</v>
      </c>
      <c r="P33" s="6">
        <v>2020378</v>
      </c>
      <c r="Q33" s="6">
        <v>9936339</v>
      </c>
      <c r="R33" s="6">
        <v>292377</v>
      </c>
      <c r="S33" s="6">
        <v>-150837</v>
      </c>
      <c r="T33" s="6">
        <v>-1676</v>
      </c>
      <c r="U33" s="6">
        <v>388682</v>
      </c>
      <c r="V33" s="6">
        <v>-152149</v>
      </c>
      <c r="W33" s="6">
        <v>140228</v>
      </c>
      <c r="X33" s="6">
        <f t="shared" si="0"/>
        <v>14.654772502407573</v>
      </c>
      <c r="Y33" s="6">
        <f t="shared" si="6"/>
        <v>3.5780231896029564</v>
      </c>
      <c r="Z33" s="6">
        <f t="shared" si="2"/>
        <v>4.0991631310421566</v>
      </c>
      <c r="AA33" s="6">
        <f t="shared" si="3"/>
        <v>10.829637107319574</v>
      </c>
      <c r="AB33" s="6">
        <f t="shared" si="4"/>
        <v>12.713325251505839</v>
      </c>
      <c r="AC33" s="6">
        <f t="shared" si="5"/>
        <v>14.565024143877315</v>
      </c>
      <c r="AD33" s="6"/>
      <c r="AE33" s="6"/>
      <c r="AF33" s="6"/>
    </row>
    <row r="34" spans="1:32" s="9" customFormat="1" x14ac:dyDescent="0.25">
      <c r="A34" s="10">
        <v>33</v>
      </c>
      <c r="B34" s="6" t="s">
        <v>44</v>
      </c>
      <c r="C34" s="6" t="s">
        <v>33</v>
      </c>
      <c r="D34" s="6" t="s">
        <v>34</v>
      </c>
      <c r="E34" s="6">
        <v>2019</v>
      </c>
      <c r="F34" s="7">
        <v>782012</v>
      </c>
      <c r="G34" s="7">
        <v>57400</v>
      </c>
      <c r="H34" s="6">
        <v>0.01</v>
      </c>
      <c r="I34" s="6">
        <v>9936339</v>
      </c>
      <c r="J34" s="6">
        <v>57400</v>
      </c>
      <c r="K34" s="7">
        <v>2222688</v>
      </c>
      <c r="L34" s="7">
        <v>280995</v>
      </c>
      <c r="M34" s="7">
        <v>1941693</v>
      </c>
      <c r="N34" s="6">
        <v>1941693</v>
      </c>
      <c r="O34" s="6">
        <v>1941693</v>
      </c>
      <c r="P34" s="6">
        <v>1941693</v>
      </c>
      <c r="Q34" s="6">
        <v>9936339</v>
      </c>
      <c r="R34" s="6">
        <v>137994</v>
      </c>
      <c r="S34" s="6">
        <v>-166104</v>
      </c>
      <c r="T34" s="6">
        <v>-24391</v>
      </c>
      <c r="U34" s="6">
        <v>249035</v>
      </c>
      <c r="V34" s="6">
        <v>-166560</v>
      </c>
      <c r="W34" s="6">
        <v>-28566</v>
      </c>
      <c r="X34" s="6">
        <f t="shared" si="0"/>
        <v>14.614227832219035</v>
      </c>
      <c r="Y34" s="6">
        <f t="shared" si="6"/>
        <v>2.5824587166529898</v>
      </c>
      <c r="Z34" s="6">
        <f t="shared" si="2"/>
        <v>2.9561830835255627</v>
      </c>
      <c r="AA34" s="6">
        <f t="shared" si="3"/>
        <v>7.3400408177879628</v>
      </c>
      <c r="AB34" s="6">
        <f t="shared" si="4"/>
        <v>12.642125210555868</v>
      </c>
      <c r="AC34" s="6">
        <f t="shared" si="5"/>
        <v>14.471649225701489</v>
      </c>
      <c r="AD34" s="6"/>
      <c r="AE34" s="6"/>
      <c r="AF34" s="6"/>
    </row>
    <row r="35" spans="1:32" s="9" customFormat="1" x14ac:dyDescent="0.25">
      <c r="A35" s="10">
        <v>34</v>
      </c>
      <c r="B35" s="6" t="s">
        <v>45</v>
      </c>
      <c r="C35" s="6" t="s">
        <v>33</v>
      </c>
      <c r="D35" s="6" t="s">
        <v>34</v>
      </c>
      <c r="E35" s="6">
        <v>2021</v>
      </c>
      <c r="F35" s="7">
        <v>3516586</v>
      </c>
      <c r="G35" s="7">
        <v>527079</v>
      </c>
      <c r="H35" s="6">
        <v>0.1</v>
      </c>
      <c r="I35" s="6">
        <v>5470983</v>
      </c>
      <c r="J35" s="6">
        <v>527079</v>
      </c>
      <c r="K35" s="7">
        <v>8978445</v>
      </c>
      <c r="L35" s="7">
        <v>4219735</v>
      </c>
      <c r="M35" s="7">
        <v>4758710</v>
      </c>
      <c r="N35" s="6">
        <v>4758199</v>
      </c>
      <c r="O35" s="6">
        <v>4758199</v>
      </c>
      <c r="P35" s="6">
        <v>4758199</v>
      </c>
      <c r="Q35" s="6">
        <v>5470983</v>
      </c>
      <c r="R35" s="6">
        <v>678665</v>
      </c>
      <c r="S35" s="6">
        <v>-400286</v>
      </c>
      <c r="T35" s="6">
        <v>-91541</v>
      </c>
      <c r="U35" s="6">
        <v>1059457</v>
      </c>
      <c r="V35" s="6">
        <v>-407909</v>
      </c>
      <c r="W35" s="6">
        <v>270756</v>
      </c>
      <c r="X35" s="6">
        <f t="shared" si="0"/>
        <v>16.010337262700492</v>
      </c>
      <c r="Y35" s="6">
        <f t="shared" si="6"/>
        <v>5.8704931644622205</v>
      </c>
      <c r="Z35" s="6">
        <f t="shared" si="2"/>
        <v>11.076089948746615</v>
      </c>
      <c r="AA35" s="6">
        <f t="shared" si="3"/>
        <v>14.98837224512638</v>
      </c>
      <c r="AB35" s="6">
        <f t="shared" si="4"/>
        <v>46.998505865993501</v>
      </c>
      <c r="AC35" s="6">
        <f t="shared" si="5"/>
        <v>88.673926337179608</v>
      </c>
      <c r="AD35" s="6"/>
      <c r="AE35" s="6"/>
      <c r="AF35" s="6"/>
    </row>
    <row r="36" spans="1:32" s="9" customFormat="1" x14ac:dyDescent="0.25">
      <c r="A36" s="10">
        <v>35</v>
      </c>
      <c r="B36" s="6" t="s">
        <v>45</v>
      </c>
      <c r="C36" s="6" t="s">
        <v>33</v>
      </c>
      <c r="D36" s="6" t="s">
        <v>34</v>
      </c>
      <c r="E36" s="6">
        <v>2020</v>
      </c>
      <c r="F36" s="7">
        <v>2986033</v>
      </c>
      <c r="G36" s="7">
        <v>294053</v>
      </c>
      <c r="H36" s="6">
        <v>0.05</v>
      </c>
      <c r="I36" s="6">
        <v>5470983</v>
      </c>
      <c r="J36" s="6">
        <v>294053</v>
      </c>
      <c r="K36" s="7">
        <v>8496277</v>
      </c>
      <c r="L36" s="7">
        <v>4246638</v>
      </c>
      <c r="M36" s="7">
        <v>4249639</v>
      </c>
      <c r="N36" s="6">
        <v>4249088</v>
      </c>
      <c r="O36" s="6">
        <v>4249088</v>
      </c>
      <c r="P36" s="6">
        <v>4249088</v>
      </c>
      <c r="Q36" s="6">
        <v>5470983</v>
      </c>
      <c r="R36" s="6">
        <v>543884</v>
      </c>
      <c r="S36" s="6">
        <v>-160697</v>
      </c>
      <c r="T36" s="6">
        <v>-269865</v>
      </c>
      <c r="U36" s="6">
        <v>870791</v>
      </c>
      <c r="V36" s="6">
        <v>-162552</v>
      </c>
      <c r="W36" s="6">
        <v>381332</v>
      </c>
      <c r="X36" s="6">
        <f t="shared" si="0"/>
        <v>15.955138625510527</v>
      </c>
      <c r="Y36" s="6">
        <f t="shared" si="6"/>
        <v>3.4609629606002725</v>
      </c>
      <c r="Z36" s="6">
        <f t="shared" si="2"/>
        <v>6.9194818665773736</v>
      </c>
      <c r="AA36" s="6">
        <f t="shared" si="3"/>
        <v>9.8476138743275783</v>
      </c>
      <c r="AB36" s="6">
        <f t="shared" si="4"/>
        <v>49.982339323447199</v>
      </c>
      <c r="AC36" s="6">
        <f t="shared" si="5"/>
        <v>99.929382236938253</v>
      </c>
      <c r="AD36" s="6"/>
      <c r="AE36" s="6"/>
      <c r="AF36" s="6"/>
    </row>
    <row r="37" spans="1:32" s="9" customFormat="1" x14ac:dyDescent="0.25">
      <c r="A37" s="10">
        <v>36</v>
      </c>
      <c r="B37" s="6" t="s">
        <v>45</v>
      </c>
      <c r="C37" s="6" t="s">
        <v>33</v>
      </c>
      <c r="D37" s="6" t="s">
        <v>34</v>
      </c>
      <c r="E37" s="6">
        <v>2019</v>
      </c>
      <c r="F37" s="7">
        <v>3223153</v>
      </c>
      <c r="G37" s="7">
        <v>274370</v>
      </c>
      <c r="H37" s="6">
        <v>0.05</v>
      </c>
      <c r="I37" s="6">
        <v>5470983</v>
      </c>
      <c r="J37" s="6">
        <v>274370</v>
      </c>
      <c r="K37" s="7">
        <v>8502050</v>
      </c>
      <c r="L37" s="7">
        <v>4496373</v>
      </c>
      <c r="M37" s="7">
        <v>4005677</v>
      </c>
      <c r="N37" s="6">
        <v>4005114</v>
      </c>
      <c r="O37" s="6">
        <v>4005114</v>
      </c>
      <c r="P37" s="6">
        <v>4005114</v>
      </c>
      <c r="Q37" s="6">
        <v>5470983</v>
      </c>
      <c r="R37" s="6">
        <v>524706</v>
      </c>
      <c r="S37" s="6">
        <v>54729</v>
      </c>
      <c r="T37" s="6">
        <v>-561516</v>
      </c>
      <c r="U37" s="6">
        <v>773765</v>
      </c>
      <c r="V37" s="6">
        <v>-43172</v>
      </c>
      <c r="W37" s="6">
        <v>481534</v>
      </c>
      <c r="X37" s="6">
        <f t="shared" si="0"/>
        <v>15.955817868852764</v>
      </c>
      <c r="Y37" s="6">
        <f t="shared" si="6"/>
        <v>3.2271040513758447</v>
      </c>
      <c r="Z37" s="6">
        <f t="shared" si="2"/>
        <v>6.8495288062417421</v>
      </c>
      <c r="AA37" s="6">
        <f t="shared" si="3"/>
        <v>8.5124721041787339</v>
      </c>
      <c r="AB37" s="6">
        <f t="shared" si="4"/>
        <v>52.885751083562205</v>
      </c>
      <c r="AC37" s="6">
        <f t="shared" si="5"/>
        <v>112.25001416739293</v>
      </c>
      <c r="AD37" s="6"/>
      <c r="AE37" s="6"/>
      <c r="AF37" s="6"/>
    </row>
    <row r="38" spans="1:32" s="9" customFormat="1" x14ac:dyDescent="0.25">
      <c r="A38" s="10">
        <v>37</v>
      </c>
      <c r="B38" s="6" t="s">
        <v>46</v>
      </c>
      <c r="C38" s="6" t="s">
        <v>33</v>
      </c>
      <c r="D38" s="6" t="s">
        <v>34</v>
      </c>
      <c r="E38" s="6">
        <v>2021</v>
      </c>
      <c r="F38" s="7">
        <v>14771906000</v>
      </c>
      <c r="G38" s="7">
        <v>1788496000</v>
      </c>
      <c r="H38" s="6">
        <v>486.79</v>
      </c>
      <c r="I38" s="6">
        <v>3674054</v>
      </c>
      <c r="J38" s="6">
        <v>1788496000</v>
      </c>
      <c r="K38" s="7">
        <v>26136114000</v>
      </c>
      <c r="L38" s="7">
        <v>5515150000</v>
      </c>
      <c r="M38" s="7">
        <v>20620964000</v>
      </c>
      <c r="N38" s="6">
        <v>20620964000</v>
      </c>
      <c r="O38" s="6">
        <v>20615259000</v>
      </c>
      <c r="P38" s="6">
        <v>20615259000</v>
      </c>
      <c r="Q38" s="6">
        <v>3681232</v>
      </c>
      <c r="R38" s="6">
        <v>2606707000</v>
      </c>
      <c r="S38" s="6">
        <v>-558145000</v>
      </c>
      <c r="T38" s="6">
        <v>-3603521000</v>
      </c>
      <c r="U38" s="6">
        <v>6141267000</v>
      </c>
      <c r="V38" s="6">
        <v>-569079000</v>
      </c>
      <c r="W38" s="6">
        <v>2037628000</v>
      </c>
      <c r="X38" s="6">
        <f t="shared" si="0"/>
        <v>23.986583873035485</v>
      </c>
      <c r="Y38" s="6">
        <f t="shared" si="6"/>
        <v>6.8430065770297759</v>
      </c>
      <c r="Z38" s="6">
        <f t="shared" si="2"/>
        <v>8.6731929700279782</v>
      </c>
      <c r="AA38" s="6">
        <f t="shared" si="3"/>
        <v>12.107415251626975</v>
      </c>
      <c r="AB38" s="6">
        <f t="shared" si="4"/>
        <v>21.101645026494758</v>
      </c>
      <c r="AC38" s="6">
        <f t="shared" si="5"/>
        <v>26.745354872837179</v>
      </c>
      <c r="AD38" s="6"/>
      <c r="AE38" s="6"/>
      <c r="AF38" s="6"/>
    </row>
    <row r="39" spans="1:32" s="9" customFormat="1" x14ac:dyDescent="0.25">
      <c r="A39" s="10">
        <v>38</v>
      </c>
      <c r="B39" s="6" t="s">
        <v>46</v>
      </c>
      <c r="C39" s="6" t="s">
        <v>33</v>
      </c>
      <c r="D39" s="6" t="s">
        <v>34</v>
      </c>
      <c r="E39" s="6">
        <v>2020</v>
      </c>
      <c r="F39" s="7">
        <v>14184322000</v>
      </c>
      <c r="G39" s="7">
        <v>1806337000</v>
      </c>
      <c r="H39" s="6">
        <v>490.69</v>
      </c>
      <c r="I39" s="6">
        <v>3681232</v>
      </c>
      <c r="J39" s="6">
        <v>1806337000</v>
      </c>
      <c r="K39" s="7">
        <v>27344672000</v>
      </c>
      <c r="L39" s="7">
        <v>5168424000</v>
      </c>
      <c r="M39" s="7">
        <v>22176248000</v>
      </c>
      <c r="N39" s="6">
        <v>22176248000</v>
      </c>
      <c r="O39" s="6">
        <v>22170105000</v>
      </c>
      <c r="P39" s="6">
        <v>22170105000</v>
      </c>
      <c r="Q39" s="6">
        <v>3681232</v>
      </c>
      <c r="R39" s="6">
        <v>3538011000</v>
      </c>
      <c r="S39" s="6">
        <v>-661734000</v>
      </c>
      <c r="T39" s="6">
        <v>-2862698000</v>
      </c>
      <c r="U39" s="6">
        <v>7697631000</v>
      </c>
      <c r="V39" s="6">
        <v>-683961000</v>
      </c>
      <c r="W39" s="6">
        <v>2854050000</v>
      </c>
      <c r="X39" s="6">
        <f t="shared" si="0"/>
        <v>24.031787538792972</v>
      </c>
      <c r="Y39" s="6">
        <f t="shared" si="6"/>
        <v>6.6058097167887038</v>
      </c>
      <c r="Z39" s="6">
        <f t="shared" si="2"/>
        <v>8.1453679630566906</v>
      </c>
      <c r="AA39" s="6">
        <f t="shared" si="3"/>
        <v>12.734743331404912</v>
      </c>
      <c r="AB39" s="6">
        <f t="shared" si="4"/>
        <v>18.901027593236446</v>
      </c>
      <c r="AC39" s="6">
        <f t="shared" si="5"/>
        <v>23.30612464290623</v>
      </c>
      <c r="AD39" s="6"/>
      <c r="AE39" s="6"/>
      <c r="AF39" s="6"/>
    </row>
    <row r="40" spans="1:32" s="9" customFormat="1" x14ac:dyDescent="0.25">
      <c r="A40" s="10">
        <v>39</v>
      </c>
      <c r="B40" s="6" t="s">
        <v>46</v>
      </c>
      <c r="C40" s="6" t="s">
        <v>33</v>
      </c>
      <c r="D40" s="6" t="s">
        <v>34</v>
      </c>
      <c r="E40" s="6">
        <v>2019</v>
      </c>
      <c r="F40" s="7">
        <v>15939348000</v>
      </c>
      <c r="G40" s="7">
        <v>1835305000</v>
      </c>
      <c r="H40" s="6">
        <v>498.56</v>
      </c>
      <c r="I40" s="6">
        <v>3681232</v>
      </c>
      <c r="J40" s="6">
        <v>1835305000</v>
      </c>
      <c r="K40" s="7">
        <v>27707749000</v>
      </c>
      <c r="L40" s="7">
        <v>4627488000</v>
      </c>
      <c r="M40" s="7">
        <v>23080261000</v>
      </c>
      <c r="N40" s="6">
        <v>23080261000</v>
      </c>
      <c r="O40" s="6">
        <v>22976540000</v>
      </c>
      <c r="P40" s="6">
        <v>22976540000</v>
      </c>
      <c r="Q40" s="6">
        <v>3681232</v>
      </c>
      <c r="R40" s="6">
        <v>3530772000</v>
      </c>
      <c r="S40" s="6">
        <v>-1045966000</v>
      </c>
      <c r="T40" s="6">
        <v>-2026357000</v>
      </c>
      <c r="U40" s="6">
        <v>7651750000</v>
      </c>
      <c r="V40" s="6">
        <v>-1042954000</v>
      </c>
      <c r="W40" s="6">
        <v>2487818000</v>
      </c>
      <c r="X40" s="6">
        <f t="shared" si="0"/>
        <v>24.044977958310145</v>
      </c>
      <c r="Y40" s="6">
        <f t="shared" si="6"/>
        <v>6.6237968302657864</v>
      </c>
      <c r="Z40" s="6">
        <f t="shared" si="2"/>
        <v>7.9518381529567623</v>
      </c>
      <c r="AA40" s="6">
        <f t="shared" si="3"/>
        <v>11.51430409826048</v>
      </c>
      <c r="AB40" s="6">
        <f t="shared" si="4"/>
        <v>16.701060775453104</v>
      </c>
      <c r="AC40" s="6">
        <f t="shared" si="5"/>
        <v>20.049547966550289</v>
      </c>
      <c r="AD40" s="6"/>
      <c r="AE40" s="6"/>
      <c r="AF40" s="6"/>
    </row>
    <row r="41" spans="1:32" s="9" customFormat="1" x14ac:dyDescent="0.25">
      <c r="A41" s="10">
        <v>40</v>
      </c>
      <c r="B41" s="6" t="s">
        <v>47</v>
      </c>
      <c r="C41" s="6" t="s">
        <v>33</v>
      </c>
      <c r="D41" s="6" t="s">
        <v>34</v>
      </c>
      <c r="E41" s="6">
        <v>2021</v>
      </c>
      <c r="F41" s="7">
        <v>239407</v>
      </c>
      <c r="G41" s="7">
        <v>8830</v>
      </c>
      <c r="H41" s="6">
        <v>0</v>
      </c>
      <c r="I41" s="6">
        <v>6443380</v>
      </c>
      <c r="J41" s="6">
        <v>8830</v>
      </c>
      <c r="K41" s="7">
        <v>299123</v>
      </c>
      <c r="L41" s="7">
        <v>114789</v>
      </c>
      <c r="M41" s="7">
        <v>184334</v>
      </c>
      <c r="N41" s="6">
        <v>176124</v>
      </c>
      <c r="O41" s="6">
        <v>173659</v>
      </c>
      <c r="P41" s="6">
        <v>173659</v>
      </c>
      <c r="Q41" s="6">
        <v>6443380</v>
      </c>
      <c r="R41" s="6">
        <v>1427</v>
      </c>
      <c r="S41" s="6">
        <v>-13594</v>
      </c>
      <c r="T41" s="6">
        <v>4305</v>
      </c>
      <c r="U41" s="6">
        <v>20434</v>
      </c>
      <c r="V41" s="6">
        <v>-10650</v>
      </c>
      <c r="W41" s="6">
        <v>-9223</v>
      </c>
      <c r="X41" s="6">
        <f t="shared" si="0"/>
        <v>12.608610139020332</v>
      </c>
      <c r="Y41" s="6">
        <f t="shared" si="6"/>
        <v>2.9519629048919676</v>
      </c>
      <c r="Z41" s="6">
        <f t="shared" si="2"/>
        <v>4.790217756897805</v>
      </c>
      <c r="AA41" s="6">
        <f t="shared" si="3"/>
        <v>3.6882797913177141</v>
      </c>
      <c r="AB41" s="6">
        <f t="shared" si="4"/>
        <v>38.375183452960819</v>
      </c>
      <c r="AC41" s="6">
        <f t="shared" si="5"/>
        <v>62.272288346154255</v>
      </c>
      <c r="AD41" s="6"/>
      <c r="AE41" s="6"/>
      <c r="AF41" s="6"/>
    </row>
    <row r="42" spans="1:32" s="9" customFormat="1" x14ac:dyDescent="0.25">
      <c r="A42" s="10">
        <v>41</v>
      </c>
      <c r="B42" s="6" t="s">
        <v>47</v>
      </c>
      <c r="C42" s="6" t="s">
        <v>33</v>
      </c>
      <c r="D42" s="6" t="s">
        <v>34</v>
      </c>
      <c r="E42" s="6">
        <v>2020</v>
      </c>
      <c r="F42" s="7">
        <v>197888</v>
      </c>
      <c r="G42" s="7">
        <v>7885</v>
      </c>
      <c r="H42" s="6">
        <v>0</v>
      </c>
      <c r="I42" s="6">
        <v>6443380</v>
      </c>
      <c r="J42" s="6">
        <v>7885</v>
      </c>
      <c r="K42" s="7">
        <v>280515</v>
      </c>
      <c r="L42" s="7">
        <v>104623</v>
      </c>
      <c r="M42" s="7">
        <v>175892</v>
      </c>
      <c r="N42" s="6">
        <v>168450</v>
      </c>
      <c r="O42" s="6">
        <v>165966</v>
      </c>
      <c r="P42" s="6">
        <v>165966</v>
      </c>
      <c r="Q42" s="6">
        <v>6443380</v>
      </c>
      <c r="R42" s="6">
        <v>34931</v>
      </c>
      <c r="S42" s="6">
        <v>-4080</v>
      </c>
      <c r="T42" s="6">
        <v>-14046</v>
      </c>
      <c r="U42" s="6">
        <v>28216</v>
      </c>
      <c r="V42" s="6">
        <v>-4178</v>
      </c>
      <c r="W42" s="6">
        <v>30753</v>
      </c>
      <c r="X42" s="6">
        <f t="shared" si="0"/>
        <v>12.544382478450929</v>
      </c>
      <c r="Y42" s="6">
        <f t="shared" si="6"/>
        <v>2.8109013778229328</v>
      </c>
      <c r="Z42" s="6">
        <f t="shared" si="2"/>
        <v>4.4828644850249022</v>
      </c>
      <c r="AA42" s="6">
        <f t="shared" si="3"/>
        <v>3.9845771345407504</v>
      </c>
      <c r="AB42" s="6">
        <f t="shared" si="4"/>
        <v>37.296757749139978</v>
      </c>
      <c r="AC42" s="6">
        <f t="shared" si="5"/>
        <v>59.481386305232753</v>
      </c>
      <c r="AD42" s="6"/>
      <c r="AE42" s="6"/>
      <c r="AF42" s="6"/>
    </row>
    <row r="43" spans="1:32" s="9" customFormat="1" x14ac:dyDescent="0.25">
      <c r="A43" s="10">
        <v>42</v>
      </c>
      <c r="B43" s="6" t="s">
        <v>47</v>
      </c>
      <c r="C43" s="6" t="s">
        <v>33</v>
      </c>
      <c r="D43" s="6" t="s">
        <v>34</v>
      </c>
      <c r="E43" s="6">
        <v>2019</v>
      </c>
      <c r="F43" s="7">
        <v>203258</v>
      </c>
      <c r="G43" s="7">
        <v>4223</v>
      </c>
      <c r="H43" s="6">
        <v>0</v>
      </c>
      <c r="I43" s="6">
        <v>6443380</v>
      </c>
      <c r="J43" s="6">
        <v>4223</v>
      </c>
      <c r="K43" s="7">
        <v>277541</v>
      </c>
      <c r="L43" s="7">
        <v>114136</v>
      </c>
      <c r="M43" s="7">
        <v>163405</v>
      </c>
      <c r="N43" s="6">
        <v>157062</v>
      </c>
      <c r="O43" s="6">
        <v>154671</v>
      </c>
      <c r="P43" s="6">
        <v>154671</v>
      </c>
      <c r="Q43" s="6">
        <v>6443380</v>
      </c>
      <c r="R43" s="6">
        <v>20544</v>
      </c>
      <c r="S43" s="6">
        <v>-1333</v>
      </c>
      <c r="T43" s="6">
        <v>-16962</v>
      </c>
      <c r="U43" s="6">
        <v>10516</v>
      </c>
      <c r="V43" s="6">
        <v>-1366</v>
      </c>
      <c r="W43" s="6">
        <v>19178</v>
      </c>
      <c r="X43" s="6">
        <f t="shared" si="0"/>
        <v>12.53372394900275</v>
      </c>
      <c r="Y43" s="6">
        <f t="shared" si="6"/>
        <v>1.5215769922281752</v>
      </c>
      <c r="Z43" s="6">
        <f t="shared" si="2"/>
        <v>2.5843762430770174</v>
      </c>
      <c r="AA43" s="6">
        <f t="shared" si="3"/>
        <v>2.0776550000491985</v>
      </c>
      <c r="AB43" s="6">
        <f t="shared" si="4"/>
        <v>41.124014109627041</v>
      </c>
      <c r="AC43" s="6">
        <f t="shared" si="5"/>
        <v>69.848535846516327</v>
      </c>
      <c r="AD43" s="6"/>
      <c r="AE43" s="6"/>
      <c r="AF43" s="6"/>
    </row>
    <row r="44" spans="1:32" s="9" customFormat="1" x14ac:dyDescent="0.25">
      <c r="A44" s="10">
        <v>43</v>
      </c>
      <c r="B44" s="6" t="s">
        <v>48</v>
      </c>
      <c r="C44" s="6" t="s">
        <v>33</v>
      </c>
      <c r="D44" s="6" t="s">
        <v>34</v>
      </c>
      <c r="E44" s="6">
        <v>2021</v>
      </c>
      <c r="F44" s="7">
        <v>5378808000</v>
      </c>
      <c r="G44" s="7">
        <v>486062000</v>
      </c>
      <c r="H44" s="6">
        <v>68.8</v>
      </c>
      <c r="I44" s="6">
        <v>7065341</v>
      </c>
      <c r="J44" s="6">
        <v>486062000</v>
      </c>
      <c r="K44" s="7">
        <v>7097322000</v>
      </c>
      <c r="L44" s="7">
        <v>3310209000</v>
      </c>
      <c r="M44" s="7">
        <v>3787113000</v>
      </c>
      <c r="N44" s="6">
        <v>3787041000</v>
      </c>
      <c r="O44" s="6">
        <v>3773119000</v>
      </c>
      <c r="P44" s="6">
        <v>3773119000</v>
      </c>
      <c r="Q44" s="6">
        <v>7185992</v>
      </c>
      <c r="R44" s="6">
        <v>-110281000</v>
      </c>
      <c r="S44" s="6">
        <v>41451000</v>
      </c>
      <c r="T44" s="6">
        <v>59379000</v>
      </c>
      <c r="U44" s="6">
        <v>50092000</v>
      </c>
      <c r="V44" s="6">
        <v>-111557000</v>
      </c>
      <c r="W44" s="6">
        <v>-221838000</v>
      </c>
      <c r="X44" s="6">
        <f t="shared" si="0"/>
        <v>22.682983366743652</v>
      </c>
      <c r="Y44" s="6">
        <f t="shared" si="6"/>
        <v>6.8485268105350166</v>
      </c>
      <c r="Z44" s="6">
        <f t="shared" si="2"/>
        <v>12.834631551791562</v>
      </c>
      <c r="AA44" s="6">
        <f t="shared" si="3"/>
        <v>9.0366118292380015</v>
      </c>
      <c r="AB44" s="6">
        <f t="shared" si="4"/>
        <v>46.640253887311303</v>
      </c>
      <c r="AC44" s="6">
        <f t="shared" si="5"/>
        <v>87.407188536492043</v>
      </c>
      <c r="AD44" s="6"/>
      <c r="AE44" s="6"/>
      <c r="AF44" s="6"/>
    </row>
    <row r="45" spans="1:32" s="9" customFormat="1" x14ac:dyDescent="0.25">
      <c r="A45" s="10">
        <v>44</v>
      </c>
      <c r="B45" s="6" t="s">
        <v>48</v>
      </c>
      <c r="C45" s="6" t="s">
        <v>33</v>
      </c>
      <c r="D45" s="6" t="s">
        <v>34</v>
      </c>
      <c r="E45" s="6">
        <v>2020</v>
      </c>
      <c r="F45" s="7">
        <v>3775530000</v>
      </c>
      <c r="G45" s="7">
        <v>175825000</v>
      </c>
      <c r="H45" s="6">
        <v>24.89</v>
      </c>
      <c r="I45" s="6">
        <v>7065341</v>
      </c>
      <c r="J45" s="6">
        <v>175825000</v>
      </c>
      <c r="K45" s="7">
        <v>6076604000</v>
      </c>
      <c r="L45" s="7">
        <v>2741264000</v>
      </c>
      <c r="M45" s="7">
        <v>3335340000</v>
      </c>
      <c r="N45" s="6">
        <v>3335267000</v>
      </c>
      <c r="O45" s="6">
        <v>3314666000</v>
      </c>
      <c r="P45" s="6">
        <v>3314666000</v>
      </c>
      <c r="Q45" s="6">
        <v>7185992</v>
      </c>
      <c r="R45" s="6">
        <v>350585000</v>
      </c>
      <c r="S45" s="6">
        <v>-66260000</v>
      </c>
      <c r="T45" s="6">
        <v>-443788000</v>
      </c>
      <c r="U45" s="6">
        <v>59543000</v>
      </c>
      <c r="V45" s="6">
        <v>-47061000</v>
      </c>
      <c r="W45" s="6">
        <v>303524000</v>
      </c>
      <c r="X45" s="6">
        <f t="shared" si="0"/>
        <v>22.527711824244278</v>
      </c>
      <c r="Y45" s="6">
        <f t="shared" si="6"/>
        <v>2.8934747105455614</v>
      </c>
      <c r="Z45" s="6">
        <f t="shared" si="2"/>
        <v>5.271576510940414</v>
      </c>
      <c r="AA45" s="6">
        <f t="shared" si="3"/>
        <v>4.656962068901584</v>
      </c>
      <c r="AB45" s="6">
        <f t="shared" si="4"/>
        <v>45.111776248707336</v>
      </c>
      <c r="AC45" s="6">
        <f t="shared" si="5"/>
        <v>82.188442557580331</v>
      </c>
      <c r="AD45" s="6"/>
      <c r="AE45" s="6"/>
      <c r="AF45" s="6"/>
    </row>
    <row r="46" spans="1:32" s="9" customFormat="1" x14ac:dyDescent="0.25">
      <c r="A46" s="10">
        <v>45</v>
      </c>
      <c r="B46" s="6" t="s">
        <v>48</v>
      </c>
      <c r="C46" s="6" t="s">
        <v>33</v>
      </c>
      <c r="D46" s="6" t="s">
        <v>34</v>
      </c>
      <c r="E46" s="6">
        <v>2019</v>
      </c>
      <c r="F46" s="7">
        <v>4885875000</v>
      </c>
      <c r="G46" s="7">
        <v>185695000</v>
      </c>
      <c r="H46" s="6">
        <v>26.26</v>
      </c>
      <c r="I46" s="6">
        <v>7071924</v>
      </c>
      <c r="J46" s="6">
        <v>185695000</v>
      </c>
      <c r="K46" s="7">
        <v>6424507000</v>
      </c>
      <c r="L46" s="7">
        <v>3325841000</v>
      </c>
      <c r="M46" s="7">
        <v>3098666000</v>
      </c>
      <c r="N46" s="6">
        <v>3098603000</v>
      </c>
      <c r="O46" s="6">
        <v>3075947000</v>
      </c>
      <c r="P46" s="6">
        <v>3075947000</v>
      </c>
      <c r="Q46" s="6">
        <v>7185992</v>
      </c>
      <c r="R46" s="6">
        <v>461351000</v>
      </c>
      <c r="S46" s="6">
        <v>-139161000</v>
      </c>
      <c r="T46" s="6">
        <v>-335306000</v>
      </c>
      <c r="U46" s="6">
        <v>219024000</v>
      </c>
      <c r="V46" s="6">
        <v>-139243000</v>
      </c>
      <c r="W46" s="6">
        <v>322108000</v>
      </c>
      <c r="X46" s="6">
        <f t="shared" si="0"/>
        <v>22.583385733266173</v>
      </c>
      <c r="Y46" s="6">
        <f t="shared" si="6"/>
        <v>2.8904163385610757</v>
      </c>
      <c r="Z46" s="6">
        <f t="shared" si="2"/>
        <v>5.9927401017082831</v>
      </c>
      <c r="AA46" s="6">
        <f t="shared" si="3"/>
        <v>3.800649832425103</v>
      </c>
      <c r="AB46" s="6">
        <f t="shared" si="4"/>
        <v>51.768034496654757</v>
      </c>
      <c r="AC46" s="6">
        <f t="shared" si="5"/>
        <v>107.3313806650991</v>
      </c>
      <c r="AD46" s="6"/>
      <c r="AE46" s="6"/>
      <c r="AF46" s="6"/>
    </row>
    <row r="47" spans="1:32" s="9" customFormat="1" x14ac:dyDescent="0.25">
      <c r="A47" s="10">
        <v>46</v>
      </c>
      <c r="B47" s="6" t="s">
        <v>49</v>
      </c>
      <c r="C47" s="6" t="s">
        <v>33</v>
      </c>
      <c r="D47" s="6" t="s">
        <v>34</v>
      </c>
      <c r="E47" s="6">
        <v>2021</v>
      </c>
      <c r="F47" s="7">
        <v>2156070</v>
      </c>
      <c r="G47" s="7">
        <v>62825</v>
      </c>
      <c r="H47" s="6">
        <v>0</v>
      </c>
      <c r="I47" s="6">
        <v>19346397</v>
      </c>
      <c r="J47" s="6">
        <v>62825</v>
      </c>
      <c r="K47" s="7">
        <v>3773676</v>
      </c>
      <c r="L47" s="7">
        <v>3251577</v>
      </c>
      <c r="M47" s="7">
        <v>522099</v>
      </c>
      <c r="N47" s="6">
        <v>566782</v>
      </c>
      <c r="O47" s="6">
        <v>563456</v>
      </c>
      <c r="P47" s="6">
        <v>563456</v>
      </c>
      <c r="Q47" s="6">
        <v>19346397</v>
      </c>
      <c r="R47" s="6">
        <v>119885</v>
      </c>
      <c r="S47" s="6">
        <v>-74678</v>
      </c>
      <c r="T47" s="6">
        <v>-72217</v>
      </c>
      <c r="U47" s="6">
        <v>85014</v>
      </c>
      <c r="V47" s="6">
        <v>-77572</v>
      </c>
      <c r="W47" s="6">
        <v>42313</v>
      </c>
      <c r="X47" s="6">
        <f t="shared" si="0"/>
        <v>15.143560150668824</v>
      </c>
      <c r="Y47" s="6">
        <f t="shared" si="6"/>
        <v>1.6648223111894078</v>
      </c>
      <c r="Z47" s="6">
        <f t="shared" si="2"/>
        <v>12.033158462283973</v>
      </c>
      <c r="AA47" s="6">
        <f t="shared" si="3"/>
        <v>2.9138664329080224</v>
      </c>
      <c r="AB47" s="6">
        <f t="shared" si="4"/>
        <v>86.164710483888911</v>
      </c>
      <c r="AC47" s="6">
        <f t="shared" si="5"/>
        <v>622.7893560416702</v>
      </c>
      <c r="AD47" s="6"/>
      <c r="AE47" s="6"/>
      <c r="AF47" s="6"/>
    </row>
    <row r="48" spans="1:32" s="9" customFormat="1" x14ac:dyDescent="0.25">
      <c r="A48" s="10">
        <v>47</v>
      </c>
      <c r="B48" s="6" t="s">
        <v>49</v>
      </c>
      <c r="C48" s="6" t="s">
        <v>33</v>
      </c>
      <c r="D48" s="6" t="s">
        <v>34</v>
      </c>
      <c r="E48" s="6">
        <v>2020</v>
      </c>
      <c r="F48" s="7">
        <v>1353657</v>
      </c>
      <c r="G48" s="7">
        <v>23675</v>
      </c>
      <c r="H48" s="6">
        <v>0</v>
      </c>
      <c r="I48" s="6">
        <v>19346397</v>
      </c>
      <c r="J48" s="6">
        <v>23675</v>
      </c>
      <c r="K48" s="7">
        <v>3486349</v>
      </c>
      <c r="L48" s="7">
        <v>3037626</v>
      </c>
      <c r="M48" s="7">
        <v>448723</v>
      </c>
      <c r="N48" s="6">
        <v>492878</v>
      </c>
      <c r="O48" s="6">
        <v>490093</v>
      </c>
      <c r="P48" s="6">
        <v>490093</v>
      </c>
      <c r="Q48" s="6">
        <v>19346397</v>
      </c>
      <c r="R48" s="6">
        <v>70827</v>
      </c>
      <c r="S48" s="6">
        <v>-203880</v>
      </c>
      <c r="T48" s="6">
        <v>119464</v>
      </c>
      <c r="U48" s="6">
        <v>112826</v>
      </c>
      <c r="V48" s="6">
        <v>-26409</v>
      </c>
      <c r="W48" s="6">
        <v>44418</v>
      </c>
      <c r="X48" s="6">
        <f t="shared" si="0"/>
        <v>15.06436561479565</v>
      </c>
      <c r="Y48" s="6">
        <f t="shared" si="6"/>
        <v>0.67907716639957738</v>
      </c>
      <c r="Z48" s="6">
        <f t="shared" si="2"/>
        <v>5.2760834635175824</v>
      </c>
      <c r="AA48" s="6">
        <f t="shared" si="3"/>
        <v>1.7489659492766632</v>
      </c>
      <c r="AB48" s="6">
        <f t="shared" si="4"/>
        <v>87.129142836818687</v>
      </c>
      <c r="AC48" s="6">
        <f t="shared" si="5"/>
        <v>676.94903091662343</v>
      </c>
      <c r="AD48" s="6"/>
      <c r="AE48" s="6"/>
      <c r="AF48" s="6"/>
    </row>
    <row r="49" spans="1:32" s="9" customFormat="1" x14ac:dyDescent="0.25">
      <c r="A49" s="10">
        <v>48</v>
      </c>
      <c r="B49" s="6" t="s">
        <v>49</v>
      </c>
      <c r="C49" s="6" t="s">
        <v>33</v>
      </c>
      <c r="D49" s="6" t="s">
        <v>34</v>
      </c>
      <c r="E49" s="6">
        <v>2019</v>
      </c>
      <c r="F49" s="7">
        <v>1420500</v>
      </c>
      <c r="G49" s="7">
        <v>-503658</v>
      </c>
      <c r="H49" s="6">
        <v>-0.03</v>
      </c>
      <c r="I49" s="6">
        <v>19346397</v>
      </c>
      <c r="J49" s="6">
        <v>-503658</v>
      </c>
      <c r="K49" s="7">
        <v>3286723</v>
      </c>
      <c r="L49" s="7">
        <v>2930715</v>
      </c>
      <c r="M49" s="7">
        <v>356008</v>
      </c>
      <c r="N49" s="6">
        <v>398571</v>
      </c>
      <c r="O49" s="6">
        <v>397264</v>
      </c>
      <c r="P49" s="6">
        <v>397264</v>
      </c>
      <c r="Q49" s="6">
        <v>19346397</v>
      </c>
      <c r="R49" s="6">
        <v>176125</v>
      </c>
      <c r="S49" s="6">
        <v>-237055</v>
      </c>
      <c r="T49" s="6">
        <v>12027</v>
      </c>
      <c r="U49" s="6">
        <v>130249</v>
      </c>
      <c r="V49" s="6">
        <v>-200119</v>
      </c>
      <c r="W49" s="6">
        <v>-23994</v>
      </c>
      <c r="X49" s="6">
        <f t="shared" si="0"/>
        <v>15.005401577723253</v>
      </c>
      <c r="Y49" s="6">
        <f t="shared" si="6"/>
        <v>-15.324017265829825</v>
      </c>
      <c r="Z49" s="6">
        <f t="shared" si="2"/>
        <v>-141.47378710590772</v>
      </c>
      <c r="AA49" s="6">
        <f t="shared" si="3"/>
        <v>-35.456388595564938</v>
      </c>
      <c r="AB49" s="6">
        <f t="shared" si="4"/>
        <v>89.168299245175206</v>
      </c>
      <c r="AC49" s="6">
        <f t="shared" si="5"/>
        <v>823.21605132468926</v>
      </c>
      <c r="AD49" s="6"/>
      <c r="AE49" s="6"/>
      <c r="AF49" s="6"/>
    </row>
    <row r="50" spans="1:32" s="9" customFormat="1" x14ac:dyDescent="0.25">
      <c r="A50" s="10">
        <v>49</v>
      </c>
      <c r="B50" s="6" t="s">
        <v>50</v>
      </c>
      <c r="C50" s="6" t="s">
        <v>33</v>
      </c>
      <c r="D50" s="6" t="s">
        <v>34</v>
      </c>
      <c r="E50" s="6">
        <v>2021</v>
      </c>
      <c r="F50" s="7">
        <v>6635544000</v>
      </c>
      <c r="G50" s="7">
        <v>279627000</v>
      </c>
      <c r="H50" s="6">
        <v>182</v>
      </c>
      <c r="I50" s="6">
        <v>1536359</v>
      </c>
      <c r="J50" s="6">
        <v>279627000</v>
      </c>
      <c r="K50" s="7">
        <v>6226014000</v>
      </c>
      <c r="L50" s="7">
        <v>3523650000</v>
      </c>
      <c r="M50" s="7">
        <v>2702364000</v>
      </c>
      <c r="N50" s="6">
        <v>2448563000</v>
      </c>
      <c r="O50" s="6">
        <v>2425163000</v>
      </c>
      <c r="P50" s="6">
        <v>2425163000</v>
      </c>
      <c r="Q50" s="6">
        <v>1560000</v>
      </c>
      <c r="R50" s="6">
        <v>437946000</v>
      </c>
      <c r="S50" s="6">
        <v>12022000</v>
      </c>
      <c r="T50" s="6">
        <v>-327927000</v>
      </c>
      <c r="U50" s="6">
        <v>499095000</v>
      </c>
      <c r="V50" s="6">
        <v>-87787000</v>
      </c>
      <c r="W50" s="6">
        <v>350159000</v>
      </c>
      <c r="X50" s="6">
        <f t="shared" si="0"/>
        <v>22.552002157598057</v>
      </c>
      <c r="Y50" s="6">
        <f t="shared" si="6"/>
        <v>4.4912684102541371</v>
      </c>
      <c r="Z50" s="6">
        <f t="shared" si="2"/>
        <v>10.347495748167161</v>
      </c>
      <c r="AA50" s="6">
        <f t="shared" si="3"/>
        <v>4.2140780017433386</v>
      </c>
      <c r="AB50" s="6">
        <f t="shared" si="4"/>
        <v>56.595600331126782</v>
      </c>
      <c r="AC50" s="6">
        <f t="shared" si="5"/>
        <v>130.39139064907616</v>
      </c>
      <c r="AD50" s="6"/>
      <c r="AE50" s="6"/>
      <c r="AF50" s="6"/>
    </row>
    <row r="51" spans="1:32" s="9" customFormat="1" x14ac:dyDescent="0.25">
      <c r="A51" s="10">
        <v>50</v>
      </c>
      <c r="B51" s="6" t="s">
        <v>50</v>
      </c>
      <c r="C51" s="6" t="s">
        <v>33</v>
      </c>
      <c r="D51" s="6" t="s">
        <v>34</v>
      </c>
      <c r="E51" s="6">
        <v>2020</v>
      </c>
      <c r="F51" s="7">
        <v>5592338000</v>
      </c>
      <c r="G51" s="7">
        <v>75218000</v>
      </c>
      <c r="H51" s="6">
        <v>49</v>
      </c>
      <c r="I51" s="6">
        <v>1538653</v>
      </c>
      <c r="J51" s="6">
        <v>75218000</v>
      </c>
      <c r="K51" s="7">
        <v>5524302000</v>
      </c>
      <c r="L51" s="7">
        <v>3281180000</v>
      </c>
      <c r="M51" s="7">
        <v>2243122000</v>
      </c>
      <c r="N51" s="6">
        <v>1991883000</v>
      </c>
      <c r="O51" s="6">
        <v>1972403000</v>
      </c>
      <c r="P51" s="6">
        <v>1972403000</v>
      </c>
      <c r="Q51" s="6">
        <v>1560000</v>
      </c>
      <c r="R51" s="6">
        <v>828596000</v>
      </c>
      <c r="S51" s="6">
        <v>-76944000</v>
      </c>
      <c r="T51" s="6">
        <v>-463916000</v>
      </c>
      <c r="U51" s="6">
        <v>376004000</v>
      </c>
      <c r="V51" s="6">
        <v>-158147000</v>
      </c>
      <c r="W51" s="6">
        <v>670449000</v>
      </c>
      <c r="X51" s="6">
        <f t="shared" si="0"/>
        <v>22.432422741527681</v>
      </c>
      <c r="Y51" s="6">
        <f t="shared" si="6"/>
        <v>1.3615837801771156</v>
      </c>
      <c r="Z51" s="6">
        <f t="shared" si="2"/>
        <v>3.3532728046000173</v>
      </c>
      <c r="AA51" s="6">
        <f t="shared" si="3"/>
        <v>1.3450188454274401</v>
      </c>
      <c r="AB51" s="6">
        <f t="shared" si="4"/>
        <v>59.395377008715315</v>
      </c>
      <c r="AC51" s="6">
        <f t="shared" si="5"/>
        <v>146.27737590732917</v>
      </c>
      <c r="AD51" s="6"/>
      <c r="AE51" s="6"/>
      <c r="AF51" s="6"/>
    </row>
    <row r="52" spans="1:32" s="9" customFormat="1" x14ac:dyDescent="0.25">
      <c r="A52" s="10">
        <v>51</v>
      </c>
      <c r="B52" s="6" t="s">
        <v>50</v>
      </c>
      <c r="C52" s="6" t="s">
        <v>33</v>
      </c>
      <c r="D52" s="6" t="s">
        <v>34</v>
      </c>
      <c r="E52" s="6">
        <v>2019</v>
      </c>
      <c r="F52" s="7">
        <v>6534734000</v>
      </c>
      <c r="G52" s="7">
        <v>180563000</v>
      </c>
      <c r="H52" s="6">
        <v>118</v>
      </c>
      <c r="I52" s="6">
        <v>1536662</v>
      </c>
      <c r="J52" s="6">
        <v>180563000</v>
      </c>
      <c r="K52" s="7">
        <v>5863204000</v>
      </c>
      <c r="L52" s="7">
        <v>3703024000</v>
      </c>
      <c r="M52" s="7">
        <v>2160180000</v>
      </c>
      <c r="N52" s="6">
        <v>1924686000</v>
      </c>
      <c r="O52" s="6">
        <v>1915824000</v>
      </c>
      <c r="P52" s="6">
        <v>1915824000</v>
      </c>
      <c r="Q52" s="6">
        <v>1560000</v>
      </c>
      <c r="R52" s="6">
        <v>513701000</v>
      </c>
      <c r="S52" s="6">
        <v>-101077000</v>
      </c>
      <c r="T52" s="6">
        <v>-468330000</v>
      </c>
      <c r="U52" s="6">
        <v>86149000</v>
      </c>
      <c r="V52" s="6">
        <v>-178969000</v>
      </c>
      <c r="W52" s="6">
        <v>334732000</v>
      </c>
      <c r="X52" s="6">
        <f t="shared" si="0"/>
        <v>22.491962048796996</v>
      </c>
      <c r="Y52" s="6">
        <f t="shared" si="6"/>
        <v>3.0795960706808083</v>
      </c>
      <c r="Z52" s="6">
        <f t="shared" si="2"/>
        <v>8.3587015896823402</v>
      </c>
      <c r="AA52" s="6">
        <f t="shared" si="3"/>
        <v>2.7631270071589755</v>
      </c>
      <c r="AB52" s="6">
        <f t="shared" si="4"/>
        <v>63.157004259104752</v>
      </c>
      <c r="AC52" s="6">
        <f t="shared" si="5"/>
        <v>171.42201112870222</v>
      </c>
      <c r="AD52" s="6"/>
      <c r="AE52" s="6"/>
      <c r="AF52" s="6"/>
    </row>
    <row r="53" spans="1:32" s="9" customFormat="1" x14ac:dyDescent="0.25">
      <c r="A53" s="10">
        <v>52</v>
      </c>
      <c r="B53" s="6" t="s">
        <v>51</v>
      </c>
      <c r="C53" s="6" t="s">
        <v>33</v>
      </c>
      <c r="D53" s="6" t="s">
        <v>34</v>
      </c>
      <c r="E53" s="6">
        <v>2021</v>
      </c>
      <c r="F53" s="7">
        <v>380957</v>
      </c>
      <c r="G53" s="7">
        <v>36139</v>
      </c>
      <c r="H53" s="6">
        <v>0</v>
      </c>
      <c r="I53" s="6">
        <v>23237196</v>
      </c>
      <c r="J53" s="6">
        <v>36139</v>
      </c>
      <c r="K53" s="7">
        <v>1278593</v>
      </c>
      <c r="L53" s="7">
        <v>499182</v>
      </c>
      <c r="M53" s="7">
        <v>779410</v>
      </c>
      <c r="N53" s="6">
        <v>755566</v>
      </c>
      <c r="O53" s="6">
        <v>755566</v>
      </c>
      <c r="P53" s="6">
        <v>755566</v>
      </c>
      <c r="Q53" s="6">
        <v>23478290</v>
      </c>
      <c r="R53" s="6">
        <v>132884</v>
      </c>
      <c r="S53" s="6">
        <v>-242310</v>
      </c>
      <c r="T53" s="6">
        <v>246646</v>
      </c>
      <c r="U53" s="6">
        <v>185471</v>
      </c>
      <c r="V53" s="6">
        <v>-110975</v>
      </c>
      <c r="W53" s="6">
        <v>21910</v>
      </c>
      <c r="X53" s="6">
        <f t="shared" si="0"/>
        <v>14.061270812561782</v>
      </c>
      <c r="Y53" s="6">
        <f t="shared" si="6"/>
        <v>2.8264662797309228</v>
      </c>
      <c r="Z53" s="6">
        <f t="shared" si="2"/>
        <v>4.636712385009174</v>
      </c>
      <c r="AA53" s="6">
        <f t="shared" si="3"/>
        <v>9.486372477733708</v>
      </c>
      <c r="AB53" s="6">
        <f t="shared" si="4"/>
        <v>39.041508908620649</v>
      </c>
      <c r="AC53" s="6">
        <f t="shared" si="5"/>
        <v>64.046137462952743</v>
      </c>
      <c r="AD53" s="6"/>
      <c r="AE53" s="6"/>
      <c r="AF53" s="6"/>
    </row>
    <row r="54" spans="1:32" s="9" customFormat="1" x14ac:dyDescent="0.25">
      <c r="A54" s="10">
        <v>53</v>
      </c>
      <c r="B54" s="6" t="s">
        <v>51</v>
      </c>
      <c r="C54" s="6" t="s">
        <v>33</v>
      </c>
      <c r="D54" s="6" t="s">
        <v>34</v>
      </c>
      <c r="E54" s="6">
        <v>2020</v>
      </c>
      <c r="F54" s="7">
        <v>321861</v>
      </c>
      <c r="G54" s="7">
        <v>36196</v>
      </c>
      <c r="H54" s="6">
        <v>0</v>
      </c>
      <c r="I54" s="6">
        <v>22445229</v>
      </c>
      <c r="J54" s="6">
        <v>36196</v>
      </c>
      <c r="K54" s="7">
        <v>929607</v>
      </c>
      <c r="L54" s="7">
        <v>365961</v>
      </c>
      <c r="M54" s="7">
        <v>563646</v>
      </c>
      <c r="N54" s="6">
        <v>534990</v>
      </c>
      <c r="O54" s="6">
        <v>534990</v>
      </c>
      <c r="P54" s="6">
        <v>534990</v>
      </c>
      <c r="Q54" s="6">
        <v>22445229</v>
      </c>
      <c r="R54" s="6">
        <v>119967</v>
      </c>
      <c r="S54" s="6">
        <v>-69908</v>
      </c>
      <c r="T54" s="6">
        <v>-48832</v>
      </c>
      <c r="U54" s="6">
        <v>51026</v>
      </c>
      <c r="V54" s="6">
        <v>-56934</v>
      </c>
      <c r="W54" s="6">
        <v>63033</v>
      </c>
      <c r="X54" s="6">
        <f t="shared" si="0"/>
        <v>13.742517195171915</v>
      </c>
      <c r="Y54" s="6">
        <f t="shared" si="6"/>
        <v>3.8936884081122454</v>
      </c>
      <c r="Z54" s="6">
        <f t="shared" si="2"/>
        <v>6.4217611763411782</v>
      </c>
      <c r="AA54" s="6">
        <f t="shared" si="3"/>
        <v>11.24584836311327</v>
      </c>
      <c r="AB54" s="6">
        <f t="shared" si="4"/>
        <v>39.367281012298747</v>
      </c>
      <c r="AC54" s="6">
        <f t="shared" si="5"/>
        <v>64.927454466101068</v>
      </c>
      <c r="AD54" s="6"/>
      <c r="AE54" s="6"/>
      <c r="AF54" s="6"/>
    </row>
    <row r="55" spans="1:32" s="9" customFormat="1" x14ac:dyDescent="0.25">
      <c r="A55" s="10">
        <v>54</v>
      </c>
      <c r="B55" s="6" t="s">
        <v>51</v>
      </c>
      <c r="C55" s="6" t="s">
        <v>33</v>
      </c>
      <c r="D55" s="6" t="s">
        <v>34</v>
      </c>
      <c r="E55" s="6">
        <v>2019</v>
      </c>
      <c r="F55" s="7">
        <v>402039</v>
      </c>
      <c r="G55" s="7">
        <v>70827</v>
      </c>
      <c r="H55" s="6">
        <v>0</v>
      </c>
      <c r="I55" s="6">
        <v>21936264</v>
      </c>
      <c r="J55" s="6">
        <v>70827</v>
      </c>
      <c r="K55" s="7">
        <v>951253</v>
      </c>
      <c r="L55" s="7">
        <v>427009</v>
      </c>
      <c r="M55" s="7">
        <v>524244</v>
      </c>
      <c r="N55" s="6">
        <v>492949</v>
      </c>
      <c r="O55" s="6">
        <v>492949</v>
      </c>
      <c r="P55" s="6">
        <v>492949</v>
      </c>
      <c r="Q55" s="6">
        <v>22445229</v>
      </c>
      <c r="R55" s="6">
        <v>123357</v>
      </c>
      <c r="S55" s="6">
        <v>-153214</v>
      </c>
      <c r="T55" s="6">
        <v>65429</v>
      </c>
      <c r="U55" s="6">
        <v>49593</v>
      </c>
      <c r="V55" s="6">
        <v>-134161</v>
      </c>
      <c r="W55" s="6">
        <v>-10804</v>
      </c>
      <c r="X55" s="6">
        <f t="shared" si="0"/>
        <v>13.765535341898131</v>
      </c>
      <c r="Y55" s="6">
        <f t="shared" si="6"/>
        <v>7.4456532594378153</v>
      </c>
      <c r="Z55" s="6">
        <f t="shared" si="2"/>
        <v>13.510311992125803</v>
      </c>
      <c r="AA55" s="6">
        <f t="shared" si="3"/>
        <v>17.616947609560267</v>
      </c>
      <c r="AB55" s="6">
        <f t="shared" si="4"/>
        <v>44.889109416737718</v>
      </c>
      <c r="AC55" s="6">
        <f t="shared" si="5"/>
        <v>81.452338987189179</v>
      </c>
      <c r="AD55" s="6"/>
      <c r="AE55" s="6"/>
      <c r="AF55" s="6"/>
    </row>
    <row r="56" spans="1:32" s="9" customFormat="1" x14ac:dyDescent="0.25">
      <c r="A56" s="10">
        <v>55</v>
      </c>
      <c r="B56" s="6" t="s">
        <v>52</v>
      </c>
      <c r="C56" s="6" t="s">
        <v>33</v>
      </c>
      <c r="D56" s="6" t="s">
        <v>34</v>
      </c>
      <c r="E56" s="6">
        <v>2021</v>
      </c>
      <c r="F56" s="7">
        <v>210736</v>
      </c>
      <c r="G56" s="7">
        <v>5863</v>
      </c>
      <c r="H56" s="6">
        <v>0</v>
      </c>
      <c r="I56" s="6">
        <v>2523350</v>
      </c>
      <c r="J56" s="6">
        <v>5863</v>
      </c>
      <c r="K56" s="7">
        <v>187754</v>
      </c>
      <c r="L56" s="7">
        <v>133171</v>
      </c>
      <c r="M56" s="7">
        <v>54582</v>
      </c>
      <c r="N56" s="6">
        <v>54582</v>
      </c>
      <c r="O56" s="6">
        <v>54582</v>
      </c>
      <c r="P56" s="6">
        <v>54582</v>
      </c>
      <c r="Q56" s="6">
        <v>2523350</v>
      </c>
      <c r="R56" s="6">
        <v>-1691</v>
      </c>
      <c r="S56" s="6">
        <v>-2214</v>
      </c>
      <c r="T56" s="6">
        <v>16883</v>
      </c>
      <c r="U56" s="6">
        <v>27822</v>
      </c>
      <c r="V56" s="6">
        <v>-2225</v>
      </c>
      <c r="W56" s="6">
        <v>-3916</v>
      </c>
      <c r="X56" s="6">
        <f t="shared" si="0"/>
        <v>12.142887874326199</v>
      </c>
      <c r="Y56" s="6">
        <f t="shared" si="6"/>
        <v>3.1227031115182635</v>
      </c>
      <c r="Z56" s="6">
        <f t="shared" si="2"/>
        <v>10.741636436920597</v>
      </c>
      <c r="AA56" s="6">
        <f t="shared" si="3"/>
        <v>2.7821539746412571</v>
      </c>
      <c r="AB56" s="6">
        <f t="shared" si="4"/>
        <v>70.928448927852401</v>
      </c>
      <c r="AC56" s="6">
        <f t="shared" si="5"/>
        <v>243.98336447913232</v>
      </c>
      <c r="AD56" s="6"/>
      <c r="AE56" s="6"/>
      <c r="AF56" s="6"/>
    </row>
    <row r="57" spans="1:32" s="9" customFormat="1" x14ac:dyDescent="0.25">
      <c r="A57" s="10">
        <v>56</v>
      </c>
      <c r="B57" s="6" t="s">
        <v>52</v>
      </c>
      <c r="C57" s="6" t="s">
        <v>33</v>
      </c>
      <c r="D57" s="6" t="s">
        <v>34</v>
      </c>
      <c r="E57" s="6">
        <v>2020</v>
      </c>
      <c r="F57" s="7">
        <v>144730</v>
      </c>
      <c r="G57" s="7">
        <v>2718</v>
      </c>
      <c r="H57" s="6">
        <v>0</v>
      </c>
      <c r="I57" s="6">
        <v>2523350</v>
      </c>
      <c r="J57" s="6">
        <v>2718</v>
      </c>
      <c r="K57" s="7">
        <v>131925</v>
      </c>
      <c r="L57" s="7">
        <v>83540</v>
      </c>
      <c r="M57" s="7">
        <v>48385</v>
      </c>
      <c r="N57" s="6">
        <v>48385</v>
      </c>
      <c r="O57" s="6">
        <v>48385</v>
      </c>
      <c r="P57" s="6">
        <v>48385</v>
      </c>
      <c r="Q57" s="6">
        <v>2523350</v>
      </c>
      <c r="R57" s="6">
        <v>8492</v>
      </c>
      <c r="S57" s="8">
        <v>-591501</v>
      </c>
      <c r="T57" s="6">
        <v>-21389</v>
      </c>
      <c r="U57" s="6">
        <v>14859</v>
      </c>
      <c r="V57" s="8">
        <v>-591501</v>
      </c>
      <c r="W57" s="6">
        <v>7901</v>
      </c>
      <c r="X57" s="6">
        <f t="shared" si="0"/>
        <v>11.789988858273869</v>
      </c>
      <c r="Y57" s="6">
        <f t="shared" si="6"/>
        <v>2.0602615122228536</v>
      </c>
      <c r="Z57" s="6">
        <f t="shared" si="2"/>
        <v>5.6174434225483107</v>
      </c>
      <c r="AA57" s="6">
        <f t="shared" si="3"/>
        <v>1.8779796863124438</v>
      </c>
      <c r="AB57" s="6">
        <f t="shared" si="4"/>
        <v>63.323858252795148</v>
      </c>
      <c r="AC57" s="6">
        <f t="shared" si="5"/>
        <v>172.65681512865558</v>
      </c>
      <c r="AD57" s="6"/>
      <c r="AE57" s="6"/>
      <c r="AF57" s="6"/>
    </row>
    <row r="58" spans="1:32" s="9" customFormat="1" x14ac:dyDescent="0.25">
      <c r="A58" s="10">
        <v>57</v>
      </c>
      <c r="B58" s="6" t="s">
        <v>52</v>
      </c>
      <c r="C58" s="6" t="s">
        <v>33</v>
      </c>
      <c r="D58" s="6" t="s">
        <v>34</v>
      </c>
      <c r="E58" s="6">
        <v>2019</v>
      </c>
      <c r="F58" s="7">
        <v>163085</v>
      </c>
      <c r="G58" s="7">
        <v>2681</v>
      </c>
      <c r="H58" s="6">
        <v>0</v>
      </c>
      <c r="I58" s="6">
        <v>2523350</v>
      </c>
      <c r="J58" s="6">
        <v>2681</v>
      </c>
      <c r="K58" s="7">
        <v>151689</v>
      </c>
      <c r="L58" s="7">
        <v>106050</v>
      </c>
      <c r="M58" s="7">
        <v>45639</v>
      </c>
      <c r="N58" s="6">
        <v>45639</v>
      </c>
      <c r="O58" s="6">
        <v>45639</v>
      </c>
      <c r="P58" s="6">
        <v>45639</v>
      </c>
      <c r="Q58" s="6">
        <v>2523350</v>
      </c>
      <c r="R58" s="6">
        <v>10178</v>
      </c>
      <c r="S58" s="6">
        <v>-1623</v>
      </c>
      <c r="T58" s="6">
        <v>8405</v>
      </c>
      <c r="U58" s="6">
        <v>28393</v>
      </c>
      <c r="V58" s="6">
        <v>-1640</v>
      </c>
      <c r="W58" s="6">
        <v>8537</v>
      </c>
      <c r="X58" s="6">
        <f t="shared" si="0"/>
        <v>11.929587651171609</v>
      </c>
      <c r="Y58" s="6">
        <f t="shared" si="6"/>
        <v>1.7674320484675883</v>
      </c>
      <c r="Z58" s="6">
        <f t="shared" si="2"/>
        <v>5.8743618396546813</v>
      </c>
      <c r="AA58" s="6">
        <f t="shared" si="3"/>
        <v>1.6439280129993561</v>
      </c>
      <c r="AB58" s="6">
        <f t="shared" si="4"/>
        <v>69.912782073848462</v>
      </c>
      <c r="AC58" s="6">
        <f t="shared" si="5"/>
        <v>232.36705449286794</v>
      </c>
      <c r="AD58" s="6"/>
      <c r="AE58" s="6"/>
      <c r="AF58" s="6"/>
    </row>
    <row r="59" spans="1:32" s="9" customFormat="1" x14ac:dyDescent="0.25">
      <c r="A59" s="10">
        <v>58</v>
      </c>
      <c r="B59" s="6" t="s">
        <v>53</v>
      </c>
      <c r="C59" s="6" t="s">
        <v>33</v>
      </c>
      <c r="D59" s="6" t="s">
        <v>34</v>
      </c>
      <c r="E59" s="6">
        <v>2021</v>
      </c>
      <c r="F59" s="7">
        <v>1751585770</v>
      </c>
      <c r="G59" s="7">
        <v>51815794</v>
      </c>
      <c r="H59" s="6">
        <v>5</v>
      </c>
      <c r="I59" s="6">
        <v>9932534</v>
      </c>
      <c r="J59" s="6">
        <v>51815794</v>
      </c>
      <c r="K59" s="7">
        <v>5817745619</v>
      </c>
      <c r="L59" s="7">
        <v>2351501098</v>
      </c>
      <c r="M59" s="7">
        <v>3466244521</v>
      </c>
      <c r="N59" s="6">
        <v>3466207984</v>
      </c>
      <c r="O59" s="6">
        <v>3358653243</v>
      </c>
      <c r="P59" s="6">
        <v>3358653243</v>
      </c>
      <c r="Q59" s="6">
        <v>9932534</v>
      </c>
      <c r="R59" s="6">
        <v>374742047</v>
      </c>
      <c r="S59" s="6">
        <v>-39707324</v>
      </c>
      <c r="T59" s="6">
        <v>-162392779</v>
      </c>
      <c r="U59" s="6">
        <v>534829582</v>
      </c>
      <c r="V59" s="6">
        <v>-33150615</v>
      </c>
      <c r="W59" s="6">
        <v>341591432</v>
      </c>
      <c r="X59" s="6">
        <f t="shared" si="0"/>
        <v>22.484178672962816</v>
      </c>
      <c r="Y59" s="6">
        <f t="shared" si="6"/>
        <v>0.89065073300517583</v>
      </c>
      <c r="Z59" s="6">
        <f t="shared" si="2"/>
        <v>1.4948683996780272</v>
      </c>
      <c r="AA59" s="6">
        <f t="shared" si="3"/>
        <v>2.9582219088249389</v>
      </c>
      <c r="AB59" s="6">
        <f t="shared" si="4"/>
        <v>40.419455438551722</v>
      </c>
      <c r="AC59" s="6">
        <f t="shared" si="5"/>
        <v>67.840023511139933</v>
      </c>
      <c r="AD59" s="6"/>
      <c r="AE59" s="6"/>
      <c r="AF59" s="6"/>
    </row>
    <row r="60" spans="1:32" s="9" customFormat="1" x14ac:dyDescent="0.25">
      <c r="A60" s="10">
        <v>59</v>
      </c>
      <c r="B60" s="6" t="s">
        <v>53</v>
      </c>
      <c r="C60" s="6" t="s">
        <v>33</v>
      </c>
      <c r="D60" s="6" t="s">
        <v>34</v>
      </c>
      <c r="E60" s="6">
        <v>2020</v>
      </c>
      <c r="F60" s="7">
        <v>1721907150</v>
      </c>
      <c r="G60" s="7">
        <v>10984574</v>
      </c>
      <c r="H60" s="6">
        <v>1</v>
      </c>
      <c r="I60" s="6">
        <v>9932534</v>
      </c>
      <c r="J60" s="6">
        <v>10984574</v>
      </c>
      <c r="K60" s="7">
        <v>5737175560</v>
      </c>
      <c r="L60" s="7">
        <v>2329286953</v>
      </c>
      <c r="M60" s="7">
        <v>3407888607</v>
      </c>
      <c r="N60" s="6">
        <v>3407853591</v>
      </c>
      <c r="O60" s="6">
        <v>3223979236</v>
      </c>
      <c r="P60" s="6">
        <v>3223979236</v>
      </c>
      <c r="Q60" s="6">
        <v>9932534</v>
      </c>
      <c r="R60" s="6">
        <v>393019308</v>
      </c>
      <c r="S60" s="6">
        <v>-122888512</v>
      </c>
      <c r="T60" s="6">
        <v>-93345004</v>
      </c>
      <c r="U60" s="6">
        <v>362469101</v>
      </c>
      <c r="V60" s="6">
        <v>-122565322</v>
      </c>
      <c r="W60" s="6">
        <v>270453986</v>
      </c>
      <c r="X60" s="6">
        <f t="shared" si="0"/>
        <v>22.470232863457529</v>
      </c>
      <c r="Y60" s="6">
        <f t="shared" si="6"/>
        <v>0.19146309686921975</v>
      </c>
      <c r="Z60" s="6">
        <f t="shared" si="2"/>
        <v>0.32232784773061685</v>
      </c>
      <c r="AA60" s="6">
        <f t="shared" si="3"/>
        <v>0.63793068052478907</v>
      </c>
      <c r="AB60" s="6">
        <f t="shared" si="4"/>
        <v>40.599889765269793</v>
      </c>
      <c r="AC60" s="6">
        <f t="shared" si="5"/>
        <v>68.349855925909964</v>
      </c>
      <c r="AD60" s="6"/>
      <c r="AE60" s="6"/>
      <c r="AF60" s="6"/>
    </row>
    <row r="61" spans="1:32" s="9" customFormat="1" x14ac:dyDescent="0.25">
      <c r="A61" s="10">
        <v>60</v>
      </c>
      <c r="B61" s="6" t="s">
        <v>53</v>
      </c>
      <c r="C61" s="6" t="s">
        <v>33</v>
      </c>
      <c r="D61" s="6" t="s">
        <v>34</v>
      </c>
      <c r="E61" s="6">
        <v>2019</v>
      </c>
      <c r="F61" s="7">
        <v>1999516771</v>
      </c>
      <c r="G61" s="7">
        <v>30072339</v>
      </c>
      <c r="H61" s="6">
        <v>3</v>
      </c>
      <c r="I61" s="6">
        <v>9932534</v>
      </c>
      <c r="J61" s="6">
        <v>30072339</v>
      </c>
      <c r="K61" s="7">
        <v>5571270204</v>
      </c>
      <c r="L61" s="7">
        <v>2088977112</v>
      </c>
      <c r="M61" s="7">
        <v>3482293092</v>
      </c>
      <c r="N61" s="6">
        <v>3482255377</v>
      </c>
      <c r="O61" s="6">
        <v>3305343675</v>
      </c>
      <c r="P61" s="6">
        <v>3305343675</v>
      </c>
      <c r="Q61" s="6">
        <v>9932534</v>
      </c>
      <c r="R61" s="6">
        <v>87929949</v>
      </c>
      <c r="S61" s="6">
        <v>-342993040</v>
      </c>
      <c r="T61" s="6">
        <v>-17220792</v>
      </c>
      <c r="U61" s="6">
        <v>202343331</v>
      </c>
      <c r="V61" s="6">
        <v>-279158971</v>
      </c>
      <c r="W61" s="6">
        <v>-191229022</v>
      </c>
      <c r="X61" s="6">
        <f t="shared" si="0"/>
        <v>22.440888908693672</v>
      </c>
      <c r="Y61" s="6">
        <f t="shared" si="6"/>
        <v>0.53977527383986845</v>
      </c>
      <c r="Z61" s="6">
        <f t="shared" si="2"/>
        <v>0.86357863067546747</v>
      </c>
      <c r="AA61" s="6">
        <f t="shared" si="3"/>
        <v>1.503980333456278</v>
      </c>
      <c r="AB61" s="6">
        <f t="shared" si="4"/>
        <v>37.495526792080177</v>
      </c>
      <c r="AC61" s="6">
        <f t="shared" si="5"/>
        <v>59.98854940725937</v>
      </c>
      <c r="AD61" s="6"/>
      <c r="AE61" s="6"/>
      <c r="AF61" s="6"/>
    </row>
    <row r="62" spans="1:32" s="9" customFormat="1" x14ac:dyDescent="0.25">
      <c r="A62" s="10">
        <v>61</v>
      </c>
      <c r="B62" s="6" t="s">
        <v>54</v>
      </c>
      <c r="C62" s="6" t="s">
        <v>33</v>
      </c>
      <c r="D62" s="6" t="s">
        <v>34</v>
      </c>
      <c r="E62" s="6">
        <v>2021</v>
      </c>
      <c r="F62" s="7">
        <v>11218181000</v>
      </c>
      <c r="G62" s="7">
        <v>720933000</v>
      </c>
      <c r="H62" s="6">
        <v>88</v>
      </c>
      <c r="I62" s="6">
        <v>8225616</v>
      </c>
      <c r="J62" s="6">
        <v>720933000</v>
      </c>
      <c r="K62" s="7">
        <v>21491716000</v>
      </c>
      <c r="L62" s="7">
        <v>10309519000</v>
      </c>
      <c r="M62" s="7">
        <v>11182197000</v>
      </c>
      <c r="N62" s="6">
        <v>11182197000</v>
      </c>
      <c r="O62" s="6">
        <v>10834613000</v>
      </c>
      <c r="P62" s="6">
        <v>10834613000</v>
      </c>
      <c r="Q62" s="6">
        <v>9019382</v>
      </c>
      <c r="R62" s="6">
        <v>1536576000</v>
      </c>
      <c r="S62" s="6">
        <v>-398477000</v>
      </c>
      <c r="T62" s="6">
        <v>-1371477000</v>
      </c>
      <c r="U62" s="6">
        <v>290567000</v>
      </c>
      <c r="V62" s="6">
        <v>-502916000</v>
      </c>
      <c r="W62" s="6">
        <v>1033660000</v>
      </c>
      <c r="X62" s="6">
        <f t="shared" si="0"/>
        <v>23.790933395506432</v>
      </c>
      <c r="Y62" s="6">
        <f t="shared" si="6"/>
        <v>3.3544692289810643</v>
      </c>
      <c r="Z62" s="6">
        <f t="shared" si="2"/>
        <v>6.4471498758249384</v>
      </c>
      <c r="AA62" s="6">
        <f t="shared" si="3"/>
        <v>6.4264696745399279</v>
      </c>
      <c r="AB62" s="6">
        <f t="shared" si="4"/>
        <v>47.969734012863377</v>
      </c>
      <c r="AC62" s="6">
        <f t="shared" si="5"/>
        <v>92.195826991779882</v>
      </c>
      <c r="AD62" s="6"/>
      <c r="AE62" s="6"/>
      <c r="AF62" s="6"/>
    </row>
    <row r="63" spans="1:32" s="9" customFormat="1" x14ac:dyDescent="0.25">
      <c r="A63" s="10">
        <v>62</v>
      </c>
      <c r="B63" s="6" t="s">
        <v>54</v>
      </c>
      <c r="C63" s="6" t="s">
        <v>33</v>
      </c>
      <c r="D63" s="6" t="s">
        <v>34</v>
      </c>
      <c r="E63" s="6">
        <v>2020</v>
      </c>
      <c r="F63" s="7">
        <v>10108220000</v>
      </c>
      <c r="G63" s="7">
        <v>650988000</v>
      </c>
      <c r="H63" s="6">
        <v>85</v>
      </c>
      <c r="I63" s="6">
        <v>7662900</v>
      </c>
      <c r="J63" s="6">
        <v>650988000</v>
      </c>
      <c r="K63" s="7">
        <v>20738125000</v>
      </c>
      <c r="L63" s="7">
        <v>13171946000</v>
      </c>
      <c r="M63" s="7">
        <v>7566179000</v>
      </c>
      <c r="N63" s="6">
        <v>7566179000</v>
      </c>
      <c r="O63" s="6">
        <v>7219282000</v>
      </c>
      <c r="P63" s="6">
        <v>7219282000</v>
      </c>
      <c r="Q63" s="6">
        <v>7662900</v>
      </c>
      <c r="R63" s="6">
        <v>1000000000</v>
      </c>
      <c r="S63" s="6">
        <v>-344714000</v>
      </c>
      <c r="T63" s="6">
        <v>-510963000</v>
      </c>
      <c r="U63" s="6">
        <v>526813000</v>
      </c>
      <c r="V63" s="6">
        <v>-399052000</v>
      </c>
      <c r="W63" s="6">
        <v>600948000</v>
      </c>
      <c r="X63" s="6">
        <f t="shared" si="0"/>
        <v>23.75523963064655</v>
      </c>
      <c r="Y63" s="6">
        <f t="shared" si="6"/>
        <v>3.1390880323076455</v>
      </c>
      <c r="Z63" s="6">
        <f t="shared" si="2"/>
        <v>8.6039201557351461</v>
      </c>
      <c r="AA63" s="6">
        <f t="shared" si="3"/>
        <v>6.4401843252323356</v>
      </c>
      <c r="AB63" s="6">
        <f t="shared" si="4"/>
        <v>63.515607124559239</v>
      </c>
      <c r="AC63" s="6">
        <f t="shared" si="5"/>
        <v>174.08980147046483</v>
      </c>
      <c r="AD63" s="6"/>
      <c r="AE63" s="6"/>
      <c r="AF63" s="6"/>
    </row>
    <row r="64" spans="1:32" s="9" customFormat="1" x14ac:dyDescent="0.25">
      <c r="A64" s="10">
        <v>63</v>
      </c>
      <c r="B64" s="6" t="s">
        <v>54</v>
      </c>
      <c r="C64" s="6" t="s">
        <v>33</v>
      </c>
      <c r="D64" s="6" t="s">
        <v>34</v>
      </c>
      <c r="E64" s="6">
        <v>2019</v>
      </c>
      <c r="F64" s="7">
        <v>11057843000</v>
      </c>
      <c r="G64" s="7">
        <v>499052000</v>
      </c>
      <c r="H64" s="6">
        <v>65</v>
      </c>
      <c r="I64" s="6">
        <v>7662900</v>
      </c>
      <c r="J64" s="6">
        <v>499052000</v>
      </c>
      <c r="K64" s="7">
        <v>19567498000</v>
      </c>
      <c r="L64" s="7">
        <v>12584886000</v>
      </c>
      <c r="M64" s="7">
        <v>6982612000</v>
      </c>
      <c r="N64" s="6">
        <v>6982612000</v>
      </c>
      <c r="O64" s="6">
        <v>6629221000</v>
      </c>
      <c r="P64" s="6">
        <v>6629221000</v>
      </c>
      <c r="Q64" s="6">
        <v>7662900</v>
      </c>
      <c r="R64" s="6">
        <v>-53247000</v>
      </c>
      <c r="S64" s="6">
        <v>-273060000</v>
      </c>
      <c r="T64" s="6">
        <v>375464000</v>
      </c>
      <c r="U64" s="6">
        <v>386751000</v>
      </c>
      <c r="V64" s="6">
        <v>-276433000</v>
      </c>
      <c r="W64" s="6">
        <v>-329680000</v>
      </c>
      <c r="X64" s="6">
        <f t="shared" si="0"/>
        <v>23.697135761432964</v>
      </c>
      <c r="Y64" s="6">
        <f t="shared" si="6"/>
        <v>2.5504129347553786</v>
      </c>
      <c r="Z64" s="6">
        <f t="shared" si="2"/>
        <v>7.1470676016367518</v>
      </c>
      <c r="AA64" s="6">
        <f t="shared" si="3"/>
        <v>4.5131044092414765</v>
      </c>
      <c r="AB64" s="6">
        <f t="shared" si="4"/>
        <v>64.315253794838767</v>
      </c>
      <c r="AC64" s="6">
        <f t="shared" si="5"/>
        <v>180.23178145943095</v>
      </c>
      <c r="AD64" s="6"/>
      <c r="AE64" s="6"/>
      <c r="AF64" s="6"/>
    </row>
    <row r="65" spans="1:32" s="9" customFormat="1" x14ac:dyDescent="0.25">
      <c r="A65" s="10">
        <v>64</v>
      </c>
      <c r="B65" s="6" t="s">
        <v>55</v>
      </c>
      <c r="C65" s="6" t="s">
        <v>33</v>
      </c>
      <c r="D65" s="6" t="s">
        <v>34</v>
      </c>
      <c r="E65" s="6">
        <v>2021</v>
      </c>
      <c r="F65" s="7">
        <v>34957871000</v>
      </c>
      <c r="G65" s="7">
        <v>2021190000</v>
      </c>
      <c r="H65" s="6">
        <v>340.05</v>
      </c>
      <c r="I65" s="6">
        <v>5948023</v>
      </c>
      <c r="J65" s="6">
        <v>2021190000</v>
      </c>
      <c r="K65" s="7">
        <v>76504240000</v>
      </c>
      <c r="L65" s="7">
        <v>36721357000</v>
      </c>
      <c r="M65" s="7">
        <v>39782883000</v>
      </c>
      <c r="N65" s="6">
        <v>36154557000</v>
      </c>
      <c r="O65" s="6">
        <v>32337248000</v>
      </c>
      <c r="P65" s="6">
        <v>32337248000</v>
      </c>
      <c r="Q65" s="6">
        <v>5948023</v>
      </c>
      <c r="R65" s="6">
        <v>6688789000</v>
      </c>
      <c r="S65" s="6">
        <v>-1789177000</v>
      </c>
      <c r="T65" s="6">
        <v>-5360657000</v>
      </c>
      <c r="U65" s="6">
        <v>2470289000</v>
      </c>
      <c r="V65" s="6">
        <v>-1717387000</v>
      </c>
      <c r="W65" s="6">
        <v>4971402000</v>
      </c>
      <c r="X65" s="6">
        <f t="shared" si="0"/>
        <v>25.060612001079605</v>
      </c>
      <c r="Y65" s="6">
        <f t="shared" si="6"/>
        <v>2.6419320027229865</v>
      </c>
      <c r="Z65" s="6">
        <f t="shared" si="2"/>
        <v>5.080551854424427</v>
      </c>
      <c r="AA65" s="6">
        <f t="shared" si="3"/>
        <v>5.7817880270797959</v>
      </c>
      <c r="AB65" s="6">
        <f t="shared" si="4"/>
        <v>47.999113513185677</v>
      </c>
      <c r="AC65" s="6">
        <f t="shared" si="5"/>
        <v>92.304413936013646</v>
      </c>
      <c r="AD65" s="6"/>
      <c r="AE65" s="6"/>
      <c r="AF65" s="6"/>
    </row>
    <row r="66" spans="1:32" s="9" customFormat="1" x14ac:dyDescent="0.25">
      <c r="A66" s="10">
        <v>65</v>
      </c>
      <c r="B66" s="6" t="s">
        <v>55</v>
      </c>
      <c r="C66" s="6" t="s">
        <v>33</v>
      </c>
      <c r="D66" s="6" t="s">
        <v>34</v>
      </c>
      <c r="E66" s="6">
        <v>2020</v>
      </c>
      <c r="F66" s="7">
        <v>35171668000</v>
      </c>
      <c r="G66" s="7">
        <v>2792321000</v>
      </c>
      <c r="H66" s="6">
        <v>469.69</v>
      </c>
      <c r="I66" s="6">
        <v>5948023</v>
      </c>
      <c r="J66" s="6">
        <v>2792321000</v>
      </c>
      <c r="K66" s="7">
        <v>78006244000</v>
      </c>
      <c r="L66" s="7">
        <v>42352909000</v>
      </c>
      <c r="M66" s="7">
        <v>35653335000</v>
      </c>
      <c r="N66" s="6">
        <v>34173409000</v>
      </c>
      <c r="O66" s="6">
        <v>30211715000</v>
      </c>
      <c r="P66" s="6">
        <v>30211715000</v>
      </c>
      <c r="Q66" s="6">
        <v>5948023</v>
      </c>
      <c r="R66" s="6">
        <v>7221257000</v>
      </c>
      <c r="S66" s="6">
        <v>-2251194000</v>
      </c>
      <c r="T66" s="6">
        <v>-6003196000</v>
      </c>
      <c r="U66" s="6">
        <v>2930598000</v>
      </c>
      <c r="V66" s="6">
        <v>-1285988000</v>
      </c>
      <c r="W66" s="6">
        <v>5935269000</v>
      </c>
      <c r="X66" s="6">
        <f t="shared" si="0"/>
        <v>25.080054711714123</v>
      </c>
      <c r="Y66" s="6">
        <f t="shared" si="6"/>
        <v>3.579612165405631</v>
      </c>
      <c r="Z66" s="6">
        <f t="shared" si="2"/>
        <v>7.8318648171342184</v>
      </c>
      <c r="AA66" s="6">
        <f t="shared" si="3"/>
        <v>7.939120203227211</v>
      </c>
      <c r="AB66" s="6">
        <f t="shared" si="4"/>
        <v>54.294254957333933</v>
      </c>
      <c r="AC66" s="6">
        <f t="shared" si="5"/>
        <v>118.7908760849441</v>
      </c>
      <c r="AD66" s="6"/>
      <c r="AE66" s="6"/>
      <c r="AF66" s="6"/>
    </row>
    <row r="67" spans="1:32" s="9" customFormat="1" x14ac:dyDescent="0.25">
      <c r="A67" s="10">
        <v>66</v>
      </c>
      <c r="B67" s="6" t="s">
        <v>55</v>
      </c>
      <c r="C67" s="6" t="s">
        <v>33</v>
      </c>
      <c r="D67" s="6" t="s">
        <v>34</v>
      </c>
      <c r="E67" s="6">
        <v>2019</v>
      </c>
      <c r="F67" s="7">
        <v>40368107000</v>
      </c>
      <c r="G67" s="7">
        <v>2392151000</v>
      </c>
      <c r="H67" s="6">
        <v>401.88</v>
      </c>
      <c r="I67" s="6">
        <v>5948023</v>
      </c>
      <c r="J67" s="6">
        <v>2392151000</v>
      </c>
      <c r="K67" s="7">
        <v>79807067000</v>
      </c>
      <c r="L67" s="7">
        <v>45915143000</v>
      </c>
      <c r="M67" s="7">
        <v>33891924000</v>
      </c>
      <c r="N67" s="6">
        <v>32276815000</v>
      </c>
      <c r="O67" s="6">
        <v>28016756000</v>
      </c>
      <c r="P67" s="6">
        <v>28016756000</v>
      </c>
      <c r="Q67" s="6">
        <v>5948023</v>
      </c>
      <c r="R67" s="6">
        <v>5608931000</v>
      </c>
      <c r="S67" s="6">
        <v>-17160548000</v>
      </c>
      <c r="T67" s="6">
        <v>10284852000</v>
      </c>
      <c r="U67" s="6">
        <v>3950448000</v>
      </c>
      <c r="V67" s="6">
        <v>-1641196000</v>
      </c>
      <c r="W67" s="6">
        <v>3967735000</v>
      </c>
      <c r="X67" s="6">
        <f t="shared" ref="X67:X100" si="7">LN(K67)</f>
        <v>25.10287789637831</v>
      </c>
      <c r="Y67" s="6">
        <f t="shared" ref="Y67:Y100" si="8">G67/K67*100</f>
        <v>2.9974175094042739</v>
      </c>
      <c r="Z67" s="6">
        <f t="shared" ref="Z67:Z100" si="9">G67/M67*100</f>
        <v>7.0581740948079545</v>
      </c>
      <c r="AA67" s="6">
        <f t="shared" ref="AA67:AA100" si="10">G67/F67*100</f>
        <v>5.9258438846290211</v>
      </c>
      <c r="AB67" s="6">
        <f t="shared" ref="AB67:AB100" si="11">L67/K67*100</f>
        <v>57.532678152424779</v>
      </c>
      <c r="AC67" s="6">
        <f t="shared" ref="AC67:AC100" si="12">L67/M67*100</f>
        <v>135.47517396769803</v>
      </c>
      <c r="AD67" s="6"/>
      <c r="AE67" s="6"/>
      <c r="AF67" s="6"/>
    </row>
    <row r="68" spans="1:32" s="9" customFormat="1" x14ac:dyDescent="0.25">
      <c r="A68" s="10">
        <v>67</v>
      </c>
      <c r="B68" s="6" t="s">
        <v>56</v>
      </c>
      <c r="C68" s="6" t="s">
        <v>33</v>
      </c>
      <c r="D68" s="6" t="s">
        <v>34</v>
      </c>
      <c r="E68" s="6">
        <v>2021</v>
      </c>
      <c r="F68" s="7">
        <v>907832649</v>
      </c>
      <c r="G68" s="7">
        <v>26542985</v>
      </c>
      <c r="H68" s="6">
        <v>4.41</v>
      </c>
      <c r="I68" s="6">
        <v>6020000</v>
      </c>
      <c r="J68" s="6">
        <v>26542985</v>
      </c>
      <c r="K68" s="7">
        <v>860162908</v>
      </c>
      <c r="L68" s="7">
        <v>251955480</v>
      </c>
      <c r="M68" s="7">
        <v>608207428</v>
      </c>
      <c r="N68" s="6">
        <v>608207428</v>
      </c>
      <c r="O68" s="6">
        <v>608207428</v>
      </c>
      <c r="P68" s="6">
        <v>608207428</v>
      </c>
      <c r="Q68" s="6">
        <v>6020000</v>
      </c>
      <c r="R68" s="6">
        <v>76373971</v>
      </c>
      <c r="S68" s="6">
        <v>-24250116</v>
      </c>
      <c r="T68" s="6">
        <v>-68384470</v>
      </c>
      <c r="U68" s="6">
        <v>24461897</v>
      </c>
      <c r="V68" s="6">
        <v>-18283779</v>
      </c>
      <c r="W68" s="6">
        <v>58090192</v>
      </c>
      <c r="X68" s="6">
        <f t="shared" si="7"/>
        <v>20.572632357179604</v>
      </c>
      <c r="Y68" s="6">
        <f t="shared" si="8"/>
        <v>3.0858090662984039</v>
      </c>
      <c r="Z68" s="6">
        <f t="shared" si="9"/>
        <v>4.3641336455364703</v>
      </c>
      <c r="AA68" s="6">
        <f t="shared" si="10"/>
        <v>2.9237751064844111</v>
      </c>
      <c r="AB68" s="6">
        <f t="shared" si="11"/>
        <v>29.291600190693178</v>
      </c>
      <c r="AC68" s="6">
        <f t="shared" si="12"/>
        <v>41.425913002825084</v>
      </c>
      <c r="AD68" s="6"/>
      <c r="AE68" s="6"/>
      <c r="AF68" s="6"/>
    </row>
    <row r="69" spans="1:32" s="9" customFormat="1" x14ac:dyDescent="0.25">
      <c r="A69" s="10">
        <v>68</v>
      </c>
      <c r="B69" s="6" t="s">
        <v>56</v>
      </c>
      <c r="C69" s="6" t="s">
        <v>33</v>
      </c>
      <c r="D69" s="6" t="s">
        <v>34</v>
      </c>
      <c r="E69" s="6">
        <v>2020</v>
      </c>
      <c r="F69" s="7">
        <v>890996866</v>
      </c>
      <c r="G69" s="7">
        <v>44152245</v>
      </c>
      <c r="H69" s="6">
        <v>7.33</v>
      </c>
      <c r="I69" s="6">
        <v>6020000</v>
      </c>
      <c r="J69" s="6">
        <v>44152245</v>
      </c>
      <c r="K69" s="7">
        <v>906846895</v>
      </c>
      <c r="L69" s="7">
        <v>318959497</v>
      </c>
      <c r="M69" s="7">
        <v>587887398</v>
      </c>
      <c r="N69" s="6">
        <v>587887398</v>
      </c>
      <c r="O69" s="6">
        <v>587887398</v>
      </c>
      <c r="P69" s="6">
        <v>587887398</v>
      </c>
      <c r="Q69" s="6">
        <v>6020000</v>
      </c>
      <c r="R69" s="6">
        <v>5784321</v>
      </c>
      <c r="S69" s="6">
        <v>-68123050</v>
      </c>
      <c r="T69" s="6">
        <v>74876347</v>
      </c>
      <c r="U69" s="6">
        <v>40472889</v>
      </c>
      <c r="V69" s="6">
        <v>-56435224</v>
      </c>
      <c r="W69" s="6">
        <v>-50650903</v>
      </c>
      <c r="X69" s="6">
        <f t="shared" si="7"/>
        <v>20.625484190081831</v>
      </c>
      <c r="Y69" s="6">
        <f t="shared" si="8"/>
        <v>4.8687650852021713</v>
      </c>
      <c r="Z69" s="6">
        <f t="shared" si="9"/>
        <v>7.5103234310186728</v>
      </c>
      <c r="AA69" s="6">
        <f t="shared" si="10"/>
        <v>4.9553760158792741</v>
      </c>
      <c r="AB69" s="6">
        <f t="shared" si="11"/>
        <v>35.172364680148135</v>
      </c>
      <c r="AC69" s="6">
        <f t="shared" si="12"/>
        <v>54.255202286203797</v>
      </c>
      <c r="AD69" s="6"/>
      <c r="AE69" s="6"/>
      <c r="AF69" s="6"/>
    </row>
    <row r="70" spans="1:32" s="9" customFormat="1" x14ac:dyDescent="0.25">
      <c r="A70" s="10">
        <v>69</v>
      </c>
      <c r="B70" s="6" t="s">
        <v>56</v>
      </c>
      <c r="C70" s="6" t="s">
        <v>33</v>
      </c>
      <c r="D70" s="6" t="s">
        <v>34</v>
      </c>
      <c r="E70" s="6">
        <v>2019</v>
      </c>
      <c r="F70" s="7">
        <v>684464392</v>
      </c>
      <c r="G70" s="7">
        <v>42829128</v>
      </c>
      <c r="H70" s="6">
        <v>7.11</v>
      </c>
      <c r="I70" s="6">
        <v>6020000</v>
      </c>
      <c r="J70" s="6">
        <v>42829128</v>
      </c>
      <c r="K70" s="7">
        <v>779246858</v>
      </c>
      <c r="L70" s="7">
        <v>264646295</v>
      </c>
      <c r="M70" s="7">
        <v>514600563</v>
      </c>
      <c r="N70" s="6">
        <v>514600563</v>
      </c>
      <c r="O70" s="6">
        <v>514600563</v>
      </c>
      <c r="P70" s="6">
        <v>514600563</v>
      </c>
      <c r="Q70" s="6">
        <v>6020000</v>
      </c>
      <c r="R70" s="6">
        <v>10927791</v>
      </c>
      <c r="S70" s="6">
        <v>-18993873</v>
      </c>
      <c r="T70" s="6">
        <v>27382348</v>
      </c>
      <c r="U70" s="6">
        <v>27385791</v>
      </c>
      <c r="V70" s="6">
        <v>-12976489</v>
      </c>
      <c r="W70" s="6">
        <v>-2048698</v>
      </c>
      <c r="X70" s="6">
        <f t="shared" si="7"/>
        <v>20.473838444521462</v>
      </c>
      <c r="Y70" s="6">
        <f t="shared" si="8"/>
        <v>5.4962208137642561</v>
      </c>
      <c r="Z70" s="6">
        <f t="shared" si="9"/>
        <v>8.3227907389599967</v>
      </c>
      <c r="AA70" s="6">
        <f t="shared" si="10"/>
        <v>6.2573201032202128</v>
      </c>
      <c r="AB70" s="6">
        <f t="shared" si="11"/>
        <v>33.961804565915877</v>
      </c>
      <c r="AC70" s="6">
        <f t="shared" si="12"/>
        <v>51.427517579299654</v>
      </c>
      <c r="AD70" s="6"/>
      <c r="AE70" s="6"/>
      <c r="AF70" s="6"/>
    </row>
    <row r="71" spans="1:32" s="9" customFormat="1" x14ac:dyDescent="0.25">
      <c r="A71" s="10">
        <v>70</v>
      </c>
      <c r="B71" s="6" t="s">
        <v>57</v>
      </c>
      <c r="C71" s="6" t="s">
        <v>33</v>
      </c>
      <c r="D71" s="6" t="s">
        <v>34</v>
      </c>
      <c r="E71" s="6">
        <v>2021</v>
      </c>
      <c r="F71" s="7">
        <v>14607003000</v>
      </c>
      <c r="G71" s="7">
        <v>1302795000</v>
      </c>
      <c r="H71" s="6">
        <v>175</v>
      </c>
      <c r="I71" s="6">
        <v>7447753</v>
      </c>
      <c r="J71" s="6">
        <v>1302795000</v>
      </c>
      <c r="K71" s="7">
        <v>14690989000</v>
      </c>
      <c r="L71" s="7">
        <v>8382569000</v>
      </c>
      <c r="M71" s="7">
        <v>6308420000</v>
      </c>
      <c r="N71" s="6">
        <v>6308225000</v>
      </c>
      <c r="O71" s="6">
        <v>6308225000</v>
      </c>
      <c r="P71" s="6">
        <v>6308225000</v>
      </c>
      <c r="Q71" s="6">
        <v>7447753</v>
      </c>
      <c r="R71" s="6">
        <v>4039395000</v>
      </c>
      <c r="S71" s="6">
        <v>-772616000</v>
      </c>
      <c r="T71" s="6">
        <v>-2296218000</v>
      </c>
      <c r="U71" s="6">
        <v>1782262000</v>
      </c>
      <c r="V71" s="6">
        <v>-857647000</v>
      </c>
      <c r="W71" s="6">
        <v>3181748000</v>
      </c>
      <c r="X71" s="6">
        <f t="shared" si="7"/>
        <v>23.410500149576677</v>
      </c>
      <c r="Y71" s="6">
        <f t="shared" si="8"/>
        <v>8.8679870361348705</v>
      </c>
      <c r="Z71" s="6">
        <f t="shared" si="9"/>
        <v>20.651684573950373</v>
      </c>
      <c r="AA71" s="6">
        <f t="shared" si="10"/>
        <v>8.9189753709231123</v>
      </c>
      <c r="AB71" s="6">
        <f t="shared" si="11"/>
        <v>57.059255847240784</v>
      </c>
      <c r="AC71" s="6">
        <f t="shared" si="12"/>
        <v>132.8790568795356</v>
      </c>
      <c r="AD71" s="6"/>
      <c r="AE71" s="6"/>
      <c r="AF71" s="6"/>
    </row>
    <row r="72" spans="1:32" s="9" customFormat="1" x14ac:dyDescent="0.25">
      <c r="A72" s="10">
        <v>71</v>
      </c>
      <c r="B72" s="6" t="s">
        <v>57</v>
      </c>
      <c r="C72" s="6" t="s">
        <v>33</v>
      </c>
      <c r="D72" s="6" t="s">
        <v>34</v>
      </c>
      <c r="E72" s="6">
        <v>2020</v>
      </c>
      <c r="F72" s="7">
        <v>15215980000</v>
      </c>
      <c r="G72" s="7">
        <v>-340599000</v>
      </c>
      <c r="H72" s="6">
        <v>-46</v>
      </c>
      <c r="I72" s="6">
        <v>7447753</v>
      </c>
      <c r="J72" s="6">
        <v>-340599000</v>
      </c>
      <c r="K72" s="7">
        <v>14517700000</v>
      </c>
      <c r="L72" s="7">
        <v>9577564000</v>
      </c>
      <c r="M72" s="7">
        <v>4940136000</v>
      </c>
      <c r="N72" s="6">
        <v>4939989000</v>
      </c>
      <c r="O72" s="6">
        <v>4939989000</v>
      </c>
      <c r="P72" s="6">
        <v>4939989000</v>
      </c>
      <c r="Q72" s="6">
        <v>7447753</v>
      </c>
      <c r="R72" s="6">
        <v>5400909000</v>
      </c>
      <c r="S72" s="6">
        <v>-1177817000</v>
      </c>
      <c r="T72" s="6">
        <v>-5029804000</v>
      </c>
      <c r="U72" s="6">
        <v>807300000</v>
      </c>
      <c r="V72" s="6">
        <v>-933412000</v>
      </c>
      <c r="W72" s="6">
        <v>4467497000</v>
      </c>
      <c r="X72" s="6">
        <f t="shared" si="7"/>
        <v>23.398634431592249</v>
      </c>
      <c r="Y72" s="6">
        <f t="shared" si="8"/>
        <v>-2.3460947670774295</v>
      </c>
      <c r="Z72" s="6">
        <f t="shared" si="9"/>
        <v>-6.8945267903555694</v>
      </c>
      <c r="AA72" s="6">
        <f t="shared" si="10"/>
        <v>-2.2384295983564648</v>
      </c>
      <c r="AB72" s="6">
        <f t="shared" si="11"/>
        <v>65.971634625319439</v>
      </c>
      <c r="AC72" s="6">
        <f t="shared" si="12"/>
        <v>193.87247638526551</v>
      </c>
      <c r="AD72" s="6"/>
      <c r="AE72" s="6"/>
      <c r="AF72" s="6"/>
    </row>
    <row r="73" spans="1:32" s="9" customFormat="1" x14ac:dyDescent="0.25">
      <c r="A73" s="10">
        <v>72</v>
      </c>
      <c r="B73" s="6" t="s">
        <v>57</v>
      </c>
      <c r="C73" s="6" t="s">
        <v>33</v>
      </c>
      <c r="D73" s="6" t="s">
        <v>34</v>
      </c>
      <c r="E73" s="6">
        <v>2019</v>
      </c>
      <c r="F73" s="7">
        <v>19302627000</v>
      </c>
      <c r="G73" s="7">
        <v>-611284000</v>
      </c>
      <c r="H73" s="6">
        <v>-82</v>
      </c>
      <c r="I73" s="6">
        <v>7447753</v>
      </c>
      <c r="J73" s="6">
        <v>-611284000</v>
      </c>
      <c r="K73" s="7">
        <v>20361278000</v>
      </c>
      <c r="L73" s="7">
        <v>15102873000</v>
      </c>
      <c r="M73" s="7">
        <v>5258405000</v>
      </c>
      <c r="N73" s="6">
        <v>5258215000</v>
      </c>
      <c r="O73" s="6">
        <v>5258215000</v>
      </c>
      <c r="P73" s="6">
        <v>5258215000</v>
      </c>
      <c r="Q73" s="6">
        <v>7447753</v>
      </c>
      <c r="R73" s="6">
        <v>-2080269000</v>
      </c>
      <c r="S73" s="6">
        <v>-1507131000</v>
      </c>
      <c r="T73" s="6">
        <v>4436952000</v>
      </c>
      <c r="U73" s="6">
        <v>1599370000</v>
      </c>
      <c r="V73" s="6">
        <v>-1500278000</v>
      </c>
      <c r="W73" s="6">
        <v>-3580547000</v>
      </c>
      <c r="X73" s="6">
        <f t="shared" si="7"/>
        <v>23.736900796796295</v>
      </c>
      <c r="Y73" s="6">
        <f t="shared" si="8"/>
        <v>-3.0021887624146189</v>
      </c>
      <c r="Z73" s="6">
        <f t="shared" si="9"/>
        <v>-11.624893860400634</v>
      </c>
      <c r="AA73" s="6">
        <f t="shared" si="10"/>
        <v>-3.1668435596874973</v>
      </c>
      <c r="AB73" s="6">
        <f t="shared" si="11"/>
        <v>74.174484528918072</v>
      </c>
      <c r="AC73" s="6">
        <f t="shared" si="12"/>
        <v>287.21395556257079</v>
      </c>
      <c r="AD73" s="6"/>
      <c r="AE73" s="6"/>
      <c r="AF73" s="6"/>
    </row>
    <row r="74" spans="1:32" s="9" customFormat="1" x14ac:dyDescent="0.25">
      <c r="A74" s="10">
        <v>73</v>
      </c>
      <c r="B74" s="6" t="s">
        <v>58</v>
      </c>
      <c r="C74" s="6" t="s">
        <v>33</v>
      </c>
      <c r="D74" s="6" t="s">
        <v>34</v>
      </c>
      <c r="E74" s="6">
        <v>2021</v>
      </c>
      <c r="F74" s="7">
        <v>1024459</v>
      </c>
      <c r="G74" s="7">
        <v>249006</v>
      </c>
      <c r="H74" s="6">
        <v>0.08</v>
      </c>
      <c r="I74" s="6">
        <v>3113224</v>
      </c>
      <c r="J74" s="6">
        <v>249006</v>
      </c>
      <c r="K74" s="7">
        <v>3161834</v>
      </c>
      <c r="L74" s="7">
        <v>1405896</v>
      </c>
      <c r="M74" s="7">
        <v>1755938</v>
      </c>
      <c r="N74" s="6">
        <v>1755938</v>
      </c>
      <c r="O74" s="6">
        <v>1718213</v>
      </c>
      <c r="P74" s="6">
        <v>1718213</v>
      </c>
      <c r="Q74" s="6">
        <v>3113224</v>
      </c>
      <c r="R74" s="6">
        <v>97565</v>
      </c>
      <c r="S74" s="6">
        <v>105415</v>
      </c>
      <c r="T74" s="6">
        <v>-158675</v>
      </c>
      <c r="U74" s="6">
        <v>205428</v>
      </c>
      <c r="V74" s="6">
        <v>-35601</v>
      </c>
      <c r="W74" s="6">
        <v>61964</v>
      </c>
      <c r="X74" s="6">
        <f t="shared" si="7"/>
        <v>14.966662796954742</v>
      </c>
      <c r="Y74" s="6">
        <f t="shared" si="8"/>
        <v>7.8753660059319994</v>
      </c>
      <c r="Z74" s="6">
        <f t="shared" si="9"/>
        <v>14.180796816288503</v>
      </c>
      <c r="AA74" s="6">
        <f t="shared" si="10"/>
        <v>24.306097169335231</v>
      </c>
      <c r="AB74" s="6">
        <f t="shared" si="11"/>
        <v>44.464573408977195</v>
      </c>
      <c r="AC74" s="6">
        <f t="shared" si="12"/>
        <v>80.065241483469237</v>
      </c>
      <c r="AD74" s="6"/>
      <c r="AE74" s="6"/>
      <c r="AF74" s="6"/>
    </row>
    <row r="75" spans="1:32" s="9" customFormat="1" x14ac:dyDescent="0.25">
      <c r="A75" s="10">
        <v>74</v>
      </c>
      <c r="B75" s="6" t="s">
        <v>58</v>
      </c>
      <c r="C75" s="6" t="s">
        <v>33</v>
      </c>
      <c r="D75" s="6" t="s">
        <v>34</v>
      </c>
      <c r="E75" s="6">
        <v>2020</v>
      </c>
      <c r="F75" s="7">
        <v>866453</v>
      </c>
      <c r="G75" s="7">
        <v>148334</v>
      </c>
      <c r="H75" s="6">
        <v>0.05</v>
      </c>
      <c r="I75" s="6">
        <v>3113224</v>
      </c>
      <c r="J75" s="6">
        <v>148334</v>
      </c>
      <c r="K75" s="7">
        <v>3073164</v>
      </c>
      <c r="L75" s="7">
        <v>1560687</v>
      </c>
      <c r="M75" s="7">
        <v>1512477</v>
      </c>
      <c r="N75" s="6">
        <v>1512477</v>
      </c>
      <c r="O75" s="6">
        <v>1474752</v>
      </c>
      <c r="P75" s="6">
        <v>1474752</v>
      </c>
      <c r="Q75" s="6">
        <v>3113224</v>
      </c>
      <c r="R75" s="6">
        <v>172826</v>
      </c>
      <c r="S75" s="6">
        <v>-7916</v>
      </c>
      <c r="T75" s="6">
        <v>-186807</v>
      </c>
      <c r="U75" s="6">
        <v>161037</v>
      </c>
      <c r="V75" s="6">
        <v>-6735</v>
      </c>
      <c r="W75" s="6">
        <v>166091</v>
      </c>
      <c r="X75" s="6">
        <f t="shared" si="7"/>
        <v>14.938218207732854</v>
      </c>
      <c r="Y75" s="6">
        <f t="shared" si="8"/>
        <v>4.8267518427262592</v>
      </c>
      <c r="Z75" s="6">
        <f t="shared" si="9"/>
        <v>9.8073557482196421</v>
      </c>
      <c r="AA75" s="6">
        <f t="shared" si="10"/>
        <v>17.119682198572804</v>
      </c>
      <c r="AB75" s="6">
        <f t="shared" si="11"/>
        <v>50.784370765764528</v>
      </c>
      <c r="AC75" s="6">
        <f t="shared" si="12"/>
        <v>103.18748648739782</v>
      </c>
      <c r="AD75" s="6"/>
      <c r="AE75" s="6"/>
      <c r="AF75" s="6"/>
    </row>
    <row r="76" spans="1:32" s="9" customFormat="1" x14ac:dyDescent="0.25">
      <c r="A76" s="10">
        <v>75</v>
      </c>
      <c r="B76" s="6" t="s">
        <v>58</v>
      </c>
      <c r="C76" s="6" t="s">
        <v>33</v>
      </c>
      <c r="D76" s="6" t="s">
        <v>34</v>
      </c>
      <c r="E76" s="6">
        <v>2019</v>
      </c>
      <c r="F76" s="7">
        <v>1047118</v>
      </c>
      <c r="G76" s="7">
        <v>166516</v>
      </c>
      <c r="H76" s="6">
        <v>0.05</v>
      </c>
      <c r="I76" s="6">
        <v>3113224</v>
      </c>
      <c r="J76" s="6">
        <v>166516</v>
      </c>
      <c r="K76" s="7">
        <v>3062331</v>
      </c>
      <c r="L76" s="7">
        <v>1677008</v>
      </c>
      <c r="M76" s="7">
        <v>1385323</v>
      </c>
      <c r="N76" s="6">
        <v>1385323</v>
      </c>
      <c r="O76" s="6">
        <v>1347598</v>
      </c>
      <c r="P76" s="6">
        <v>1347598</v>
      </c>
      <c r="Q76" s="6">
        <v>3113224</v>
      </c>
      <c r="R76" s="6">
        <v>159409</v>
      </c>
      <c r="S76" s="6">
        <v>-8160</v>
      </c>
      <c r="T76" s="6">
        <v>-122088</v>
      </c>
      <c r="U76" s="6">
        <v>182364</v>
      </c>
      <c r="V76" s="6">
        <v>-25737</v>
      </c>
      <c r="W76" s="6">
        <v>133672</v>
      </c>
      <c r="X76" s="6">
        <f t="shared" si="7"/>
        <v>14.934686948638975</v>
      </c>
      <c r="Y76" s="6">
        <f t="shared" si="8"/>
        <v>5.4375572072385383</v>
      </c>
      <c r="Z76" s="6">
        <f t="shared" si="9"/>
        <v>12.020012661307145</v>
      </c>
      <c r="AA76" s="6">
        <f t="shared" si="10"/>
        <v>15.902314734347037</v>
      </c>
      <c r="AB76" s="6">
        <f t="shared" si="11"/>
        <v>54.762466892050533</v>
      </c>
      <c r="AC76" s="6">
        <f t="shared" si="12"/>
        <v>121.05537842077263</v>
      </c>
      <c r="AD76" s="6"/>
      <c r="AE76" s="6"/>
      <c r="AF76" s="6"/>
    </row>
    <row r="77" spans="1:32" s="9" customFormat="1" x14ac:dyDescent="0.25">
      <c r="A77" s="10">
        <v>76</v>
      </c>
      <c r="B77" s="6" t="s">
        <v>59</v>
      </c>
      <c r="C77" s="6" t="s">
        <v>33</v>
      </c>
      <c r="D77" s="6" t="s">
        <v>34</v>
      </c>
      <c r="E77" s="6">
        <v>2021</v>
      </c>
      <c r="F77" s="7">
        <v>3652442193</v>
      </c>
      <c r="G77" s="7">
        <v>171399568</v>
      </c>
      <c r="H77" s="6">
        <v>61</v>
      </c>
      <c r="I77" s="6">
        <v>2809829</v>
      </c>
      <c r="J77" s="6">
        <v>171399568</v>
      </c>
      <c r="K77" s="7">
        <v>4628831952</v>
      </c>
      <c r="L77" s="7">
        <v>2166143898</v>
      </c>
      <c r="M77" s="7">
        <v>2462688054</v>
      </c>
      <c r="N77" s="6">
        <v>2362806240</v>
      </c>
      <c r="O77" s="6">
        <v>2362806240</v>
      </c>
      <c r="P77" s="6">
        <v>2362806240</v>
      </c>
      <c r="Q77" s="6">
        <v>2808000</v>
      </c>
      <c r="R77" s="6">
        <v>73192519</v>
      </c>
      <c r="S77" s="6">
        <v>-211631384</v>
      </c>
      <c r="T77" s="6">
        <v>144552940</v>
      </c>
      <c r="U77" s="6">
        <v>39844820</v>
      </c>
      <c r="V77" s="6">
        <v>-202919348</v>
      </c>
      <c r="W77" s="6">
        <v>-129726829</v>
      </c>
      <c r="X77" s="6">
        <f t="shared" si="7"/>
        <v>22.255570395031313</v>
      </c>
      <c r="Y77" s="6">
        <f t="shared" si="8"/>
        <v>3.7028686670282474</v>
      </c>
      <c r="Z77" s="6">
        <f t="shared" si="9"/>
        <v>6.9598570440785519</v>
      </c>
      <c r="AA77" s="6">
        <f t="shared" si="10"/>
        <v>4.6927386921685361</v>
      </c>
      <c r="AB77" s="6">
        <f t="shared" si="11"/>
        <v>46.796771204106136</v>
      </c>
      <c r="AC77" s="6">
        <f t="shared" si="12"/>
        <v>87.95851729908135</v>
      </c>
      <c r="AD77" s="6"/>
      <c r="AE77" s="6"/>
      <c r="AF77" s="6"/>
    </row>
    <row r="78" spans="1:32" s="9" customFormat="1" x14ac:dyDescent="0.25">
      <c r="A78" s="10">
        <v>77</v>
      </c>
      <c r="B78" s="6" t="s">
        <v>59</v>
      </c>
      <c r="C78" s="6" t="s">
        <v>33</v>
      </c>
      <c r="D78" s="6" t="s">
        <v>34</v>
      </c>
      <c r="E78" s="6">
        <v>2020</v>
      </c>
      <c r="F78" s="7">
        <v>2991912118</v>
      </c>
      <c r="G78" s="7">
        <v>73277742</v>
      </c>
      <c r="H78" s="6">
        <v>26.1</v>
      </c>
      <c r="I78" s="6">
        <v>2808000</v>
      </c>
      <c r="J78" s="6">
        <v>73277742</v>
      </c>
      <c r="K78" s="7">
        <v>4223302388</v>
      </c>
      <c r="L78" s="7">
        <v>1956491953</v>
      </c>
      <c r="M78" s="7">
        <v>2266810434</v>
      </c>
      <c r="N78" s="6">
        <v>2196504859</v>
      </c>
      <c r="O78" s="6">
        <v>2196504859</v>
      </c>
      <c r="P78" s="6">
        <v>2196504859</v>
      </c>
      <c r="Q78" s="6">
        <v>2808000</v>
      </c>
      <c r="R78" s="6">
        <v>321690860</v>
      </c>
      <c r="S78" s="6">
        <v>-132603246</v>
      </c>
      <c r="T78" s="6">
        <v>-197763269</v>
      </c>
      <c r="U78" s="6">
        <v>33359583</v>
      </c>
      <c r="V78" s="6">
        <v>-133024734</v>
      </c>
      <c r="W78" s="6">
        <v>188666126</v>
      </c>
      <c r="X78" s="6">
        <f t="shared" si="7"/>
        <v>22.163883215354829</v>
      </c>
      <c r="Y78" s="6">
        <f t="shared" si="8"/>
        <v>1.7350815846909233</v>
      </c>
      <c r="Z78" s="6">
        <f t="shared" si="9"/>
        <v>3.2326365231473959</v>
      </c>
      <c r="AA78" s="6">
        <f t="shared" si="10"/>
        <v>2.4491943315829703</v>
      </c>
      <c r="AB78" s="6">
        <f t="shared" si="11"/>
        <v>46.326115756218023</v>
      </c>
      <c r="AC78" s="6">
        <f t="shared" si="12"/>
        <v>86.310347069807065</v>
      </c>
      <c r="AD78" s="6"/>
      <c r="AE78" s="6"/>
      <c r="AF78" s="6"/>
    </row>
    <row r="79" spans="1:32" s="9" customFormat="1" x14ac:dyDescent="0.25">
      <c r="A79" s="10">
        <v>78</v>
      </c>
      <c r="B79" s="6" t="s">
        <v>59</v>
      </c>
      <c r="C79" s="6" t="s">
        <v>33</v>
      </c>
      <c r="D79" s="6" t="s">
        <v>34</v>
      </c>
      <c r="E79" s="6">
        <v>2019</v>
      </c>
      <c r="F79" s="7">
        <v>2566094748</v>
      </c>
      <c r="G79" s="7">
        <v>45950535</v>
      </c>
      <c r="H79" s="6">
        <v>16.36</v>
      </c>
      <c r="I79" s="6">
        <v>2808000</v>
      </c>
      <c r="J79" s="6">
        <v>45950535</v>
      </c>
      <c r="K79" s="7">
        <v>4349022888</v>
      </c>
      <c r="L79" s="7">
        <v>2174561951</v>
      </c>
      <c r="M79" s="7">
        <v>2174460936</v>
      </c>
      <c r="N79" s="6">
        <v>2102677223</v>
      </c>
      <c r="O79" s="6">
        <v>2102677223</v>
      </c>
      <c r="P79" s="6">
        <v>2102677223</v>
      </c>
      <c r="Q79" s="6">
        <v>2808000</v>
      </c>
      <c r="R79" s="6">
        <v>112801524</v>
      </c>
      <c r="S79" s="6">
        <v>-168587270</v>
      </c>
      <c r="T79" s="6">
        <v>-37126294</v>
      </c>
      <c r="U79" s="6">
        <v>27763350</v>
      </c>
      <c r="V79" s="6">
        <v>-158140110</v>
      </c>
      <c r="W79" s="6">
        <v>-45338586</v>
      </c>
      <c r="X79" s="6">
        <f t="shared" si="7"/>
        <v>22.193217033367102</v>
      </c>
      <c r="Y79" s="6">
        <f t="shared" si="8"/>
        <v>1.0565714686576742</v>
      </c>
      <c r="Z79" s="6">
        <f t="shared" si="9"/>
        <v>2.1131920210315522</v>
      </c>
      <c r="AA79" s="6">
        <f t="shared" si="10"/>
        <v>1.7906795934099311</v>
      </c>
      <c r="AB79" s="6">
        <f t="shared" si="11"/>
        <v>50.001161341324263</v>
      </c>
      <c r="AC79" s="6">
        <f t="shared" si="12"/>
        <v>100.00464551918719</v>
      </c>
      <c r="AD79" s="6"/>
      <c r="AE79" s="6"/>
      <c r="AF79" s="6"/>
    </row>
    <row r="80" spans="1:32" s="9" customFormat="1" x14ac:dyDescent="0.25">
      <c r="A80" s="10">
        <v>79</v>
      </c>
      <c r="B80" s="6" t="s">
        <v>60</v>
      </c>
      <c r="C80" s="6" t="s">
        <v>33</v>
      </c>
      <c r="D80" s="6" t="s">
        <v>34</v>
      </c>
      <c r="E80" s="6">
        <v>2021</v>
      </c>
      <c r="F80" s="7">
        <v>371081</v>
      </c>
      <c r="G80" s="7">
        <v>58220</v>
      </c>
      <c r="H80" s="6">
        <v>0.15</v>
      </c>
      <c r="I80" s="6">
        <v>383331</v>
      </c>
      <c r="J80" s="6">
        <v>58220</v>
      </c>
      <c r="K80" s="7">
        <v>292724</v>
      </c>
      <c r="L80" s="7">
        <v>51998</v>
      </c>
      <c r="M80" s="7">
        <v>240725</v>
      </c>
      <c r="N80" s="6">
        <v>231863</v>
      </c>
      <c r="O80" s="6">
        <v>231863</v>
      </c>
      <c r="P80" s="6">
        <v>231863</v>
      </c>
      <c r="Q80" s="6">
        <v>383331</v>
      </c>
      <c r="R80" s="6">
        <v>24859</v>
      </c>
      <c r="S80" s="8">
        <v>-56846</v>
      </c>
      <c r="T80" s="6">
        <v>-4567</v>
      </c>
      <c r="U80" s="6">
        <v>81056</v>
      </c>
      <c r="V80" s="8">
        <v>-821519</v>
      </c>
      <c r="W80" s="6">
        <v>24037</v>
      </c>
      <c r="X80" s="6">
        <f t="shared" si="7"/>
        <v>12.586985464535498</v>
      </c>
      <c r="Y80" s="6">
        <f t="shared" si="8"/>
        <v>19.889042237739304</v>
      </c>
      <c r="Z80" s="6">
        <f t="shared" si="9"/>
        <v>24.185273652508048</v>
      </c>
      <c r="AA80" s="6">
        <f t="shared" si="10"/>
        <v>15.689296945949808</v>
      </c>
      <c r="AB80" s="6">
        <f t="shared" si="11"/>
        <v>17.763490523496536</v>
      </c>
      <c r="AC80" s="6">
        <f t="shared" si="12"/>
        <v>21.600581576487691</v>
      </c>
      <c r="AD80" s="6"/>
      <c r="AE80" s="6"/>
      <c r="AF80" s="6"/>
    </row>
    <row r="81" spans="1:32" s="9" customFormat="1" x14ac:dyDescent="0.25">
      <c r="A81" s="10">
        <v>80</v>
      </c>
      <c r="B81" s="6" t="s">
        <v>60</v>
      </c>
      <c r="C81" s="6" t="s">
        <v>33</v>
      </c>
      <c r="D81" s="6" t="s">
        <v>34</v>
      </c>
      <c r="E81" s="6">
        <v>2020</v>
      </c>
      <c r="F81" s="7">
        <v>324957</v>
      </c>
      <c r="G81" s="7">
        <v>27703</v>
      </c>
      <c r="H81" s="6">
        <v>7.0000000000000007E-2</v>
      </c>
      <c r="I81" s="6">
        <v>383331</v>
      </c>
      <c r="J81" s="6">
        <v>27703</v>
      </c>
      <c r="K81" s="7">
        <v>242256</v>
      </c>
      <c r="L81" s="7">
        <v>43542</v>
      </c>
      <c r="M81" s="7">
        <v>198714</v>
      </c>
      <c r="N81" s="6">
        <v>190332</v>
      </c>
      <c r="O81" s="6">
        <v>190332</v>
      </c>
      <c r="P81" s="6">
        <v>190332</v>
      </c>
      <c r="Q81" s="6">
        <v>383331</v>
      </c>
      <c r="R81" s="6">
        <v>64276</v>
      </c>
      <c r="S81" s="6">
        <v>-6060</v>
      </c>
      <c r="T81" s="6">
        <v>-10959</v>
      </c>
      <c r="U81" s="6">
        <v>61812</v>
      </c>
      <c r="V81" s="8">
        <v>-843381</v>
      </c>
      <c r="W81" s="6">
        <v>63433</v>
      </c>
      <c r="X81" s="6">
        <f t="shared" si="7"/>
        <v>12.397750297248153</v>
      </c>
      <c r="Y81" s="6">
        <f t="shared" si="8"/>
        <v>11.435423684036722</v>
      </c>
      <c r="Z81" s="6">
        <f t="shared" si="9"/>
        <v>13.94114154010286</v>
      </c>
      <c r="AA81" s="6">
        <f t="shared" si="10"/>
        <v>8.5251279400043689</v>
      </c>
      <c r="AB81" s="6">
        <f t="shared" si="11"/>
        <v>17.973548642758075</v>
      </c>
      <c r="AC81" s="6">
        <f t="shared" si="12"/>
        <v>21.911893475044536</v>
      </c>
      <c r="AD81" s="6"/>
      <c r="AE81" s="6"/>
      <c r="AF81" s="6"/>
    </row>
    <row r="82" spans="1:32" s="9" customFormat="1" x14ac:dyDescent="0.25">
      <c r="A82" s="10">
        <v>81</v>
      </c>
      <c r="B82" s="6" t="s">
        <v>60</v>
      </c>
      <c r="C82" s="6" t="s">
        <v>33</v>
      </c>
      <c r="D82" s="6" t="s">
        <v>34</v>
      </c>
      <c r="E82" s="6">
        <v>2019</v>
      </c>
      <c r="F82" s="7">
        <v>322099</v>
      </c>
      <c r="G82" s="7">
        <v>12213</v>
      </c>
      <c r="H82" s="6">
        <v>0.03</v>
      </c>
      <c r="I82" s="6">
        <v>383331</v>
      </c>
      <c r="J82" s="6">
        <v>12213</v>
      </c>
      <c r="K82" s="7">
        <v>219757</v>
      </c>
      <c r="L82" s="7">
        <v>43553</v>
      </c>
      <c r="M82" s="7">
        <v>176205</v>
      </c>
      <c r="N82" s="6">
        <v>167275</v>
      </c>
      <c r="O82" s="6">
        <v>167275</v>
      </c>
      <c r="P82" s="6">
        <v>167275</v>
      </c>
      <c r="Q82" s="6">
        <v>383331</v>
      </c>
      <c r="R82" s="6">
        <v>15689</v>
      </c>
      <c r="S82" s="6">
        <v>-2879</v>
      </c>
      <c r="T82" s="6">
        <v>-26708</v>
      </c>
      <c r="U82" s="6">
        <v>12158</v>
      </c>
      <c r="V82" s="6">
        <v>-2350</v>
      </c>
      <c r="W82" s="6">
        <v>13339</v>
      </c>
      <c r="X82" s="6">
        <f t="shared" si="7"/>
        <v>12.30027766942006</v>
      </c>
      <c r="Y82" s="6">
        <f t="shared" si="8"/>
        <v>5.5575021501021578</v>
      </c>
      <c r="Z82" s="6">
        <f t="shared" si="9"/>
        <v>6.9311313526857914</v>
      </c>
      <c r="AA82" s="6">
        <f t="shared" si="10"/>
        <v>3.7916913743911032</v>
      </c>
      <c r="AB82" s="6">
        <f t="shared" si="11"/>
        <v>19.81870884658964</v>
      </c>
      <c r="AC82" s="6">
        <f t="shared" si="12"/>
        <v>24.717232768650153</v>
      </c>
      <c r="AD82" s="6"/>
      <c r="AE82" s="6"/>
      <c r="AF82" s="6"/>
    </row>
    <row r="83" spans="1:32" s="9" customFormat="1" x14ac:dyDescent="0.25">
      <c r="A83" s="10">
        <v>82</v>
      </c>
      <c r="B83" s="6" t="s">
        <v>61</v>
      </c>
      <c r="C83" s="6" t="s">
        <v>33</v>
      </c>
      <c r="D83" s="6" t="s">
        <v>34</v>
      </c>
      <c r="E83" s="6">
        <v>2021</v>
      </c>
      <c r="F83" s="7">
        <v>4312853244</v>
      </c>
      <c r="G83" s="7">
        <v>82908013</v>
      </c>
      <c r="H83" s="6">
        <v>9.51</v>
      </c>
      <c r="I83" s="6">
        <v>8715467</v>
      </c>
      <c r="J83" s="6">
        <v>82908013</v>
      </c>
      <c r="K83" s="7">
        <v>8928183493</v>
      </c>
      <c r="L83" s="7">
        <v>5480299149</v>
      </c>
      <c r="M83" s="7">
        <v>3447884344</v>
      </c>
      <c r="N83" s="6">
        <v>3383456508</v>
      </c>
      <c r="O83" s="6">
        <v>3383456508</v>
      </c>
      <c r="P83" s="6">
        <v>3383456508</v>
      </c>
      <c r="Q83" s="6">
        <v>8715467</v>
      </c>
      <c r="R83" s="6">
        <v>44401200</v>
      </c>
      <c r="S83" s="6">
        <v>-183788307</v>
      </c>
      <c r="T83" s="6">
        <v>336061554</v>
      </c>
      <c r="U83" s="6">
        <v>1738917107</v>
      </c>
      <c r="V83" s="6">
        <v>-202882585</v>
      </c>
      <c r="W83" s="6">
        <v>-158481385</v>
      </c>
      <c r="X83" s="6">
        <f t="shared" si="7"/>
        <v>22.912478794905528</v>
      </c>
      <c r="Y83" s="6">
        <f t="shared" si="8"/>
        <v>0.9286100925793328</v>
      </c>
      <c r="Z83" s="6">
        <f t="shared" si="9"/>
        <v>2.404605396473821</v>
      </c>
      <c r="AA83" s="6">
        <f t="shared" si="10"/>
        <v>1.9223471866412527</v>
      </c>
      <c r="AB83" s="6">
        <f t="shared" si="11"/>
        <v>61.382017442817357</v>
      </c>
      <c r="AC83" s="6">
        <f t="shared" si="12"/>
        <v>158.94672216998239</v>
      </c>
      <c r="AD83" s="6"/>
      <c r="AE83" s="6"/>
      <c r="AF83" s="6"/>
    </row>
    <row r="84" spans="1:32" s="9" customFormat="1" x14ac:dyDescent="0.25">
      <c r="A84" s="10">
        <v>83</v>
      </c>
      <c r="B84" s="6" t="s">
        <v>61</v>
      </c>
      <c r="C84" s="6" t="s">
        <v>33</v>
      </c>
      <c r="D84" s="6" t="s">
        <v>34</v>
      </c>
      <c r="E84" s="6">
        <v>2020</v>
      </c>
      <c r="F84" s="7">
        <v>4803359292</v>
      </c>
      <c r="G84" s="7">
        <v>128052492</v>
      </c>
      <c r="H84" s="6">
        <v>14.69</v>
      </c>
      <c r="I84" s="6">
        <v>8715467</v>
      </c>
      <c r="J84" s="6">
        <v>128052492</v>
      </c>
      <c r="K84" s="7">
        <v>8509017300</v>
      </c>
      <c r="L84" s="7">
        <v>5118444300</v>
      </c>
      <c r="M84" s="7">
        <v>3390572999</v>
      </c>
      <c r="N84" s="6">
        <v>3324713784</v>
      </c>
      <c r="O84" s="6">
        <v>3324713784</v>
      </c>
      <c r="P84" s="6">
        <v>3324713784</v>
      </c>
      <c r="Q84" s="6">
        <v>8715467</v>
      </c>
      <c r="R84" s="6">
        <v>803263880</v>
      </c>
      <c r="S84" s="6">
        <v>-281518460</v>
      </c>
      <c r="T84" s="6">
        <v>-581409923</v>
      </c>
      <c r="U84" s="6">
        <v>1542217223</v>
      </c>
      <c r="V84" s="6">
        <v>-316805843</v>
      </c>
      <c r="W84" s="6">
        <v>486458037</v>
      </c>
      <c r="X84" s="6">
        <f t="shared" si="7"/>
        <v>22.864392296953145</v>
      </c>
      <c r="Y84" s="6">
        <f t="shared" si="8"/>
        <v>1.504903415815126</v>
      </c>
      <c r="Z84" s="6">
        <f t="shared" si="9"/>
        <v>3.7767212809683559</v>
      </c>
      <c r="AA84" s="6">
        <f t="shared" si="10"/>
        <v>2.665894517057501</v>
      </c>
      <c r="AB84" s="6">
        <f t="shared" si="11"/>
        <v>60.153177735342013</v>
      </c>
      <c r="AC84" s="6">
        <f t="shared" si="12"/>
        <v>150.96104114288678</v>
      </c>
      <c r="AD84" s="6"/>
      <c r="AE84" s="6"/>
      <c r="AF84" s="6"/>
    </row>
    <row r="85" spans="1:32" s="9" customFormat="1" x14ac:dyDescent="0.25">
      <c r="A85" s="10">
        <v>84</v>
      </c>
      <c r="B85" s="6" t="s">
        <v>61</v>
      </c>
      <c r="C85" s="6" t="s">
        <v>33</v>
      </c>
      <c r="D85" s="6" t="s">
        <v>34</v>
      </c>
      <c r="E85" s="6">
        <v>2019</v>
      </c>
      <c r="F85" s="7">
        <v>7083384468</v>
      </c>
      <c r="G85" s="7">
        <v>512346721</v>
      </c>
      <c r="H85" s="6">
        <v>58.79</v>
      </c>
      <c r="I85" s="6">
        <v>8715467</v>
      </c>
      <c r="J85" s="6">
        <v>512346721</v>
      </c>
      <c r="K85" s="7">
        <v>10337895087</v>
      </c>
      <c r="L85" s="7">
        <v>6829449147</v>
      </c>
      <c r="M85" s="7">
        <v>3508445940</v>
      </c>
      <c r="N85" s="6">
        <v>3437717978</v>
      </c>
      <c r="O85" s="6">
        <v>3437717978</v>
      </c>
      <c r="P85" s="6">
        <v>3437717978</v>
      </c>
      <c r="Q85" s="6">
        <v>8715467</v>
      </c>
      <c r="R85" s="6">
        <v>1126052429</v>
      </c>
      <c r="S85" s="6">
        <v>-379291926</v>
      </c>
      <c r="T85" s="6">
        <v>-9377379</v>
      </c>
      <c r="U85" s="6">
        <v>1602280751</v>
      </c>
      <c r="V85" s="6">
        <v>-391439926</v>
      </c>
      <c r="W85" s="6">
        <v>734612504</v>
      </c>
      <c r="X85" s="6">
        <f t="shared" si="7"/>
        <v>23.059082115380896</v>
      </c>
      <c r="Y85" s="6">
        <f t="shared" si="8"/>
        <v>4.9560061955385946</v>
      </c>
      <c r="Z85" s="6">
        <f t="shared" si="9"/>
        <v>14.603238293020413</v>
      </c>
      <c r="AA85" s="6">
        <f t="shared" si="10"/>
        <v>7.2330779631486184</v>
      </c>
      <c r="AB85" s="6">
        <f t="shared" si="11"/>
        <v>66.062279502024509</v>
      </c>
      <c r="AC85" s="6">
        <f t="shared" si="12"/>
        <v>194.65738574270293</v>
      </c>
      <c r="AD85" s="6"/>
      <c r="AE85" s="6"/>
      <c r="AF85" s="6"/>
    </row>
    <row r="86" spans="1:32" s="9" customFormat="1" x14ac:dyDescent="0.25">
      <c r="A86" s="10">
        <v>85</v>
      </c>
      <c r="B86" s="6" t="s">
        <v>62</v>
      </c>
      <c r="C86" s="6" t="s">
        <v>33</v>
      </c>
      <c r="D86" s="6" t="s">
        <v>34</v>
      </c>
      <c r="E86" s="6">
        <v>2021</v>
      </c>
      <c r="F86" s="7">
        <v>4441512773</v>
      </c>
      <c r="G86" s="7">
        <v>410247556</v>
      </c>
      <c r="H86" s="6">
        <v>218.8</v>
      </c>
      <c r="I86" s="6">
        <v>1875000</v>
      </c>
      <c r="J86" s="6">
        <v>410247556</v>
      </c>
      <c r="K86" s="7">
        <v>2801186958</v>
      </c>
      <c r="L86" s="7">
        <v>524108151</v>
      </c>
      <c r="M86" s="7">
        <v>2277078807</v>
      </c>
      <c r="N86" s="6">
        <v>2270592801</v>
      </c>
      <c r="O86" s="6">
        <v>2244323465</v>
      </c>
      <c r="P86" s="6">
        <v>2244323465</v>
      </c>
      <c r="Q86" s="6">
        <v>1875000</v>
      </c>
      <c r="R86" s="6">
        <v>140387079</v>
      </c>
      <c r="S86" s="6">
        <v>-254073970</v>
      </c>
      <c r="T86" s="6">
        <v>-194334490</v>
      </c>
      <c r="U86" s="6">
        <v>152289595</v>
      </c>
      <c r="V86" s="6">
        <v>-222752948</v>
      </c>
      <c r="W86" s="6">
        <v>-82365869</v>
      </c>
      <c r="X86" s="6">
        <f t="shared" si="7"/>
        <v>21.753309077873023</v>
      </c>
      <c r="Y86" s="6">
        <f t="shared" si="8"/>
        <v>14.645490006597411</v>
      </c>
      <c r="Z86" s="6">
        <f t="shared" si="9"/>
        <v>18.016396917790118</v>
      </c>
      <c r="AA86" s="6">
        <f t="shared" si="10"/>
        <v>9.2366627535982548</v>
      </c>
      <c r="AB86" s="6">
        <f t="shared" si="11"/>
        <v>18.71021673520158</v>
      </c>
      <c r="AC86" s="6">
        <f t="shared" si="12"/>
        <v>23.016689162835814</v>
      </c>
      <c r="AD86" s="6"/>
      <c r="AE86" s="6"/>
      <c r="AF86" s="6"/>
    </row>
    <row r="87" spans="1:32" s="9" customFormat="1" x14ac:dyDescent="0.25">
      <c r="A87" s="10">
        <v>86</v>
      </c>
      <c r="B87" s="6" t="s">
        <v>62</v>
      </c>
      <c r="C87" s="6" t="s">
        <v>33</v>
      </c>
      <c r="D87" s="6" t="s">
        <v>34</v>
      </c>
      <c r="E87" s="6">
        <v>2020</v>
      </c>
      <c r="F87" s="7">
        <v>3870552460</v>
      </c>
      <c r="G87" s="7">
        <v>371602077</v>
      </c>
      <c r="H87" s="6">
        <v>198.19</v>
      </c>
      <c r="I87" s="6">
        <v>1875000</v>
      </c>
      <c r="J87" s="6">
        <v>371602077</v>
      </c>
      <c r="K87" s="7">
        <v>2421301079</v>
      </c>
      <c r="L87" s="7">
        <v>492491798</v>
      </c>
      <c r="M87" s="7">
        <v>1928809281</v>
      </c>
      <c r="N87" s="6">
        <v>1922689851</v>
      </c>
      <c r="O87" s="6">
        <v>1894544408</v>
      </c>
      <c r="P87" s="6">
        <v>1894544408</v>
      </c>
      <c r="Q87" s="6">
        <v>1875000</v>
      </c>
      <c r="R87" s="6">
        <v>536058768</v>
      </c>
      <c r="S87" s="6">
        <v>-175429376</v>
      </c>
      <c r="T87" s="6">
        <v>-269671963</v>
      </c>
      <c r="U87" s="6">
        <v>460464569</v>
      </c>
      <c r="V87" s="6">
        <v>-97028814</v>
      </c>
      <c r="W87" s="6">
        <v>439029954</v>
      </c>
      <c r="X87" s="6">
        <f t="shared" si="7"/>
        <v>21.607570868590994</v>
      </c>
      <c r="Y87" s="6">
        <f t="shared" si="8"/>
        <v>15.347206517310605</v>
      </c>
      <c r="Z87" s="6">
        <f t="shared" si="9"/>
        <v>19.265879766367632</v>
      </c>
      <c r="AA87" s="6">
        <f t="shared" si="10"/>
        <v>9.6007503021932941</v>
      </c>
      <c r="AB87" s="6">
        <f t="shared" si="11"/>
        <v>20.339965247254575</v>
      </c>
      <c r="AC87" s="6">
        <f t="shared" si="12"/>
        <v>25.533462683498982</v>
      </c>
      <c r="AD87" s="6"/>
      <c r="AE87" s="6"/>
      <c r="AF87" s="6"/>
    </row>
    <row r="88" spans="1:32" s="9" customFormat="1" x14ac:dyDescent="0.25">
      <c r="A88" s="10">
        <v>87</v>
      </c>
      <c r="B88" s="6" t="s">
        <v>62</v>
      </c>
      <c r="C88" s="6" t="s">
        <v>33</v>
      </c>
      <c r="D88" s="6" t="s">
        <v>34</v>
      </c>
      <c r="E88" s="6">
        <v>2019</v>
      </c>
      <c r="F88" s="7">
        <v>4632864612</v>
      </c>
      <c r="G88" s="7">
        <v>222899129</v>
      </c>
      <c r="H88" s="6">
        <v>118.88</v>
      </c>
      <c r="I88" s="6">
        <v>1875000</v>
      </c>
      <c r="J88" s="6">
        <v>222899129</v>
      </c>
      <c r="K88" s="7">
        <v>2338919728</v>
      </c>
      <c r="L88" s="7">
        <v>670694230</v>
      </c>
      <c r="M88" s="7">
        <v>1668225498</v>
      </c>
      <c r="N88" s="6">
        <v>1662537168</v>
      </c>
      <c r="O88" s="6">
        <v>1632572127</v>
      </c>
      <c r="P88" s="6">
        <v>1632572127</v>
      </c>
      <c r="Q88" s="6">
        <v>1875000</v>
      </c>
      <c r="R88" s="6">
        <v>550462013</v>
      </c>
      <c r="S88" s="6">
        <v>-148272125</v>
      </c>
      <c r="T88" s="6">
        <v>-240739391</v>
      </c>
      <c r="U88" s="6">
        <v>366492951</v>
      </c>
      <c r="V88" s="6">
        <v>-151566048</v>
      </c>
      <c r="W88" s="6">
        <v>398895965</v>
      </c>
      <c r="X88" s="6">
        <f t="shared" si="7"/>
        <v>21.572955005019828</v>
      </c>
      <c r="Y88" s="6">
        <f t="shared" si="8"/>
        <v>9.5300033742756991</v>
      </c>
      <c r="Z88" s="6">
        <f t="shared" si="9"/>
        <v>13.361450791108817</v>
      </c>
      <c r="AA88" s="6">
        <f t="shared" si="10"/>
        <v>4.8112592891803674</v>
      </c>
      <c r="AB88" s="6">
        <f t="shared" si="11"/>
        <v>28.675384707345547</v>
      </c>
      <c r="AC88" s="6">
        <f t="shared" si="12"/>
        <v>40.204050999345178</v>
      </c>
      <c r="AD88" s="6"/>
      <c r="AE88" s="6"/>
      <c r="AF88" s="6"/>
    </row>
    <row r="89" spans="1:32" s="9" customFormat="1" x14ac:dyDescent="0.25">
      <c r="A89" s="10">
        <v>88</v>
      </c>
      <c r="B89" s="6" t="s">
        <v>63</v>
      </c>
      <c r="C89" s="6" t="s">
        <v>33</v>
      </c>
      <c r="D89" s="6" t="s">
        <v>34</v>
      </c>
      <c r="E89" s="6">
        <v>2021</v>
      </c>
      <c r="F89" s="7">
        <v>714581513</v>
      </c>
      <c r="G89" s="7">
        <v>82349452</v>
      </c>
      <c r="H89" s="6">
        <v>9</v>
      </c>
      <c r="I89" s="6">
        <v>9412000</v>
      </c>
      <c r="J89" s="6">
        <v>82349452</v>
      </c>
      <c r="K89" s="7">
        <v>1158730182</v>
      </c>
      <c r="L89" s="7">
        <v>75361118</v>
      </c>
      <c r="M89" s="7">
        <v>1083369065</v>
      </c>
      <c r="N89" s="6">
        <v>1083369065</v>
      </c>
      <c r="O89" s="6">
        <v>1083312753</v>
      </c>
      <c r="P89" s="6">
        <v>1083312753</v>
      </c>
      <c r="Q89" s="6">
        <v>9412000</v>
      </c>
      <c r="R89" s="6">
        <v>147318415</v>
      </c>
      <c r="S89" s="6">
        <v>-173777989</v>
      </c>
      <c r="T89" s="6">
        <v>7373799</v>
      </c>
      <c r="U89" s="6">
        <v>14902817</v>
      </c>
      <c r="V89" s="6">
        <v>-174102280</v>
      </c>
      <c r="W89" s="6">
        <v>-26783865</v>
      </c>
      <c r="X89" s="6">
        <f t="shared" si="7"/>
        <v>20.87059057178546</v>
      </c>
      <c r="Y89" s="6">
        <f t="shared" si="8"/>
        <v>7.1068703723469602</v>
      </c>
      <c r="Z89" s="6">
        <f t="shared" si="9"/>
        <v>7.6012371647329617</v>
      </c>
      <c r="AA89" s="6">
        <f t="shared" si="10"/>
        <v>11.524150919364743</v>
      </c>
      <c r="AB89" s="6">
        <f t="shared" si="11"/>
        <v>6.5037675871983112</v>
      </c>
      <c r="AC89" s="6">
        <f t="shared" si="12"/>
        <v>6.9561814560396371</v>
      </c>
      <c r="AD89" s="6"/>
      <c r="AE89" s="6"/>
      <c r="AF89" s="6"/>
    </row>
    <row r="90" spans="1:32" s="9" customFormat="1" x14ac:dyDescent="0.25">
      <c r="A90" s="10">
        <v>89</v>
      </c>
      <c r="B90" s="6" t="s">
        <v>63</v>
      </c>
      <c r="C90" s="6" t="s">
        <v>33</v>
      </c>
      <c r="D90" s="6" t="s">
        <v>34</v>
      </c>
      <c r="E90" s="6">
        <v>2020</v>
      </c>
      <c r="F90" s="7">
        <v>682021211</v>
      </c>
      <c r="G90" s="7">
        <v>73585850</v>
      </c>
      <c r="H90" s="6">
        <v>8</v>
      </c>
      <c r="I90" s="6">
        <v>9412000</v>
      </c>
      <c r="J90" s="6">
        <v>73585850</v>
      </c>
      <c r="K90" s="7">
        <v>1074238576</v>
      </c>
      <c r="L90" s="7">
        <v>74720281</v>
      </c>
      <c r="M90" s="7">
        <v>999518294</v>
      </c>
      <c r="N90" s="6">
        <v>999518294</v>
      </c>
      <c r="O90" s="6">
        <v>999446326</v>
      </c>
      <c r="P90" s="6">
        <v>999446326</v>
      </c>
      <c r="Q90" s="6">
        <v>9412000</v>
      </c>
      <c r="R90" s="6">
        <v>181770906</v>
      </c>
      <c r="S90" s="6">
        <v>-25904929</v>
      </c>
      <c r="T90" s="6">
        <v>-127008954</v>
      </c>
      <c r="U90" s="6">
        <v>34052020</v>
      </c>
      <c r="V90" s="6">
        <v>-26294924</v>
      </c>
      <c r="W90" s="6">
        <v>155475982</v>
      </c>
      <c r="X90" s="6">
        <f t="shared" si="7"/>
        <v>20.794877946166743</v>
      </c>
      <c r="Y90" s="6">
        <f t="shared" si="8"/>
        <v>6.8500472468603659</v>
      </c>
      <c r="Z90" s="6">
        <f t="shared" si="9"/>
        <v>7.3621313828599115</v>
      </c>
      <c r="AA90" s="6">
        <f t="shared" si="10"/>
        <v>10.78937851391839</v>
      </c>
      <c r="AB90" s="6">
        <f t="shared" si="11"/>
        <v>6.9556505109159286</v>
      </c>
      <c r="AC90" s="6">
        <f t="shared" si="12"/>
        <v>7.4756291554179395</v>
      </c>
      <c r="AD90" s="6"/>
      <c r="AE90" s="6"/>
      <c r="AF90" s="6"/>
    </row>
    <row r="91" spans="1:32" s="9" customFormat="1" x14ac:dyDescent="0.25">
      <c r="A91" s="10">
        <v>90</v>
      </c>
      <c r="B91" s="6" t="s">
        <v>63</v>
      </c>
      <c r="C91" s="6" t="s">
        <v>33</v>
      </c>
      <c r="D91" s="6" t="s">
        <v>34</v>
      </c>
      <c r="E91" s="6">
        <v>2019</v>
      </c>
      <c r="F91" s="7">
        <v>669713225</v>
      </c>
      <c r="G91" s="7">
        <v>59266143</v>
      </c>
      <c r="H91" s="6">
        <v>7</v>
      </c>
      <c r="I91" s="6">
        <v>7912504</v>
      </c>
      <c r="J91" s="6">
        <v>59266143</v>
      </c>
      <c r="K91" s="7">
        <v>1101538735</v>
      </c>
      <c r="L91" s="7">
        <v>129293907</v>
      </c>
      <c r="M91" s="7">
        <v>972244828</v>
      </c>
      <c r="N91" s="6">
        <v>972244828</v>
      </c>
      <c r="O91" s="6">
        <v>972178158</v>
      </c>
      <c r="P91" s="6">
        <v>972178158</v>
      </c>
      <c r="Q91" s="6">
        <v>9412000</v>
      </c>
      <c r="R91" s="6">
        <v>111539817</v>
      </c>
      <c r="S91" s="6">
        <v>-58388821</v>
      </c>
      <c r="T91" s="6">
        <v>-59906260</v>
      </c>
      <c r="U91" s="6">
        <v>5228907</v>
      </c>
      <c r="V91" s="6">
        <v>-61761866</v>
      </c>
      <c r="W91" s="6">
        <v>49777952</v>
      </c>
      <c r="X91" s="6">
        <f t="shared" si="7"/>
        <v>20.819973889271534</v>
      </c>
      <c r="Y91" s="6">
        <f t="shared" si="8"/>
        <v>5.3803049422497162</v>
      </c>
      <c r="Z91" s="6">
        <f t="shared" si="9"/>
        <v>6.0958043995889479</v>
      </c>
      <c r="AA91" s="6">
        <f t="shared" si="10"/>
        <v>8.8494807609630222</v>
      </c>
      <c r="AB91" s="6">
        <f t="shared" si="11"/>
        <v>11.737572442243712</v>
      </c>
      <c r="AC91" s="6">
        <f t="shared" si="12"/>
        <v>13.298492650865509</v>
      </c>
      <c r="AD91" s="6"/>
      <c r="AE91" s="6"/>
      <c r="AF91" s="6"/>
    </row>
    <row r="92" spans="1:32" s="9" customFormat="1" x14ac:dyDescent="0.25">
      <c r="A92" s="10">
        <v>91</v>
      </c>
      <c r="B92" s="6" t="s">
        <v>64</v>
      </c>
      <c r="C92" s="6" t="s">
        <v>33</v>
      </c>
      <c r="D92" s="6" t="s">
        <v>34</v>
      </c>
      <c r="E92" s="6">
        <v>2021</v>
      </c>
      <c r="F92" s="7">
        <v>345910</v>
      </c>
      <c r="G92" s="7">
        <v>75176</v>
      </c>
      <c r="H92" s="6">
        <v>0</v>
      </c>
      <c r="I92" s="6">
        <v>24218807</v>
      </c>
      <c r="J92" s="6">
        <v>75176</v>
      </c>
      <c r="K92" s="7">
        <v>689697</v>
      </c>
      <c r="L92" s="7">
        <v>457110</v>
      </c>
      <c r="M92" s="7">
        <v>232587</v>
      </c>
      <c r="N92" s="6">
        <v>232669</v>
      </c>
      <c r="O92" s="6">
        <v>232669</v>
      </c>
      <c r="P92" s="6">
        <v>232669</v>
      </c>
      <c r="Q92" s="6">
        <v>24835000</v>
      </c>
      <c r="R92" s="6">
        <v>124170</v>
      </c>
      <c r="S92" s="6">
        <v>-118158</v>
      </c>
      <c r="T92" s="6">
        <v>-33898</v>
      </c>
      <c r="U92" s="6">
        <v>12299</v>
      </c>
      <c r="V92" s="6">
        <v>-118158</v>
      </c>
      <c r="W92" s="6">
        <v>6012</v>
      </c>
      <c r="X92" s="6">
        <f t="shared" si="7"/>
        <v>13.444007649692654</v>
      </c>
      <c r="Y92" s="6">
        <f t="shared" si="8"/>
        <v>10.899858923556287</v>
      </c>
      <c r="Z92" s="6">
        <f t="shared" si="9"/>
        <v>32.321668880891878</v>
      </c>
      <c r="AA92" s="6">
        <f t="shared" si="10"/>
        <v>21.732820675898353</v>
      </c>
      <c r="AB92" s="6">
        <f t="shared" si="11"/>
        <v>66.276930304177057</v>
      </c>
      <c r="AC92" s="6">
        <f t="shared" si="12"/>
        <v>196.53291026583602</v>
      </c>
      <c r="AD92" s="6"/>
      <c r="AE92" s="6"/>
      <c r="AF92" s="6"/>
    </row>
    <row r="93" spans="1:32" s="9" customFormat="1" x14ac:dyDescent="0.25">
      <c r="A93" s="10">
        <v>92</v>
      </c>
      <c r="B93" s="6" t="s">
        <v>64</v>
      </c>
      <c r="C93" s="6" t="s">
        <v>33</v>
      </c>
      <c r="D93" s="6" t="s">
        <v>34</v>
      </c>
      <c r="E93" s="6">
        <v>2020</v>
      </c>
      <c r="F93" s="7">
        <v>393304</v>
      </c>
      <c r="G93" s="7">
        <v>123334</v>
      </c>
      <c r="H93" s="6">
        <v>0</v>
      </c>
      <c r="I93" s="6">
        <v>24835000</v>
      </c>
      <c r="J93" s="6">
        <v>123334</v>
      </c>
      <c r="K93" s="7">
        <v>600236</v>
      </c>
      <c r="L93" s="7">
        <v>505894</v>
      </c>
      <c r="M93" s="7">
        <v>94343</v>
      </c>
      <c r="N93" s="6">
        <v>94322</v>
      </c>
      <c r="O93" s="6">
        <v>94322</v>
      </c>
      <c r="P93" s="6">
        <v>94322</v>
      </c>
      <c r="Q93" s="6">
        <v>24835000</v>
      </c>
      <c r="R93" s="6">
        <v>155653</v>
      </c>
      <c r="S93" s="6">
        <v>-85780</v>
      </c>
      <c r="T93" s="6">
        <v>-78072</v>
      </c>
      <c r="U93" s="6">
        <v>40191</v>
      </c>
      <c r="V93" s="6">
        <v>-85608</v>
      </c>
      <c r="W93" s="6">
        <v>70045</v>
      </c>
      <c r="X93" s="6">
        <f t="shared" si="7"/>
        <v>13.30507819019634</v>
      </c>
      <c r="Y93" s="6">
        <f t="shared" si="8"/>
        <v>20.547584616717423</v>
      </c>
      <c r="Z93" s="6">
        <f t="shared" si="9"/>
        <v>130.72935988891598</v>
      </c>
      <c r="AA93" s="6">
        <f t="shared" si="10"/>
        <v>31.35844029046234</v>
      </c>
      <c r="AB93" s="6">
        <f t="shared" si="11"/>
        <v>84.282515543886078</v>
      </c>
      <c r="AC93" s="6">
        <f t="shared" si="12"/>
        <v>536.22844302173985</v>
      </c>
      <c r="AD93" s="6"/>
      <c r="AE93" s="6"/>
      <c r="AF93" s="6"/>
    </row>
    <row r="94" spans="1:32" s="9" customFormat="1" x14ac:dyDescent="0.25">
      <c r="A94" s="10">
        <v>93</v>
      </c>
      <c r="B94" s="6" t="s">
        <v>64</v>
      </c>
      <c r="C94" s="6" t="s">
        <v>33</v>
      </c>
      <c r="D94" s="6" t="s">
        <v>34</v>
      </c>
      <c r="E94" s="6">
        <v>2019</v>
      </c>
      <c r="F94" s="7">
        <v>383699</v>
      </c>
      <c r="G94" s="7">
        <v>92996</v>
      </c>
      <c r="H94" s="6">
        <v>0</v>
      </c>
      <c r="I94" s="6">
        <v>24835000</v>
      </c>
      <c r="J94" s="6">
        <v>92996</v>
      </c>
      <c r="K94" s="7">
        <v>613404</v>
      </c>
      <c r="L94" s="7">
        <v>439595</v>
      </c>
      <c r="M94" s="7">
        <v>173808</v>
      </c>
      <c r="N94" s="6">
        <v>173780</v>
      </c>
      <c r="O94" s="6">
        <v>173780</v>
      </c>
      <c r="P94" s="6">
        <v>173780</v>
      </c>
      <c r="Q94" s="6">
        <v>24835000</v>
      </c>
      <c r="R94" s="6">
        <v>168769</v>
      </c>
      <c r="S94" s="6">
        <v>-41162</v>
      </c>
      <c r="T94" s="6">
        <v>-94990</v>
      </c>
      <c r="U94" s="6">
        <v>48417</v>
      </c>
      <c r="V94" s="6">
        <v>-41162</v>
      </c>
      <c r="W94" s="6">
        <v>127608</v>
      </c>
      <c r="X94" s="6">
        <f t="shared" si="7"/>
        <v>13.32677905167135</v>
      </c>
      <c r="Y94" s="6">
        <f t="shared" si="8"/>
        <v>15.160644534434075</v>
      </c>
      <c r="Z94" s="6">
        <f t="shared" si="9"/>
        <v>53.505017030286297</v>
      </c>
      <c r="AA94" s="6">
        <f t="shared" si="10"/>
        <v>24.236706376612918</v>
      </c>
      <c r="AB94" s="6">
        <f t="shared" si="11"/>
        <v>71.664840790082877</v>
      </c>
      <c r="AC94" s="6">
        <f t="shared" si="12"/>
        <v>252.9198886127221</v>
      </c>
      <c r="AD94" s="6"/>
      <c r="AE94" s="6"/>
      <c r="AF94" s="6"/>
    </row>
    <row r="95" spans="1:32" s="9" customFormat="1" x14ac:dyDescent="0.25">
      <c r="A95" s="10">
        <v>94</v>
      </c>
      <c r="B95" s="6" t="s">
        <v>65</v>
      </c>
      <c r="C95" s="6" t="s">
        <v>33</v>
      </c>
      <c r="D95" s="6" t="s">
        <v>34</v>
      </c>
      <c r="E95" s="6">
        <v>2021</v>
      </c>
      <c r="F95" s="7">
        <v>8278058000</v>
      </c>
      <c r="G95" s="7">
        <v>221547000</v>
      </c>
      <c r="H95" s="6">
        <v>14.73</v>
      </c>
      <c r="I95" s="6">
        <v>15044444</v>
      </c>
      <c r="J95" s="6">
        <v>221547000</v>
      </c>
      <c r="K95" s="7">
        <v>18636106000</v>
      </c>
      <c r="L95" s="7">
        <v>14587253000</v>
      </c>
      <c r="M95" s="7">
        <v>4048853000</v>
      </c>
      <c r="N95" s="6">
        <v>3727456000</v>
      </c>
      <c r="O95" s="6">
        <v>3625964000</v>
      </c>
      <c r="P95" s="6">
        <v>3625964000</v>
      </c>
      <c r="Q95" s="6">
        <v>17125504</v>
      </c>
      <c r="R95" s="6">
        <v>882364000</v>
      </c>
      <c r="S95" s="6">
        <v>-1614143000</v>
      </c>
      <c r="T95" s="6">
        <v>773155000</v>
      </c>
      <c r="U95" s="6">
        <v>449569000</v>
      </c>
      <c r="V95" s="6">
        <v>-1662971000</v>
      </c>
      <c r="W95" s="6">
        <v>-780607000</v>
      </c>
      <c r="X95" s="6">
        <f t="shared" si="7"/>
        <v>23.648366718800649</v>
      </c>
      <c r="Y95" s="6">
        <f t="shared" si="8"/>
        <v>1.188805214995021</v>
      </c>
      <c r="Z95" s="6">
        <f t="shared" si="9"/>
        <v>5.4718459771199397</v>
      </c>
      <c r="AA95" s="6">
        <f t="shared" si="10"/>
        <v>2.6763161118223624</v>
      </c>
      <c r="AB95" s="6">
        <f t="shared" si="11"/>
        <v>78.274146970402498</v>
      </c>
      <c r="AC95" s="6">
        <f t="shared" si="12"/>
        <v>360.28112159171991</v>
      </c>
      <c r="AD95" s="6"/>
      <c r="AE95" s="6"/>
      <c r="AF95" s="6"/>
    </row>
    <row r="96" spans="1:32" s="9" customFormat="1" x14ac:dyDescent="0.25">
      <c r="A96" s="10">
        <v>95</v>
      </c>
      <c r="B96" s="6" t="s">
        <v>65</v>
      </c>
      <c r="C96" s="6" t="s">
        <v>33</v>
      </c>
      <c r="D96" s="6" t="s">
        <v>34</v>
      </c>
      <c r="E96" s="6">
        <v>2020</v>
      </c>
      <c r="F96" s="7">
        <v>7158870000</v>
      </c>
      <c r="G96" s="7">
        <v>471342000</v>
      </c>
      <c r="H96" s="6">
        <v>27.52</v>
      </c>
      <c r="I96" s="6">
        <v>17125504</v>
      </c>
      <c r="J96" s="6">
        <v>532065000</v>
      </c>
      <c r="K96" s="7">
        <v>19043340000</v>
      </c>
      <c r="L96" s="7">
        <v>16303310000</v>
      </c>
      <c r="M96" s="7">
        <v>2740030000</v>
      </c>
      <c r="N96" s="6">
        <v>2404305000</v>
      </c>
      <c r="O96" s="6">
        <v>2302605000</v>
      </c>
      <c r="P96" s="6">
        <v>2302605000</v>
      </c>
      <c r="Q96" s="6">
        <v>17125504</v>
      </c>
      <c r="R96" s="6">
        <v>1617158000</v>
      </c>
      <c r="S96" s="6">
        <v>-350500000</v>
      </c>
      <c r="T96" s="6">
        <v>-1323120000</v>
      </c>
      <c r="U96" s="6">
        <v>399867000</v>
      </c>
      <c r="V96" s="6">
        <v>-288486000</v>
      </c>
      <c r="W96" s="6">
        <v>1328672000</v>
      </c>
      <c r="X96" s="6">
        <f t="shared" si="7"/>
        <v>23.669983271093379</v>
      </c>
      <c r="Y96" s="6">
        <f t="shared" si="8"/>
        <v>2.4751015315590648</v>
      </c>
      <c r="Z96" s="6">
        <f t="shared" si="9"/>
        <v>17.202074429842011</v>
      </c>
      <c r="AA96" s="6">
        <f t="shared" si="10"/>
        <v>6.5840279261950556</v>
      </c>
      <c r="AB96" s="6">
        <f t="shared" si="11"/>
        <v>85.611610148219796</v>
      </c>
      <c r="AC96" s="6">
        <f t="shared" si="12"/>
        <v>595.00479921752674</v>
      </c>
      <c r="AD96" s="6"/>
      <c r="AE96" s="6"/>
      <c r="AF96" s="6"/>
    </row>
    <row r="97" spans="1:32" s="9" customFormat="1" x14ac:dyDescent="0.25">
      <c r="A97" s="10">
        <v>96</v>
      </c>
      <c r="B97" s="6" t="s">
        <v>65</v>
      </c>
      <c r="C97" s="6" t="s">
        <v>33</v>
      </c>
      <c r="D97" s="6" t="s">
        <v>34</v>
      </c>
      <c r="E97" s="6">
        <v>2019</v>
      </c>
      <c r="F97" s="7">
        <v>6335572000</v>
      </c>
      <c r="G97" s="7">
        <v>-60493000</v>
      </c>
      <c r="H97" s="6">
        <v>-3.53</v>
      </c>
      <c r="I97" s="6">
        <v>17125504</v>
      </c>
      <c r="J97" s="6">
        <v>108749000</v>
      </c>
      <c r="K97" s="7">
        <v>19608113000</v>
      </c>
      <c r="L97" s="7">
        <v>16264651000</v>
      </c>
      <c r="M97" s="7">
        <v>3343462000</v>
      </c>
      <c r="N97" s="6">
        <v>2922941000</v>
      </c>
      <c r="O97" s="6">
        <v>2796701000</v>
      </c>
      <c r="P97" s="6">
        <v>2796701000</v>
      </c>
      <c r="Q97" s="6">
        <v>17125504</v>
      </c>
      <c r="R97" s="6">
        <v>1784889000</v>
      </c>
      <c r="S97" s="6">
        <v>-542914000</v>
      </c>
      <c r="T97" s="6">
        <v>-1093801000</v>
      </c>
      <c r="U97" s="6">
        <v>451517000</v>
      </c>
      <c r="V97" s="6">
        <v>-500399000</v>
      </c>
      <c r="W97" s="6">
        <v>1284490000</v>
      </c>
      <c r="X97" s="6">
        <f t="shared" si="7"/>
        <v>23.699209246109515</v>
      </c>
      <c r="Y97" s="6">
        <f t="shared" si="8"/>
        <v>-0.30851005397612713</v>
      </c>
      <c r="Z97" s="6">
        <f t="shared" si="9"/>
        <v>-1.8092922844644266</v>
      </c>
      <c r="AA97" s="6">
        <f t="shared" si="10"/>
        <v>-0.95481512955736281</v>
      </c>
      <c r="AB97" s="6">
        <f t="shared" si="11"/>
        <v>82.948578478714396</v>
      </c>
      <c r="AC97" s="6">
        <f t="shared" si="12"/>
        <v>486.46136848571928</v>
      </c>
      <c r="AD97" s="6"/>
      <c r="AE97" s="6"/>
      <c r="AF97" s="6"/>
    </row>
    <row r="98" spans="1:32" s="9" customFormat="1" x14ac:dyDescent="0.25">
      <c r="A98" s="10">
        <v>97</v>
      </c>
      <c r="B98" s="6" t="s">
        <v>66</v>
      </c>
      <c r="C98" s="6" t="s">
        <v>33</v>
      </c>
      <c r="D98" s="6" t="s">
        <v>34</v>
      </c>
      <c r="E98" s="6">
        <v>2021</v>
      </c>
      <c r="F98" s="7">
        <v>6779643349</v>
      </c>
      <c r="G98" s="7">
        <v>1434613589</v>
      </c>
      <c r="H98" s="6">
        <v>25.54</v>
      </c>
      <c r="I98" s="6">
        <v>56161227</v>
      </c>
      <c r="J98" s="6">
        <v>1434613589</v>
      </c>
      <c r="K98" s="7">
        <v>10873760237</v>
      </c>
      <c r="L98" s="7">
        <v>1458140305</v>
      </c>
      <c r="M98" s="7">
        <v>9415619932</v>
      </c>
      <c r="N98" s="6">
        <v>9412189018</v>
      </c>
      <c r="O98" s="6">
        <v>9412189018</v>
      </c>
      <c r="P98" s="6">
        <v>9412189018</v>
      </c>
      <c r="Q98" s="6">
        <v>61953556</v>
      </c>
      <c r="R98" s="6">
        <v>1224427993</v>
      </c>
      <c r="S98" s="6">
        <v>-4516452269</v>
      </c>
      <c r="T98" s="6">
        <v>3218853652</v>
      </c>
      <c r="U98" s="6">
        <v>1288214015</v>
      </c>
      <c r="V98" s="6">
        <v>-133252101</v>
      </c>
      <c r="W98" s="6">
        <v>1091175891</v>
      </c>
      <c r="X98" s="6">
        <f t="shared" si="7"/>
        <v>23.109618406227128</v>
      </c>
      <c r="Y98" s="6">
        <f t="shared" si="8"/>
        <v>13.193353152283599</v>
      </c>
      <c r="Z98" s="6">
        <f t="shared" si="9"/>
        <v>15.236528230332565</v>
      </c>
      <c r="AA98" s="6">
        <f t="shared" si="10"/>
        <v>21.160605582764262</v>
      </c>
      <c r="AB98" s="6">
        <f t="shared" si="11"/>
        <v>13.409715436233412</v>
      </c>
      <c r="AC98" s="6">
        <f t="shared" si="12"/>
        <v>15.486397237045995</v>
      </c>
      <c r="AD98" s="6"/>
      <c r="AE98" s="6"/>
      <c r="AF98" s="6"/>
    </row>
    <row r="99" spans="1:32" s="9" customFormat="1" x14ac:dyDescent="0.25">
      <c r="A99" s="10">
        <v>98</v>
      </c>
      <c r="B99" s="6" t="s">
        <v>66</v>
      </c>
      <c r="C99" s="6" t="s">
        <v>33</v>
      </c>
      <c r="D99" s="6" t="s">
        <v>34</v>
      </c>
      <c r="E99" s="6">
        <v>2020</v>
      </c>
      <c r="F99" s="7">
        <v>5731260683</v>
      </c>
      <c r="G99" s="7">
        <v>1136147154</v>
      </c>
      <c r="H99" s="6">
        <v>18.34</v>
      </c>
      <c r="I99" s="6">
        <v>61953556</v>
      </c>
      <c r="J99" s="6">
        <v>1136147154</v>
      </c>
      <c r="K99" s="7">
        <v>5870884535</v>
      </c>
      <c r="L99" s="7">
        <v>1186250146</v>
      </c>
      <c r="M99" s="7">
        <v>4684634389</v>
      </c>
      <c r="N99" s="6">
        <v>4684631833</v>
      </c>
      <c r="O99" s="6">
        <v>4684631833</v>
      </c>
      <c r="P99" s="6">
        <v>4684631833</v>
      </c>
      <c r="Q99" s="6">
        <v>61953556</v>
      </c>
      <c r="R99" s="6">
        <v>1802054288</v>
      </c>
      <c r="S99" s="6">
        <v>-533313664</v>
      </c>
      <c r="T99" s="6">
        <v>-762981341</v>
      </c>
      <c r="U99" s="6">
        <v>1361183697</v>
      </c>
      <c r="V99" s="6">
        <v>-119261020</v>
      </c>
      <c r="W99" s="6">
        <v>1682793268</v>
      </c>
      <c r="X99" s="6">
        <f t="shared" si="7"/>
        <v>22.493271146827738</v>
      </c>
      <c r="Y99" s="6">
        <f t="shared" si="8"/>
        <v>19.352231290305898</v>
      </c>
      <c r="Z99" s="6">
        <f t="shared" si="9"/>
        <v>24.252632322125063</v>
      </c>
      <c r="AA99" s="6">
        <f t="shared" si="10"/>
        <v>19.823686564633618</v>
      </c>
      <c r="AB99" s="6">
        <f t="shared" si="11"/>
        <v>20.205645996408613</v>
      </c>
      <c r="AC99" s="6">
        <f t="shared" si="12"/>
        <v>25.322149980058988</v>
      </c>
      <c r="AD99" s="6"/>
      <c r="AE99" s="6"/>
      <c r="AF99" s="6"/>
    </row>
    <row r="100" spans="1:32" s="9" customFormat="1" x14ac:dyDescent="0.25">
      <c r="A100" s="10">
        <v>99</v>
      </c>
      <c r="B100" s="6" t="s">
        <v>66</v>
      </c>
      <c r="C100" s="6" t="s">
        <v>33</v>
      </c>
      <c r="D100" s="6" t="s">
        <v>34</v>
      </c>
      <c r="E100" s="6">
        <v>2019</v>
      </c>
      <c r="F100" s="7">
        <v>5669731505</v>
      </c>
      <c r="G100" s="7">
        <v>959368436</v>
      </c>
      <c r="H100" s="6">
        <v>15.49</v>
      </c>
      <c r="I100" s="6">
        <v>61953556</v>
      </c>
      <c r="J100" s="6">
        <v>959368436</v>
      </c>
      <c r="K100" s="7">
        <v>4947429090</v>
      </c>
      <c r="L100" s="7">
        <v>728317770</v>
      </c>
      <c r="M100" s="7">
        <v>4219111320</v>
      </c>
      <c r="N100" s="6">
        <v>4219108840</v>
      </c>
      <c r="O100" s="6">
        <v>4219108840</v>
      </c>
      <c r="P100" s="6">
        <v>4219108840</v>
      </c>
      <c r="Q100" s="6">
        <v>61953556</v>
      </c>
      <c r="R100" s="6">
        <v>946583697</v>
      </c>
      <c r="S100" s="6">
        <v>-184925292</v>
      </c>
      <c r="T100" s="6">
        <v>-1200000300</v>
      </c>
      <c r="U100" s="6">
        <v>855450154</v>
      </c>
      <c r="V100" s="6">
        <v>-195200083</v>
      </c>
      <c r="W100" s="6">
        <v>751383614</v>
      </c>
      <c r="X100" s="6">
        <f t="shared" si="7"/>
        <v>22.322133902847128</v>
      </c>
      <c r="Y100" s="6">
        <f t="shared" si="8"/>
        <v>19.391251871383567</v>
      </c>
      <c r="Z100" s="6">
        <f t="shared" si="9"/>
        <v>22.738637671214608</v>
      </c>
      <c r="AA100" s="6">
        <f t="shared" si="10"/>
        <v>16.920879501153731</v>
      </c>
      <c r="AB100" s="6">
        <f t="shared" si="11"/>
        <v>14.721136104246821</v>
      </c>
      <c r="AC100" s="6">
        <f t="shared" si="12"/>
        <v>17.26235016714373</v>
      </c>
      <c r="AD100" s="6"/>
      <c r="AE100" s="6"/>
      <c r="AF100" s="6"/>
    </row>
    <row r="101" spans="1:32" s="5" customFormat="1" x14ac:dyDescent="0.25">
      <c r="A101" s="10">
        <v>100</v>
      </c>
      <c r="B101" s="3" t="s">
        <v>67</v>
      </c>
      <c r="C101" s="3" t="s">
        <v>68</v>
      </c>
      <c r="D101" s="3" t="s">
        <v>34</v>
      </c>
      <c r="E101" s="3">
        <v>2021</v>
      </c>
      <c r="F101" s="4">
        <v>979332128</v>
      </c>
      <c r="G101" s="4">
        <v>-3045701407</v>
      </c>
      <c r="H101" s="3">
        <v>-141.52000000000001</v>
      </c>
      <c r="I101" s="3">
        <v>21521298</v>
      </c>
      <c r="J101" s="3">
        <v>-3045701407</v>
      </c>
      <c r="K101" s="4">
        <v>16866522655</v>
      </c>
      <c r="L101" s="4">
        <v>14408859476</v>
      </c>
      <c r="M101" s="4">
        <v>2457663179</v>
      </c>
      <c r="N101" s="3">
        <v>2457663179</v>
      </c>
      <c r="O101" s="3">
        <v>2297347638</v>
      </c>
      <c r="P101" s="3">
        <v>2297347638</v>
      </c>
      <c r="Q101" s="3">
        <v>22746527</v>
      </c>
      <c r="R101" s="3">
        <v>-1139643320</v>
      </c>
      <c r="S101" s="3">
        <v>-578146197</v>
      </c>
      <c r="T101" s="3">
        <v>1238748565</v>
      </c>
      <c r="U101" s="3">
        <v>2140267176</v>
      </c>
      <c r="V101" s="3">
        <v>-39348452</v>
      </c>
      <c r="W101" s="3">
        <v>-1178991772</v>
      </c>
      <c r="X101" s="3">
        <f>LN(K101)</f>
        <v>23.548596586294163</v>
      </c>
      <c r="Y101" s="3">
        <f>G101/K101*100</f>
        <v>-18.057672404080972</v>
      </c>
      <c r="Z101" s="3">
        <f>G101/M101*100</f>
        <v>-123.92672165269072</v>
      </c>
      <c r="AA101" s="3">
        <f>G101/F101*100</f>
        <v>-310.99780349491402</v>
      </c>
      <c r="AB101" s="3">
        <f>L101/K101*100</f>
        <v>85.428750019960759</v>
      </c>
      <c r="AC101" s="3">
        <f>L101/M101*100</f>
        <v>586.28292107394589</v>
      </c>
      <c r="AD101" s="3"/>
      <c r="AE101" s="3"/>
      <c r="AF101" s="3"/>
    </row>
    <row r="102" spans="1:32" s="5" customFormat="1" x14ac:dyDescent="0.25">
      <c r="A102" s="10">
        <v>101</v>
      </c>
      <c r="B102" s="3" t="s">
        <v>67</v>
      </c>
      <c r="C102" s="3" t="s">
        <v>68</v>
      </c>
      <c r="D102" s="3" t="s">
        <v>34</v>
      </c>
      <c r="E102" s="3">
        <v>2020</v>
      </c>
      <c r="F102" s="4">
        <v>724541421</v>
      </c>
      <c r="G102" s="4">
        <v>31260682</v>
      </c>
      <c r="H102" s="3">
        <v>1.43</v>
      </c>
      <c r="I102" s="3">
        <v>21814593</v>
      </c>
      <c r="J102" s="3">
        <v>31260682</v>
      </c>
      <c r="K102" s="4">
        <v>28015492262</v>
      </c>
      <c r="L102" s="4">
        <v>23727802051</v>
      </c>
      <c r="M102" s="4">
        <v>4287690211</v>
      </c>
      <c r="N102" s="3">
        <v>4287690211</v>
      </c>
      <c r="O102" s="3">
        <v>4133130408</v>
      </c>
      <c r="P102" s="3">
        <v>4133130408</v>
      </c>
      <c r="Q102" s="3">
        <v>21814593</v>
      </c>
      <c r="R102" s="3">
        <v>763032452</v>
      </c>
      <c r="S102" s="3">
        <v>-271034246</v>
      </c>
      <c r="T102" s="3">
        <v>-243681056</v>
      </c>
      <c r="U102" s="3">
        <v>2619308128</v>
      </c>
      <c r="V102" s="3">
        <v>-12517799</v>
      </c>
      <c r="W102" s="3">
        <v>750514653</v>
      </c>
      <c r="X102" s="3">
        <f t="shared" ref="X102:X165" si="13">LN(K102)</f>
        <v>24.056023489181765</v>
      </c>
      <c r="Y102" s="3">
        <f t="shared" ref="Y102:Y165" si="14">G102/K102*100</f>
        <v>0.11158355422653683</v>
      </c>
      <c r="Z102" s="3">
        <f t="shared" ref="Z102:Z165" si="15">G102/M102*100</f>
        <v>0.72907977166356897</v>
      </c>
      <c r="AA102" s="3">
        <f t="shared" ref="AA102:AA165" si="16">G102/F102*100</f>
        <v>4.3145472562292611</v>
      </c>
      <c r="AB102" s="3">
        <f t="shared" ref="AB102:AB165" si="17">L102/K102*100</f>
        <v>84.695288696333961</v>
      </c>
      <c r="AC102" s="3">
        <f t="shared" ref="AC102:AC165" si="18">L102/M102*100</f>
        <v>553.39357284084349</v>
      </c>
      <c r="AD102" s="3"/>
      <c r="AE102" s="3"/>
      <c r="AF102" s="3"/>
    </row>
    <row r="103" spans="1:32" s="5" customFormat="1" x14ac:dyDescent="0.25">
      <c r="A103" s="10">
        <v>102</v>
      </c>
      <c r="B103" s="3" t="s">
        <v>67</v>
      </c>
      <c r="C103" s="3" t="s">
        <v>68</v>
      </c>
      <c r="D103" s="3" t="s">
        <v>34</v>
      </c>
      <c r="E103" s="3">
        <v>2019</v>
      </c>
      <c r="F103" s="4">
        <v>758575070</v>
      </c>
      <c r="G103" s="4">
        <v>51061421</v>
      </c>
      <c r="H103" s="3">
        <v>2.34</v>
      </c>
      <c r="I103" s="3">
        <v>21814593</v>
      </c>
      <c r="J103" s="3">
        <v>51061421</v>
      </c>
      <c r="K103" s="4">
        <v>27067922912</v>
      </c>
      <c r="L103" s="4">
        <v>22586218693</v>
      </c>
      <c r="M103" s="4">
        <v>4481704219</v>
      </c>
      <c r="N103" s="3">
        <v>4481704219</v>
      </c>
      <c r="O103" s="3">
        <v>4327144416</v>
      </c>
      <c r="P103" s="3">
        <v>4327144416</v>
      </c>
      <c r="Q103" s="3">
        <v>21814593</v>
      </c>
      <c r="R103" s="3">
        <v>-2622767496</v>
      </c>
      <c r="S103" s="3">
        <v>-721510820</v>
      </c>
      <c r="T103" s="3">
        <v>-40842525</v>
      </c>
      <c r="U103" s="3">
        <v>2370990978</v>
      </c>
      <c r="V103" s="3">
        <v>-16917080</v>
      </c>
      <c r="W103" s="3">
        <v>-2639684576</v>
      </c>
      <c r="X103" s="3">
        <f t="shared" si="13"/>
        <v>24.021615207373809</v>
      </c>
      <c r="Y103" s="3">
        <f t="shared" si="14"/>
        <v>0.18864181476356645</v>
      </c>
      <c r="Z103" s="3">
        <f t="shared" si="15"/>
        <v>1.1393304534361552</v>
      </c>
      <c r="AA103" s="3">
        <f t="shared" si="16"/>
        <v>6.7312284596961511</v>
      </c>
      <c r="AB103" s="3">
        <f t="shared" si="17"/>
        <v>83.44274795827377</v>
      </c>
      <c r="AC103" s="3">
        <f t="shared" si="18"/>
        <v>503.96495594793294</v>
      </c>
      <c r="AD103" s="3"/>
      <c r="AE103" s="3"/>
      <c r="AF103" s="3"/>
    </row>
    <row r="104" spans="1:32" s="5" customFormat="1" x14ac:dyDescent="0.25">
      <c r="A104" s="10">
        <v>103</v>
      </c>
      <c r="B104" s="3" t="s">
        <v>69</v>
      </c>
      <c r="C104" s="3" t="s">
        <v>68</v>
      </c>
      <c r="D104" s="3" t="s">
        <v>34</v>
      </c>
      <c r="E104" s="3">
        <v>2021</v>
      </c>
      <c r="F104" s="4">
        <v>200510126</v>
      </c>
      <c r="G104" s="4">
        <v>20284359</v>
      </c>
      <c r="H104" s="3">
        <v>106</v>
      </c>
      <c r="I104" s="3">
        <v>192000</v>
      </c>
      <c r="J104" s="3">
        <v>20284359</v>
      </c>
      <c r="K104" s="4">
        <v>822740369</v>
      </c>
      <c r="L104" s="4">
        <v>462797631</v>
      </c>
      <c r="M104" s="4">
        <v>359942738</v>
      </c>
      <c r="N104" s="3">
        <v>359942738</v>
      </c>
      <c r="O104" s="3">
        <v>359942738</v>
      </c>
      <c r="P104" s="3">
        <v>359942738</v>
      </c>
      <c r="Q104" s="3">
        <v>192000</v>
      </c>
      <c r="R104" s="3">
        <v>24184615</v>
      </c>
      <c r="S104" s="3">
        <v>-4909211</v>
      </c>
      <c r="T104" s="3">
        <v>-21787705</v>
      </c>
      <c r="U104" s="3">
        <v>11241496</v>
      </c>
      <c r="V104" s="3">
        <v>-1557857</v>
      </c>
      <c r="W104" s="3">
        <v>22626758</v>
      </c>
      <c r="X104" s="3">
        <f t="shared" si="13"/>
        <v>20.528151239854729</v>
      </c>
      <c r="Y104" s="3">
        <f t="shared" si="14"/>
        <v>2.4654629533560666</v>
      </c>
      <c r="Z104" s="3">
        <f t="shared" si="15"/>
        <v>5.6354405461015302</v>
      </c>
      <c r="AA104" s="3">
        <f t="shared" si="16"/>
        <v>10.116376366947174</v>
      </c>
      <c r="AB104" s="3">
        <f t="shared" si="17"/>
        <v>56.250750350624891</v>
      </c>
      <c r="AC104" s="3">
        <f t="shared" si="18"/>
        <v>128.57534883784766</v>
      </c>
      <c r="AD104" s="3"/>
      <c r="AE104" s="3"/>
      <c r="AF104" s="3"/>
    </row>
    <row r="105" spans="1:32" s="5" customFormat="1" x14ac:dyDescent="0.25">
      <c r="A105" s="10">
        <v>104</v>
      </c>
      <c r="B105" s="3" t="s">
        <v>69</v>
      </c>
      <c r="C105" s="3" t="s">
        <v>68</v>
      </c>
      <c r="D105" s="3" t="s">
        <v>34</v>
      </c>
      <c r="E105" s="3">
        <v>2020</v>
      </c>
      <c r="F105" s="4">
        <v>206159002</v>
      </c>
      <c r="G105" s="4">
        <v>26804614</v>
      </c>
      <c r="H105" s="3">
        <v>140</v>
      </c>
      <c r="I105" s="3">
        <v>192000</v>
      </c>
      <c r="J105" s="3">
        <v>26804614</v>
      </c>
      <c r="K105" s="4">
        <v>859876511</v>
      </c>
      <c r="L105" s="4">
        <v>508174714</v>
      </c>
      <c r="M105" s="4">
        <v>351701797</v>
      </c>
      <c r="N105" s="3">
        <v>351701797</v>
      </c>
      <c r="O105" s="3">
        <v>351701797</v>
      </c>
      <c r="P105" s="3">
        <v>351701797</v>
      </c>
      <c r="Q105" s="3">
        <v>192000</v>
      </c>
      <c r="R105" s="3">
        <v>-58425876</v>
      </c>
      <c r="S105" s="3">
        <v>50650173</v>
      </c>
      <c r="T105" s="3">
        <v>-18523705</v>
      </c>
      <c r="U105" s="3">
        <v>14269577</v>
      </c>
      <c r="V105" s="3">
        <v>-1592586</v>
      </c>
      <c r="W105" s="3">
        <v>-60018462</v>
      </c>
      <c r="X105" s="3">
        <f t="shared" si="13"/>
        <v>20.572299345041063</v>
      </c>
      <c r="Y105" s="3">
        <f t="shared" si="14"/>
        <v>3.117263195017081</v>
      </c>
      <c r="Z105" s="3">
        <f t="shared" si="15"/>
        <v>7.6214037655315137</v>
      </c>
      <c r="AA105" s="3">
        <f t="shared" si="16"/>
        <v>13.001912960366388</v>
      </c>
      <c r="AB105" s="3">
        <f t="shared" si="17"/>
        <v>59.098569096743233</v>
      </c>
      <c r="AC105" s="3">
        <f t="shared" si="18"/>
        <v>144.49022391546097</v>
      </c>
      <c r="AD105" s="3"/>
      <c r="AE105" s="3"/>
      <c r="AF105" s="3"/>
    </row>
    <row r="106" spans="1:32" s="5" customFormat="1" x14ac:dyDescent="0.25">
      <c r="A106" s="10">
        <v>105</v>
      </c>
      <c r="B106" s="3" t="s">
        <v>69</v>
      </c>
      <c r="C106" s="3" t="s">
        <v>68</v>
      </c>
      <c r="D106" s="3" t="s">
        <v>34</v>
      </c>
      <c r="E106" s="3">
        <v>2019</v>
      </c>
      <c r="F106" s="4">
        <v>203445987</v>
      </c>
      <c r="G106" s="4">
        <v>27839061</v>
      </c>
      <c r="H106" s="3">
        <v>145</v>
      </c>
      <c r="I106" s="3">
        <v>192000</v>
      </c>
      <c r="J106" s="3">
        <v>27839061</v>
      </c>
      <c r="K106" s="4">
        <v>1158038755</v>
      </c>
      <c r="L106" s="4">
        <v>823936164</v>
      </c>
      <c r="M106" s="4">
        <v>334102591</v>
      </c>
      <c r="N106" s="3">
        <v>334102591</v>
      </c>
      <c r="O106" s="3">
        <v>334102591</v>
      </c>
      <c r="P106" s="3">
        <v>334102591</v>
      </c>
      <c r="Q106" s="3">
        <v>192000</v>
      </c>
      <c r="R106" s="3">
        <v>64354762</v>
      </c>
      <c r="S106" s="3">
        <v>-23647313</v>
      </c>
      <c r="T106" s="3">
        <v>-14016000</v>
      </c>
      <c r="U106" s="3">
        <v>42180151</v>
      </c>
      <c r="V106" s="3">
        <v>-8536740</v>
      </c>
      <c r="W106" s="3">
        <v>55818022</v>
      </c>
      <c r="X106" s="3">
        <f t="shared" si="13"/>
        <v>20.869993682722001</v>
      </c>
      <c r="Y106" s="3">
        <f t="shared" si="14"/>
        <v>2.4039835350760779</v>
      </c>
      <c r="Z106" s="3">
        <f t="shared" si="15"/>
        <v>8.3324888073076941</v>
      </c>
      <c r="AA106" s="3">
        <f t="shared" si="16"/>
        <v>13.683760201178114</v>
      </c>
      <c r="AB106" s="3">
        <f t="shared" si="17"/>
        <v>71.149273756386506</v>
      </c>
      <c r="AC106" s="3">
        <f t="shared" si="18"/>
        <v>246.61172531882579</v>
      </c>
      <c r="AD106" s="3"/>
      <c r="AE106" s="3"/>
      <c r="AF106" s="3"/>
    </row>
    <row r="107" spans="1:32" s="5" customFormat="1" x14ac:dyDescent="0.25">
      <c r="A107" s="10">
        <v>106</v>
      </c>
      <c r="B107" s="3" t="s">
        <v>70</v>
      </c>
      <c r="C107" s="3" t="s">
        <v>68</v>
      </c>
      <c r="D107" s="3" t="s">
        <v>34</v>
      </c>
      <c r="E107" s="3">
        <v>2021</v>
      </c>
      <c r="F107" s="4">
        <v>321963844</v>
      </c>
      <c r="G107" s="4">
        <v>19550789</v>
      </c>
      <c r="H107" s="3">
        <v>2.1800000000000002</v>
      </c>
      <c r="I107" s="3">
        <v>8958380</v>
      </c>
      <c r="J107" s="3">
        <v>19550789</v>
      </c>
      <c r="K107" s="4">
        <v>981089573</v>
      </c>
      <c r="L107" s="4">
        <v>518209589</v>
      </c>
      <c r="M107" s="4">
        <v>462879984</v>
      </c>
      <c r="N107" s="3">
        <v>462879984</v>
      </c>
      <c r="O107" s="3">
        <v>461122390</v>
      </c>
      <c r="P107" s="3">
        <v>461122390</v>
      </c>
      <c r="Q107" s="3">
        <v>8958380</v>
      </c>
      <c r="R107" s="3">
        <v>3891964</v>
      </c>
      <c r="S107" s="3">
        <v>-1734132</v>
      </c>
      <c r="T107" s="3">
        <v>-2624585</v>
      </c>
      <c r="U107" s="3">
        <v>27286513</v>
      </c>
      <c r="V107" s="3">
        <v>-869151</v>
      </c>
      <c r="W107" s="3">
        <v>3022812</v>
      </c>
      <c r="X107" s="3">
        <f t="shared" si="13"/>
        <v>20.704174321210463</v>
      </c>
      <c r="Y107" s="3">
        <f t="shared" si="14"/>
        <v>1.9927628972976559</v>
      </c>
      <c r="Z107" s="3">
        <f t="shared" si="15"/>
        <v>4.2237274619331995</v>
      </c>
      <c r="AA107" s="3">
        <f t="shared" si="16"/>
        <v>6.07235544125259</v>
      </c>
      <c r="AB107" s="3">
        <f t="shared" si="17"/>
        <v>52.819803946688161</v>
      </c>
      <c r="AC107" s="3">
        <f t="shared" si="18"/>
        <v>111.95333713112123</v>
      </c>
      <c r="AD107" s="3"/>
      <c r="AE107" s="3"/>
      <c r="AF107" s="3"/>
    </row>
    <row r="108" spans="1:32" s="5" customFormat="1" x14ac:dyDescent="0.25">
      <c r="A108" s="10">
        <v>107</v>
      </c>
      <c r="B108" s="3" t="s">
        <v>70</v>
      </c>
      <c r="C108" s="3" t="s">
        <v>68</v>
      </c>
      <c r="D108" s="3" t="s">
        <v>34</v>
      </c>
      <c r="E108" s="3">
        <v>2020</v>
      </c>
      <c r="F108" s="4">
        <v>215083443</v>
      </c>
      <c r="G108" s="4">
        <v>-88526594</v>
      </c>
      <c r="H108" s="3">
        <v>-10.87</v>
      </c>
      <c r="I108" s="3">
        <v>8146386</v>
      </c>
      <c r="J108" s="3">
        <v>-88526594</v>
      </c>
      <c r="K108" s="4">
        <v>990991744</v>
      </c>
      <c r="L108" s="4">
        <v>547541425</v>
      </c>
      <c r="M108" s="4">
        <v>443450319</v>
      </c>
      <c r="N108" s="3">
        <v>443450319</v>
      </c>
      <c r="O108" s="3">
        <v>442371504</v>
      </c>
      <c r="P108" s="3">
        <v>442371504</v>
      </c>
      <c r="Q108" s="3">
        <v>8958380</v>
      </c>
      <c r="R108" s="3">
        <v>-172592363</v>
      </c>
      <c r="S108" s="3">
        <v>191277045</v>
      </c>
      <c r="T108" s="3">
        <v>-1259254</v>
      </c>
      <c r="U108" s="3">
        <v>27753267</v>
      </c>
      <c r="V108" s="3">
        <v>-406207</v>
      </c>
      <c r="W108" s="3">
        <v>-172998570</v>
      </c>
      <c r="X108" s="3">
        <f t="shared" si="13"/>
        <v>20.714216761280749</v>
      </c>
      <c r="Y108" s="3">
        <f t="shared" si="14"/>
        <v>-8.9331313339377321</v>
      </c>
      <c r="Z108" s="3">
        <f t="shared" si="15"/>
        <v>-19.963136840138343</v>
      </c>
      <c r="AA108" s="3">
        <f t="shared" si="16"/>
        <v>-41.159185832821173</v>
      </c>
      <c r="AB108" s="3">
        <f t="shared" si="17"/>
        <v>55.251865448437073</v>
      </c>
      <c r="AC108" s="3">
        <f t="shared" si="18"/>
        <v>123.47300284612039</v>
      </c>
      <c r="AD108" s="3"/>
      <c r="AE108" s="3"/>
      <c r="AF108" s="3"/>
    </row>
    <row r="109" spans="1:32" s="5" customFormat="1" x14ac:dyDescent="0.25">
      <c r="A109" s="10">
        <v>108</v>
      </c>
      <c r="B109" s="3" t="s">
        <v>70</v>
      </c>
      <c r="C109" s="3" t="s">
        <v>68</v>
      </c>
      <c r="D109" s="3" t="s">
        <v>34</v>
      </c>
      <c r="E109" s="3">
        <v>2019</v>
      </c>
      <c r="F109" s="4">
        <v>228894553</v>
      </c>
      <c r="G109" s="4">
        <v>9408511</v>
      </c>
      <c r="H109" s="3">
        <v>1.17</v>
      </c>
      <c r="I109" s="3">
        <v>8009747</v>
      </c>
      <c r="J109" s="3">
        <v>9408511</v>
      </c>
      <c r="K109" s="4">
        <v>975687463</v>
      </c>
      <c r="L109" s="4">
        <v>445392630</v>
      </c>
      <c r="M109" s="4">
        <v>530294832</v>
      </c>
      <c r="N109" s="3">
        <v>530294832</v>
      </c>
      <c r="O109" s="3">
        <v>529075497</v>
      </c>
      <c r="P109" s="3">
        <v>529075497</v>
      </c>
      <c r="Q109" s="3">
        <v>8958380</v>
      </c>
      <c r="R109" s="3">
        <v>-6962732</v>
      </c>
      <c r="S109" s="3">
        <v>12044156</v>
      </c>
      <c r="T109" s="3">
        <v>-606995</v>
      </c>
      <c r="U109" s="3">
        <v>10327839</v>
      </c>
      <c r="V109" s="3">
        <v>-1582952</v>
      </c>
      <c r="W109" s="3">
        <v>-8545684</v>
      </c>
      <c r="X109" s="3">
        <f t="shared" si="13"/>
        <v>20.698652870759179</v>
      </c>
      <c r="Y109" s="3">
        <f t="shared" si="14"/>
        <v>0.96429557176753422</v>
      </c>
      <c r="Z109" s="3">
        <f t="shared" si="15"/>
        <v>1.774203788582273</v>
      </c>
      <c r="AA109" s="3">
        <f t="shared" si="16"/>
        <v>4.1104127978091292</v>
      </c>
      <c r="AB109" s="3">
        <f t="shared" si="17"/>
        <v>45.64910864289746</v>
      </c>
      <c r="AC109" s="3">
        <f t="shared" si="18"/>
        <v>83.989622965060306</v>
      </c>
      <c r="AD109" s="3"/>
      <c r="AE109" s="3"/>
      <c r="AF109" s="3"/>
    </row>
    <row r="110" spans="1:32" s="5" customFormat="1" x14ac:dyDescent="0.25">
      <c r="A110" s="10">
        <v>109</v>
      </c>
      <c r="B110" s="3" t="s">
        <v>71</v>
      </c>
      <c r="C110" s="3" t="s">
        <v>68</v>
      </c>
      <c r="D110" s="3" t="s">
        <v>34</v>
      </c>
      <c r="E110" s="3">
        <v>2021</v>
      </c>
      <c r="F110" s="4">
        <v>1050381000</v>
      </c>
      <c r="G110" s="4">
        <v>-2282245000</v>
      </c>
      <c r="H110" s="3">
        <v>-34</v>
      </c>
      <c r="I110" s="3">
        <v>67887540</v>
      </c>
      <c r="J110" s="3">
        <v>-2282245000</v>
      </c>
      <c r="K110" s="4">
        <v>89215674000</v>
      </c>
      <c r="L110" s="4">
        <v>76009770000</v>
      </c>
      <c r="M110" s="4">
        <v>13205904000</v>
      </c>
      <c r="N110" s="3">
        <v>13205688000</v>
      </c>
      <c r="O110" s="3">
        <v>12877335000</v>
      </c>
      <c r="P110" s="3">
        <v>12877335000</v>
      </c>
      <c r="Q110" s="3">
        <v>67908878</v>
      </c>
      <c r="R110" s="3">
        <v>13496947000</v>
      </c>
      <c r="S110" s="3">
        <v>-8736580000</v>
      </c>
      <c r="T110" s="3">
        <v>4213367000</v>
      </c>
      <c r="U110" s="3">
        <v>15627203000</v>
      </c>
      <c r="V110" s="3">
        <v>-119167000</v>
      </c>
      <c r="W110" s="3">
        <v>13377780000</v>
      </c>
      <c r="X110" s="3">
        <f t="shared" si="13"/>
        <v>25.214322578584653</v>
      </c>
      <c r="Y110" s="3">
        <f t="shared" si="14"/>
        <v>-2.5581211211832575</v>
      </c>
      <c r="Z110" s="3">
        <f t="shared" si="15"/>
        <v>-17.28200507894045</v>
      </c>
      <c r="AA110" s="3">
        <f t="shared" si="16"/>
        <v>-217.27782585557048</v>
      </c>
      <c r="AB110" s="3">
        <f t="shared" si="17"/>
        <v>85.197775897540154</v>
      </c>
      <c r="AC110" s="3">
        <f t="shared" si="18"/>
        <v>575.57415228824925</v>
      </c>
      <c r="AD110" s="3"/>
      <c r="AE110" s="3"/>
      <c r="AF110" s="3"/>
    </row>
    <row r="111" spans="1:32" s="5" customFormat="1" x14ac:dyDescent="0.25">
      <c r="A111" s="10">
        <v>110</v>
      </c>
      <c r="B111" s="3" t="s">
        <v>71</v>
      </c>
      <c r="C111" s="3" t="s">
        <v>68</v>
      </c>
      <c r="D111" s="3" t="s">
        <v>34</v>
      </c>
      <c r="E111" s="3">
        <v>2020</v>
      </c>
      <c r="F111" s="4">
        <v>1478904000</v>
      </c>
      <c r="G111" s="4">
        <v>-3255895000</v>
      </c>
      <c r="H111" s="3">
        <v>-72.25</v>
      </c>
      <c r="I111" s="3">
        <v>45219518</v>
      </c>
      <c r="J111" s="3">
        <v>-3255895000</v>
      </c>
      <c r="K111" s="4">
        <v>79938578000</v>
      </c>
      <c r="L111" s="4">
        <v>71472136000</v>
      </c>
      <c r="M111" s="4">
        <v>8466442000</v>
      </c>
      <c r="N111" s="3">
        <v>8446192000</v>
      </c>
      <c r="O111" s="3">
        <v>8062171000</v>
      </c>
      <c r="P111" s="3">
        <v>8062171000</v>
      </c>
      <c r="Q111" s="3">
        <v>45219518</v>
      </c>
      <c r="R111" s="3">
        <v>-13475843000</v>
      </c>
      <c r="S111" s="3">
        <v>1308758000</v>
      </c>
      <c r="T111" s="3">
        <v>8183398000</v>
      </c>
      <c r="U111" s="3">
        <v>6656719000</v>
      </c>
      <c r="V111" s="3">
        <v>-503586000</v>
      </c>
      <c r="W111" s="3">
        <v>-13979429000</v>
      </c>
      <c r="X111" s="3">
        <f t="shared" si="13"/>
        <v>25.104524401730117</v>
      </c>
      <c r="Y111" s="3">
        <f t="shared" si="14"/>
        <v>-4.0729958944228404</v>
      </c>
      <c r="Z111" s="3">
        <f t="shared" si="15"/>
        <v>-38.456473215076656</v>
      </c>
      <c r="AA111" s="3">
        <f t="shared" si="16"/>
        <v>-220.15593980407112</v>
      </c>
      <c r="AB111" s="3">
        <f t="shared" si="17"/>
        <v>89.408815853591989</v>
      </c>
      <c r="AC111" s="3">
        <f t="shared" si="18"/>
        <v>844.18148733553005</v>
      </c>
      <c r="AD111" s="3"/>
      <c r="AE111" s="3"/>
      <c r="AF111" s="3"/>
    </row>
    <row r="112" spans="1:32" s="5" customFormat="1" x14ac:dyDescent="0.25">
      <c r="A112" s="10">
        <v>111</v>
      </c>
      <c r="B112" s="3" t="s">
        <v>71</v>
      </c>
      <c r="C112" s="3" t="s">
        <v>68</v>
      </c>
      <c r="D112" s="3" t="s">
        <v>34</v>
      </c>
      <c r="E112" s="3">
        <v>2019</v>
      </c>
      <c r="F112" s="4">
        <v>2814566000</v>
      </c>
      <c r="G112" s="4">
        <v>216324000</v>
      </c>
      <c r="H112" s="3">
        <v>13.27</v>
      </c>
      <c r="I112" s="3">
        <v>16300488</v>
      </c>
      <c r="J112" s="3">
        <v>216324000</v>
      </c>
      <c r="K112" s="4">
        <v>100264248000</v>
      </c>
      <c r="L112" s="4">
        <v>91358763000</v>
      </c>
      <c r="M112" s="4">
        <v>8905485000</v>
      </c>
      <c r="N112" s="3">
        <v>8883021000</v>
      </c>
      <c r="O112" s="3">
        <v>8531523000</v>
      </c>
      <c r="P112" s="3">
        <v>8531523000</v>
      </c>
      <c r="Q112" s="3">
        <v>16300488</v>
      </c>
      <c r="R112" s="3">
        <v>-2143374000</v>
      </c>
      <c r="S112" s="3">
        <v>-442094000</v>
      </c>
      <c r="T112" s="3">
        <v>1247560000</v>
      </c>
      <c r="U112" s="3">
        <v>10633751000</v>
      </c>
      <c r="V112" s="3">
        <v>-150895000</v>
      </c>
      <c r="W112" s="3">
        <v>-2294269000</v>
      </c>
      <c r="X112" s="3">
        <f t="shared" si="13"/>
        <v>25.331075017722611</v>
      </c>
      <c r="Y112" s="3">
        <f t="shared" si="14"/>
        <v>0.21575387470117963</v>
      </c>
      <c r="Z112" s="3">
        <f t="shared" si="15"/>
        <v>2.4291097003700526</v>
      </c>
      <c r="AA112" s="3">
        <f t="shared" si="16"/>
        <v>7.6858741276630216</v>
      </c>
      <c r="AB112" s="3">
        <f t="shared" si="17"/>
        <v>91.117985545555584</v>
      </c>
      <c r="AC112" s="3">
        <f t="shared" si="18"/>
        <v>1025.8707190007058</v>
      </c>
      <c r="AD112" s="3"/>
      <c r="AE112" s="3"/>
      <c r="AF112" s="3"/>
    </row>
    <row r="113" spans="1:32" s="5" customFormat="1" x14ac:dyDescent="0.25">
      <c r="A113" s="10">
        <v>112</v>
      </c>
      <c r="B113" s="3" t="s">
        <v>72</v>
      </c>
      <c r="C113" s="3" t="s">
        <v>68</v>
      </c>
      <c r="D113" s="3" t="s">
        <v>34</v>
      </c>
      <c r="E113" s="3">
        <v>2021</v>
      </c>
      <c r="F113" s="4">
        <v>1049028333</v>
      </c>
      <c r="G113" s="4">
        <v>519580026</v>
      </c>
      <c r="H113" s="3">
        <v>129.02000000000001</v>
      </c>
      <c r="I113" s="3">
        <v>4027014</v>
      </c>
      <c r="J113" s="3">
        <v>519580026</v>
      </c>
      <c r="K113" s="4">
        <v>15983152301</v>
      </c>
      <c r="L113" s="4">
        <v>11693332177</v>
      </c>
      <c r="M113" s="4">
        <v>4289820125</v>
      </c>
      <c r="N113" s="3">
        <v>4289820125</v>
      </c>
      <c r="O113" s="3">
        <v>4284203260</v>
      </c>
      <c r="P113" s="3">
        <v>4284203260</v>
      </c>
      <c r="Q113" s="3">
        <v>4090090</v>
      </c>
      <c r="R113" s="3">
        <v>1212894277</v>
      </c>
      <c r="S113" s="3">
        <v>-809569678</v>
      </c>
      <c r="T113" s="3">
        <v>-117882115</v>
      </c>
      <c r="U113" s="3">
        <v>959900317</v>
      </c>
      <c r="V113" s="3">
        <v>-29390486</v>
      </c>
      <c r="W113" s="3">
        <v>1183503791</v>
      </c>
      <c r="X113" s="3">
        <f t="shared" si="13"/>
        <v>23.494801023224522</v>
      </c>
      <c r="Y113" s="3">
        <f t="shared" si="14"/>
        <v>3.2507981918403672</v>
      </c>
      <c r="Z113" s="3">
        <f t="shared" si="15"/>
        <v>12.111930357452923</v>
      </c>
      <c r="AA113" s="3">
        <f t="shared" si="16"/>
        <v>49.529646593444298</v>
      </c>
      <c r="AB113" s="3">
        <f t="shared" si="17"/>
        <v>73.160362591729765</v>
      </c>
      <c r="AC113" s="3">
        <f t="shared" si="18"/>
        <v>272.58327473579095</v>
      </c>
      <c r="AD113" s="3"/>
      <c r="AE113" s="3"/>
      <c r="AF113" s="3"/>
    </row>
    <row r="114" spans="1:32" s="5" customFormat="1" x14ac:dyDescent="0.25">
      <c r="A114" s="10">
        <v>113</v>
      </c>
      <c r="B114" s="3" t="s">
        <v>72</v>
      </c>
      <c r="C114" s="3" t="s">
        <v>68</v>
      </c>
      <c r="D114" s="3" t="s">
        <v>34</v>
      </c>
      <c r="E114" s="3">
        <v>2020</v>
      </c>
      <c r="F114" s="4">
        <v>939842970</v>
      </c>
      <c r="G114" s="4">
        <v>325932119</v>
      </c>
      <c r="H114" s="3">
        <v>80</v>
      </c>
      <c r="I114" s="3">
        <v>4074039</v>
      </c>
      <c r="J114" s="3">
        <v>325932119</v>
      </c>
      <c r="K114" s="4">
        <v>14159755233</v>
      </c>
      <c r="L114" s="4">
        <v>10150492607</v>
      </c>
      <c r="M114" s="4">
        <v>4009262626</v>
      </c>
      <c r="N114" s="3">
        <v>4009262626</v>
      </c>
      <c r="O114" s="3">
        <v>4001969929</v>
      </c>
      <c r="P114" s="3">
        <v>4001969929</v>
      </c>
      <c r="Q114" s="3">
        <v>4090090</v>
      </c>
      <c r="R114" s="3">
        <v>1894438893</v>
      </c>
      <c r="S114" s="3">
        <v>-2218909521</v>
      </c>
      <c r="T114" s="3">
        <v>-60571398</v>
      </c>
      <c r="U114" s="3">
        <v>674457832</v>
      </c>
      <c r="V114" s="3">
        <v>-7620682</v>
      </c>
      <c r="W114" s="3">
        <v>1886818211</v>
      </c>
      <c r="X114" s="3">
        <f t="shared" si="13"/>
        <v>23.3736696392575</v>
      </c>
      <c r="Y114" s="3">
        <f t="shared" si="14"/>
        <v>2.3018202902293066</v>
      </c>
      <c r="Z114" s="3">
        <f t="shared" si="15"/>
        <v>8.1294778966669767</v>
      </c>
      <c r="AA114" s="3">
        <f t="shared" si="16"/>
        <v>34.679422989140406</v>
      </c>
      <c r="AB114" s="3">
        <f t="shared" si="17"/>
        <v>71.685508965181697</v>
      </c>
      <c r="AC114" s="3">
        <f t="shared" si="18"/>
        <v>253.17604641746908</v>
      </c>
      <c r="AD114" s="3"/>
      <c r="AE114" s="3"/>
      <c r="AF114" s="3"/>
    </row>
    <row r="115" spans="1:32" s="5" customFormat="1" x14ac:dyDescent="0.25">
      <c r="A115" s="10">
        <v>114</v>
      </c>
      <c r="B115" s="3" t="s">
        <v>72</v>
      </c>
      <c r="C115" s="3" t="s">
        <v>68</v>
      </c>
      <c r="D115" s="3" t="s">
        <v>34</v>
      </c>
      <c r="E115" s="3">
        <v>2019</v>
      </c>
      <c r="F115" s="4">
        <v>770106172</v>
      </c>
      <c r="G115" s="4">
        <v>247573726</v>
      </c>
      <c r="H115" s="3">
        <v>60.53</v>
      </c>
      <c r="I115" s="3">
        <v>4089773</v>
      </c>
      <c r="J115" s="3">
        <v>247573726</v>
      </c>
      <c r="K115" s="4">
        <v>12900218775</v>
      </c>
      <c r="L115" s="4">
        <v>9419749654</v>
      </c>
      <c r="M115" s="4">
        <v>3480469121</v>
      </c>
      <c r="N115" s="3">
        <v>3480469121</v>
      </c>
      <c r="O115" s="3">
        <v>3470694233</v>
      </c>
      <c r="P115" s="3">
        <v>3470694233</v>
      </c>
      <c r="Q115" s="3">
        <v>4090090</v>
      </c>
      <c r="R115" s="3">
        <v>313060538</v>
      </c>
      <c r="S115" s="3">
        <v>-506257931</v>
      </c>
      <c r="T115" s="3">
        <v>4322513</v>
      </c>
      <c r="U115" s="3">
        <v>1059499859</v>
      </c>
      <c r="V115" s="3">
        <v>-18168737</v>
      </c>
      <c r="W115" s="3">
        <v>294891801</v>
      </c>
      <c r="X115" s="3">
        <f t="shared" si="13"/>
        <v>23.280510107472555</v>
      </c>
      <c r="Y115" s="3">
        <f t="shared" si="14"/>
        <v>1.9191436232057233</v>
      </c>
      <c r="Z115" s="3">
        <f t="shared" si="15"/>
        <v>7.1132286307676731</v>
      </c>
      <c r="AA115" s="3">
        <f t="shared" si="16"/>
        <v>32.147999198219644</v>
      </c>
      <c r="AB115" s="3">
        <f t="shared" si="17"/>
        <v>73.020076777728917</v>
      </c>
      <c r="AC115" s="3">
        <f t="shared" si="18"/>
        <v>270.64597692202886</v>
      </c>
      <c r="AD115" s="3"/>
      <c r="AE115" s="3"/>
      <c r="AF115" s="3"/>
    </row>
    <row r="116" spans="1:32" s="5" customFormat="1" x14ac:dyDescent="0.25">
      <c r="A116" s="10">
        <v>115</v>
      </c>
      <c r="B116" s="3" t="s">
        <v>73</v>
      </c>
      <c r="C116" s="3" t="s">
        <v>68</v>
      </c>
      <c r="D116" s="3" t="s">
        <v>34</v>
      </c>
      <c r="E116" s="3">
        <v>2021</v>
      </c>
      <c r="F116" s="4">
        <v>14927306000</v>
      </c>
      <c r="G116" s="4">
        <v>2376227000</v>
      </c>
      <c r="H116" s="3">
        <v>199</v>
      </c>
      <c r="I116" s="3">
        <v>11920264</v>
      </c>
      <c r="J116" s="3">
        <v>2376227000</v>
      </c>
      <c r="K116" s="4">
        <v>371868311000</v>
      </c>
      <c r="L116" s="4">
        <v>350461664000</v>
      </c>
      <c r="M116" s="4">
        <v>21406647000</v>
      </c>
      <c r="N116" s="3">
        <v>21406647000</v>
      </c>
      <c r="O116" s="3">
        <v>21406647000</v>
      </c>
      <c r="P116" s="3">
        <v>21406647000</v>
      </c>
      <c r="Q116" s="3">
        <v>11920264</v>
      </c>
      <c r="R116" s="3">
        <v>9551932000</v>
      </c>
      <c r="S116" s="3">
        <v>3834455000</v>
      </c>
      <c r="T116" s="3">
        <v>-6794035000</v>
      </c>
      <c r="U116" s="3">
        <v>41229907000</v>
      </c>
      <c r="V116" s="3">
        <v>-415473000</v>
      </c>
      <c r="W116" s="3">
        <v>9136459000</v>
      </c>
      <c r="X116" s="3">
        <f t="shared" si="13"/>
        <v>26.641805625857643</v>
      </c>
      <c r="Y116" s="3">
        <f t="shared" si="14"/>
        <v>0.63899690554702848</v>
      </c>
      <c r="Z116" s="3">
        <f t="shared" si="15"/>
        <v>11.10041661358736</v>
      </c>
      <c r="AA116" s="3">
        <f t="shared" si="16"/>
        <v>15.918659401770153</v>
      </c>
      <c r="AB116" s="3">
        <f t="shared" si="17"/>
        <v>94.243487178986868</v>
      </c>
      <c r="AC116" s="3">
        <f t="shared" si="18"/>
        <v>1637.1628120928981</v>
      </c>
      <c r="AD116" s="3"/>
      <c r="AE116" s="3"/>
      <c r="AF116" s="3"/>
    </row>
    <row r="117" spans="1:32" s="5" customFormat="1" x14ac:dyDescent="0.25">
      <c r="A117" s="10">
        <v>116</v>
      </c>
      <c r="B117" s="3" t="s">
        <v>73</v>
      </c>
      <c r="C117" s="3" t="s">
        <v>68</v>
      </c>
      <c r="D117" s="3" t="s">
        <v>34</v>
      </c>
      <c r="E117" s="3">
        <v>2020</v>
      </c>
      <c r="F117" s="4">
        <v>11036087000</v>
      </c>
      <c r="G117" s="4">
        <v>1602358000</v>
      </c>
      <c r="H117" s="3">
        <v>134.15</v>
      </c>
      <c r="I117" s="3">
        <v>11920264</v>
      </c>
      <c r="J117" s="3">
        <v>1602358000</v>
      </c>
      <c r="K117" s="4">
        <v>361208406000</v>
      </c>
      <c r="L117" s="4">
        <v>341220561000</v>
      </c>
      <c r="M117" s="4">
        <v>19987845000</v>
      </c>
      <c r="N117" s="3">
        <v>19987845000</v>
      </c>
      <c r="O117" s="3">
        <v>19987845000</v>
      </c>
      <c r="P117" s="3">
        <v>19987845000</v>
      </c>
      <c r="Q117" s="3">
        <v>11920264</v>
      </c>
      <c r="R117" s="3">
        <v>26532815000</v>
      </c>
      <c r="S117" s="3">
        <v>-23726876000</v>
      </c>
      <c r="T117" s="3">
        <v>581708000</v>
      </c>
      <c r="U117" s="3">
        <v>34637555000</v>
      </c>
      <c r="V117" s="3">
        <v>-798086000</v>
      </c>
      <c r="W117" s="3">
        <v>25734729000</v>
      </c>
      <c r="X117" s="3">
        <f t="shared" si="13"/>
        <v>26.612720930643693</v>
      </c>
      <c r="Y117" s="3">
        <f t="shared" si="14"/>
        <v>0.44361038485909432</v>
      </c>
      <c r="Z117" s="3">
        <f t="shared" si="15"/>
        <v>8.0166621264073239</v>
      </c>
      <c r="AA117" s="3">
        <f t="shared" si="16"/>
        <v>14.519258501677271</v>
      </c>
      <c r="AB117" s="3">
        <f t="shared" si="17"/>
        <v>94.466395391695286</v>
      </c>
      <c r="AC117" s="3">
        <f t="shared" si="18"/>
        <v>1707.1403195291939</v>
      </c>
      <c r="AD117" s="3"/>
      <c r="AE117" s="3"/>
      <c r="AF117" s="3"/>
    </row>
    <row r="118" spans="1:32" s="5" customFormat="1" x14ac:dyDescent="0.25">
      <c r="A118" s="10">
        <v>117</v>
      </c>
      <c r="B118" s="3" t="s">
        <v>73</v>
      </c>
      <c r="C118" s="3" t="s">
        <v>68</v>
      </c>
      <c r="D118" s="3" t="s">
        <v>34</v>
      </c>
      <c r="E118" s="3">
        <v>2019</v>
      </c>
      <c r="F118" s="4">
        <v>10874511000</v>
      </c>
      <c r="G118" s="4">
        <v>209263000</v>
      </c>
      <c r="H118" s="3">
        <v>17.77</v>
      </c>
      <c r="I118" s="3">
        <v>11920264</v>
      </c>
      <c r="J118" s="3">
        <v>209263000</v>
      </c>
      <c r="K118" s="4">
        <v>311776828000</v>
      </c>
      <c r="L118" s="4">
        <v>287940633000</v>
      </c>
      <c r="M118" s="4">
        <v>23836195000</v>
      </c>
      <c r="N118" s="3">
        <v>23836195000</v>
      </c>
      <c r="O118" s="3">
        <v>23836195000</v>
      </c>
      <c r="P118" s="3">
        <v>23836195000</v>
      </c>
      <c r="Q118" s="3">
        <v>11920264</v>
      </c>
      <c r="R118" s="3">
        <v>-14828361000</v>
      </c>
      <c r="S118" s="3">
        <v>-7077106000</v>
      </c>
      <c r="T118" s="3">
        <v>8440369000</v>
      </c>
      <c r="U118" s="3">
        <v>31249908000</v>
      </c>
      <c r="V118" s="3">
        <v>-366561000</v>
      </c>
      <c r="W118" s="3">
        <v>-15194922000</v>
      </c>
      <c r="X118" s="3">
        <f t="shared" si="13"/>
        <v>26.465553473938662</v>
      </c>
      <c r="Y118" s="3">
        <f t="shared" si="14"/>
        <v>6.7119484582093436E-2</v>
      </c>
      <c r="Z118" s="3">
        <f t="shared" si="15"/>
        <v>0.87792116149410582</v>
      </c>
      <c r="AA118" s="3">
        <f t="shared" si="16"/>
        <v>1.9243440003876955</v>
      </c>
      <c r="AB118" s="3">
        <f t="shared" si="17"/>
        <v>92.354725284458922</v>
      </c>
      <c r="AC118" s="3">
        <f t="shared" si="18"/>
        <v>1207.9974719119389</v>
      </c>
      <c r="AD118" s="3"/>
      <c r="AE118" s="3"/>
      <c r="AF118" s="3"/>
    </row>
    <row r="119" spans="1:32" s="5" customFormat="1" x14ac:dyDescent="0.25">
      <c r="A119" s="10">
        <v>118</v>
      </c>
      <c r="B119" s="3" t="s">
        <v>74</v>
      </c>
      <c r="C119" s="3" t="s">
        <v>68</v>
      </c>
      <c r="D119" s="3" t="s">
        <v>34</v>
      </c>
      <c r="E119" s="3">
        <v>2021</v>
      </c>
      <c r="F119" s="4">
        <v>440913722</v>
      </c>
      <c r="G119" s="4">
        <v>-986289462</v>
      </c>
      <c r="H119" s="3">
        <v>-106.51</v>
      </c>
      <c r="I119" s="3">
        <v>9260030</v>
      </c>
      <c r="J119" s="3">
        <v>-986289462</v>
      </c>
      <c r="K119" s="4">
        <v>11337808684</v>
      </c>
      <c r="L119" s="4">
        <v>8447980415</v>
      </c>
      <c r="M119" s="4">
        <v>2889828269</v>
      </c>
      <c r="N119" s="3">
        <v>2889828269</v>
      </c>
      <c r="O119" s="3">
        <v>2792214512</v>
      </c>
      <c r="P119" s="3">
        <v>2792214512</v>
      </c>
      <c r="Q119" s="3">
        <v>10090302</v>
      </c>
      <c r="R119" s="3">
        <v>369319420</v>
      </c>
      <c r="S119" s="3">
        <v>-1051072929</v>
      </c>
      <c r="T119" s="3">
        <v>2730347229</v>
      </c>
      <c r="U119" s="3">
        <v>2397671573</v>
      </c>
      <c r="V119" s="3">
        <v>-132078221</v>
      </c>
      <c r="W119" s="3">
        <v>237241199</v>
      </c>
      <c r="X119" s="3">
        <f t="shared" si="13"/>
        <v>23.151408878830694</v>
      </c>
      <c r="Y119" s="3">
        <f t="shared" si="14"/>
        <v>-8.6991189346126383</v>
      </c>
      <c r="Z119" s="3">
        <f t="shared" si="15"/>
        <v>-34.129691116257817</v>
      </c>
      <c r="AA119" s="3">
        <f t="shared" si="16"/>
        <v>-223.69216760280372</v>
      </c>
      <c r="AB119" s="3">
        <f t="shared" si="17"/>
        <v>74.511580239679404</v>
      </c>
      <c r="AC119" s="3">
        <f t="shared" si="18"/>
        <v>292.33503269463654</v>
      </c>
      <c r="AD119" s="3"/>
      <c r="AE119" s="3"/>
      <c r="AF119" s="3"/>
    </row>
    <row r="120" spans="1:32" s="5" customFormat="1" x14ac:dyDescent="0.25">
      <c r="A120" s="10">
        <v>119</v>
      </c>
      <c r="B120" s="3" t="s">
        <v>74</v>
      </c>
      <c r="C120" s="3" t="s">
        <v>68</v>
      </c>
      <c r="D120" s="3" t="s">
        <v>34</v>
      </c>
      <c r="E120" s="3">
        <v>2020</v>
      </c>
      <c r="F120" s="4">
        <v>180952462</v>
      </c>
      <c r="G120" s="4">
        <v>15871503</v>
      </c>
      <c r="H120" s="3">
        <v>2.44</v>
      </c>
      <c r="I120" s="3">
        <v>6516020</v>
      </c>
      <c r="J120" s="3">
        <v>15871503</v>
      </c>
      <c r="K120" s="4">
        <v>5421324398</v>
      </c>
      <c r="L120" s="4">
        <v>4300705118</v>
      </c>
      <c r="M120" s="4">
        <v>1120619280</v>
      </c>
      <c r="N120" s="3">
        <v>1120619280</v>
      </c>
      <c r="O120" s="3">
        <v>1119433597</v>
      </c>
      <c r="P120" s="3">
        <v>1119433597</v>
      </c>
      <c r="Q120" s="3">
        <v>7374178</v>
      </c>
      <c r="R120" s="3">
        <v>-151653850</v>
      </c>
      <c r="S120" s="3">
        <v>-18769335</v>
      </c>
      <c r="T120" s="3">
        <v>150156844</v>
      </c>
      <c r="U120" s="3">
        <v>349077854</v>
      </c>
      <c r="V120" s="3">
        <v>-24614453</v>
      </c>
      <c r="W120" s="3">
        <v>-176268303</v>
      </c>
      <c r="X120" s="3">
        <f t="shared" si="13"/>
        <v>22.413605976422961</v>
      </c>
      <c r="Y120" s="3">
        <f t="shared" si="14"/>
        <v>0.29276062147941584</v>
      </c>
      <c r="Z120" s="3">
        <f t="shared" si="15"/>
        <v>1.4163153609136547</v>
      </c>
      <c r="AA120" s="3">
        <f t="shared" si="16"/>
        <v>8.7710898346329209</v>
      </c>
      <c r="AB120" s="3">
        <f t="shared" si="17"/>
        <v>79.329418464362476</v>
      </c>
      <c r="AC120" s="3">
        <f t="shared" si="18"/>
        <v>383.77932583847746</v>
      </c>
      <c r="AD120" s="3"/>
      <c r="AE120" s="3"/>
      <c r="AF120" s="3"/>
    </row>
    <row r="121" spans="1:32" s="5" customFormat="1" x14ac:dyDescent="0.25">
      <c r="A121" s="10">
        <v>120</v>
      </c>
      <c r="B121" s="3" t="s">
        <v>74</v>
      </c>
      <c r="C121" s="3" t="s">
        <v>68</v>
      </c>
      <c r="D121" s="3" t="s">
        <v>34</v>
      </c>
      <c r="E121" s="3">
        <v>2019</v>
      </c>
      <c r="F121" s="4">
        <v>231322504</v>
      </c>
      <c r="G121" s="4">
        <v>16002797</v>
      </c>
      <c r="H121" s="3">
        <v>2.68</v>
      </c>
      <c r="I121" s="3">
        <v>5962538</v>
      </c>
      <c r="J121" s="3">
        <v>16002797</v>
      </c>
      <c r="K121" s="4">
        <v>5123734649</v>
      </c>
      <c r="L121" s="4">
        <v>4177951054</v>
      </c>
      <c r="M121" s="4">
        <v>945783595</v>
      </c>
      <c r="N121" s="3">
        <v>945783595</v>
      </c>
      <c r="O121" s="3">
        <v>943791083</v>
      </c>
      <c r="P121" s="3">
        <v>943791083</v>
      </c>
      <c r="Q121" s="3">
        <v>6820696</v>
      </c>
      <c r="R121" s="3">
        <v>-308824384</v>
      </c>
      <c r="S121" s="3">
        <v>-10746272</v>
      </c>
      <c r="T121" s="3">
        <v>325633843</v>
      </c>
      <c r="U121" s="3">
        <v>369344195</v>
      </c>
      <c r="V121" s="3">
        <v>-14064323</v>
      </c>
      <c r="W121" s="3">
        <v>-322888707</v>
      </c>
      <c r="X121" s="3">
        <f t="shared" si="13"/>
        <v>22.357149433730516</v>
      </c>
      <c r="Y121" s="3">
        <f t="shared" si="14"/>
        <v>0.31232681034962007</v>
      </c>
      <c r="Z121" s="3">
        <f t="shared" si="15"/>
        <v>1.6920146516180585</v>
      </c>
      <c r="AA121" s="3">
        <f t="shared" si="16"/>
        <v>6.9179594390003665</v>
      </c>
      <c r="AB121" s="3">
        <f t="shared" si="17"/>
        <v>81.54112849726539</v>
      </c>
      <c r="AC121" s="3">
        <f t="shared" si="18"/>
        <v>441.74492728434353</v>
      </c>
      <c r="AD121" s="3"/>
      <c r="AE121" s="3"/>
      <c r="AF121" s="3"/>
    </row>
    <row r="122" spans="1:32" s="5" customFormat="1" x14ac:dyDescent="0.25">
      <c r="A122" s="10">
        <v>121</v>
      </c>
      <c r="B122" s="3" t="s">
        <v>75</v>
      </c>
      <c r="C122" s="3" t="s">
        <v>68</v>
      </c>
      <c r="D122" s="3" t="s">
        <v>34</v>
      </c>
      <c r="E122" s="3">
        <v>2021</v>
      </c>
      <c r="F122" s="4">
        <v>2522169000</v>
      </c>
      <c r="G122" s="4">
        <v>142181000</v>
      </c>
      <c r="H122" s="3">
        <v>3.38</v>
      </c>
      <c r="I122" s="3">
        <v>42026361</v>
      </c>
      <c r="J122" s="3">
        <v>142181000</v>
      </c>
      <c r="K122" s="4">
        <v>21653968000</v>
      </c>
      <c r="L122" s="4">
        <v>15646157000</v>
      </c>
      <c r="M122" s="4">
        <v>6007811000</v>
      </c>
      <c r="N122" s="3">
        <v>5153278000</v>
      </c>
      <c r="O122" s="3">
        <v>4630545000</v>
      </c>
      <c r="P122" s="3">
        <v>4630545000</v>
      </c>
      <c r="Q122" s="3">
        <v>42618851</v>
      </c>
      <c r="R122" s="3">
        <v>1685971000</v>
      </c>
      <c r="S122" s="3">
        <v>-87714000</v>
      </c>
      <c r="T122" s="3">
        <v>-514416000</v>
      </c>
      <c r="U122" s="3">
        <v>2827492000</v>
      </c>
      <c r="V122" s="3">
        <v>-28646000</v>
      </c>
      <c r="W122" s="3">
        <v>1657325000</v>
      </c>
      <c r="X122" s="3">
        <f t="shared" si="13"/>
        <v>23.798454554047012</v>
      </c>
      <c r="Y122" s="3">
        <f t="shared" si="14"/>
        <v>0.65660483104066658</v>
      </c>
      <c r="Z122" s="3">
        <f t="shared" si="15"/>
        <v>2.3666024114273898</v>
      </c>
      <c r="AA122" s="3">
        <f t="shared" si="16"/>
        <v>5.637251112038884</v>
      </c>
      <c r="AB122" s="3">
        <f t="shared" si="17"/>
        <v>72.255380630469205</v>
      </c>
      <c r="AC122" s="3">
        <f t="shared" si="18"/>
        <v>260.43024655735672</v>
      </c>
      <c r="AD122" s="3"/>
      <c r="AE122" s="3"/>
      <c r="AF122" s="3"/>
    </row>
    <row r="123" spans="1:32" s="5" customFormat="1" x14ac:dyDescent="0.25">
      <c r="A123" s="10">
        <v>122</v>
      </c>
      <c r="B123" s="3" t="s">
        <v>75</v>
      </c>
      <c r="C123" s="3" t="s">
        <v>68</v>
      </c>
      <c r="D123" s="3" t="s">
        <v>34</v>
      </c>
      <c r="E123" s="3">
        <v>2020</v>
      </c>
      <c r="F123" s="4">
        <v>2301397000</v>
      </c>
      <c r="G123" s="4">
        <v>62078000</v>
      </c>
      <c r="H123" s="3">
        <v>1.57</v>
      </c>
      <c r="I123" s="3">
        <v>39438030</v>
      </c>
      <c r="J123" s="3">
        <v>62078000</v>
      </c>
      <c r="K123" s="4">
        <v>19101546000</v>
      </c>
      <c r="L123" s="4">
        <v>14007712000</v>
      </c>
      <c r="M123" s="4">
        <v>5093834000</v>
      </c>
      <c r="N123" s="3">
        <v>4606478000</v>
      </c>
      <c r="O123" s="3">
        <v>4095434000</v>
      </c>
      <c r="P123" s="3">
        <v>4095434000</v>
      </c>
      <c r="Q123" s="3">
        <v>39760852</v>
      </c>
      <c r="R123" s="3">
        <v>1709737000</v>
      </c>
      <c r="S123" s="3">
        <v>147843000</v>
      </c>
      <c r="T123" s="3">
        <v>-1262623000</v>
      </c>
      <c r="U123" s="3">
        <v>1758171000</v>
      </c>
      <c r="V123" s="3">
        <v>-34744000</v>
      </c>
      <c r="W123" s="3">
        <v>1674993000</v>
      </c>
      <c r="X123" s="3">
        <f t="shared" si="13"/>
        <v>23.673035111131714</v>
      </c>
      <c r="Y123" s="3">
        <f t="shared" si="14"/>
        <v>0.32498940138143789</v>
      </c>
      <c r="Z123" s="3">
        <f t="shared" si="15"/>
        <v>1.2186891052986808</v>
      </c>
      <c r="AA123" s="3">
        <f t="shared" si="16"/>
        <v>2.6974050978601261</v>
      </c>
      <c r="AB123" s="3">
        <f t="shared" si="17"/>
        <v>73.332870543567523</v>
      </c>
      <c r="AC123" s="3">
        <f t="shared" si="18"/>
        <v>274.9934921318598</v>
      </c>
      <c r="AD123" s="3"/>
      <c r="AE123" s="3"/>
      <c r="AF123" s="3"/>
    </row>
    <row r="124" spans="1:32" s="5" customFormat="1" x14ac:dyDescent="0.25">
      <c r="A124" s="10">
        <v>123</v>
      </c>
      <c r="B124" s="3" t="s">
        <v>75</v>
      </c>
      <c r="C124" s="3" t="s">
        <v>68</v>
      </c>
      <c r="D124" s="3" t="s">
        <v>34</v>
      </c>
      <c r="E124" s="3">
        <v>2019</v>
      </c>
      <c r="F124" s="4">
        <v>2663132000</v>
      </c>
      <c r="G124" s="4">
        <v>46787000</v>
      </c>
      <c r="H124" s="3">
        <v>1.21</v>
      </c>
      <c r="I124" s="3">
        <v>38695777</v>
      </c>
      <c r="J124" s="3">
        <v>46787000</v>
      </c>
      <c r="K124" s="4">
        <v>18385005000</v>
      </c>
      <c r="L124" s="4">
        <v>12839026000</v>
      </c>
      <c r="M124" s="4">
        <v>5545979000</v>
      </c>
      <c r="N124" s="3">
        <v>4915204000</v>
      </c>
      <c r="O124" s="3">
        <v>4526167000</v>
      </c>
      <c r="P124" s="3">
        <v>4526167000</v>
      </c>
      <c r="Q124" s="3">
        <v>38906369</v>
      </c>
      <c r="R124" s="3">
        <v>-393976000</v>
      </c>
      <c r="S124" s="3">
        <v>-86871000</v>
      </c>
      <c r="T124" s="3">
        <v>-254382000</v>
      </c>
      <c r="U124" s="3">
        <v>1177395000</v>
      </c>
      <c r="V124" s="3">
        <v>-44922000</v>
      </c>
      <c r="W124" s="3">
        <v>-438898000</v>
      </c>
      <c r="X124" s="3">
        <f t="shared" si="13"/>
        <v>23.634801223660446</v>
      </c>
      <c r="Y124" s="3">
        <f t="shared" si="14"/>
        <v>0.25448456500283795</v>
      </c>
      <c r="Z124" s="3">
        <f t="shared" si="15"/>
        <v>0.84362021565534229</v>
      </c>
      <c r="AA124" s="3">
        <f t="shared" si="16"/>
        <v>1.7568411930013232</v>
      </c>
      <c r="AB124" s="3">
        <f t="shared" si="17"/>
        <v>69.834226316500875</v>
      </c>
      <c r="AC124" s="3">
        <f t="shared" si="18"/>
        <v>231.50152569997113</v>
      </c>
      <c r="AD124" s="3"/>
      <c r="AE124" s="3"/>
      <c r="AF124" s="3"/>
    </row>
    <row r="125" spans="1:32" s="5" customFormat="1" x14ac:dyDescent="0.25">
      <c r="A125" s="10">
        <v>124</v>
      </c>
      <c r="B125" s="3" t="s">
        <v>76</v>
      </c>
      <c r="C125" s="3" t="s">
        <v>68</v>
      </c>
      <c r="D125" s="3" t="s">
        <v>34</v>
      </c>
      <c r="E125" s="3">
        <v>2021</v>
      </c>
      <c r="F125" s="4">
        <v>17524629000</v>
      </c>
      <c r="G125" s="4">
        <v>1573113000</v>
      </c>
      <c r="H125" s="3">
        <v>160.96</v>
      </c>
      <c r="I125" s="3">
        <v>9773553</v>
      </c>
      <c r="J125" s="3">
        <v>1573113000</v>
      </c>
      <c r="K125" s="4">
        <v>192239698000</v>
      </c>
      <c r="L125" s="4">
        <v>147156640000</v>
      </c>
      <c r="M125" s="4">
        <v>45083058000</v>
      </c>
      <c r="N125" s="3">
        <v>44539107000</v>
      </c>
      <c r="O125" s="3">
        <v>42839677000</v>
      </c>
      <c r="P125" s="3">
        <v>42839677000</v>
      </c>
      <c r="Q125" s="3">
        <v>9773553</v>
      </c>
      <c r="R125" s="3">
        <v>15173157000</v>
      </c>
      <c r="S125" s="3">
        <v>-6543708000</v>
      </c>
      <c r="T125" s="3">
        <v>-7051320000</v>
      </c>
      <c r="U125" s="3">
        <v>18260606000</v>
      </c>
      <c r="V125" s="3">
        <v>-425914000</v>
      </c>
      <c r="W125" s="3">
        <v>14747243000</v>
      </c>
      <c r="X125" s="3">
        <f t="shared" si="13"/>
        <v>25.982008857420414</v>
      </c>
      <c r="Y125" s="3">
        <f t="shared" si="14"/>
        <v>0.81830808951853429</v>
      </c>
      <c r="Z125" s="3">
        <f t="shared" si="15"/>
        <v>3.4893662271090835</v>
      </c>
      <c r="AA125" s="3">
        <f t="shared" si="16"/>
        <v>8.9765837553536798</v>
      </c>
      <c r="AB125" s="3">
        <f t="shared" si="17"/>
        <v>76.548518090160542</v>
      </c>
      <c r="AC125" s="3">
        <f t="shared" si="18"/>
        <v>326.41228551976218</v>
      </c>
      <c r="AD125" s="3"/>
      <c r="AE125" s="3"/>
      <c r="AF125" s="3"/>
    </row>
    <row r="126" spans="1:32" s="5" customFormat="1" x14ac:dyDescent="0.25">
      <c r="A126" s="10">
        <v>125</v>
      </c>
      <c r="B126" s="3" t="s">
        <v>76</v>
      </c>
      <c r="C126" s="3" t="s">
        <v>68</v>
      </c>
      <c r="D126" s="3" t="s">
        <v>34</v>
      </c>
      <c r="E126" s="3">
        <v>2020</v>
      </c>
      <c r="F126" s="4">
        <v>17680872000</v>
      </c>
      <c r="G126" s="4">
        <v>1007614000</v>
      </c>
      <c r="H126" s="3">
        <v>103.1</v>
      </c>
      <c r="I126" s="3">
        <v>9773553</v>
      </c>
      <c r="J126" s="3">
        <v>1007614000</v>
      </c>
      <c r="K126" s="4">
        <v>200890068000</v>
      </c>
      <c r="L126" s="4">
        <v>157314569000</v>
      </c>
      <c r="M126" s="4">
        <v>43575499000</v>
      </c>
      <c r="N126" s="3">
        <v>43107813000</v>
      </c>
      <c r="O126" s="3">
        <v>41521143000</v>
      </c>
      <c r="P126" s="3">
        <v>41521143000</v>
      </c>
      <c r="Q126" s="3">
        <v>9773553</v>
      </c>
      <c r="R126" s="3">
        <v>17305893000</v>
      </c>
      <c r="S126" s="3">
        <v>-5281898000</v>
      </c>
      <c r="T126" s="3">
        <v>-8478567000</v>
      </c>
      <c r="U126" s="3">
        <v>16698291000</v>
      </c>
      <c r="V126" s="3">
        <v>-287408000</v>
      </c>
      <c r="W126" s="3">
        <v>17018485000</v>
      </c>
      <c r="X126" s="3">
        <f t="shared" si="13"/>
        <v>26.026023670014116</v>
      </c>
      <c r="Y126" s="3">
        <f t="shared" si="14"/>
        <v>0.50157482150884636</v>
      </c>
      <c r="Z126" s="3">
        <f t="shared" si="15"/>
        <v>2.3123407032011265</v>
      </c>
      <c r="AA126" s="3">
        <f t="shared" si="16"/>
        <v>5.6988931315152325</v>
      </c>
      <c r="AB126" s="3">
        <f t="shared" si="17"/>
        <v>78.30878378716065</v>
      </c>
      <c r="AC126" s="3">
        <f t="shared" si="18"/>
        <v>361.01610448568817</v>
      </c>
      <c r="AD126" s="3"/>
      <c r="AE126" s="3"/>
      <c r="AF126" s="3"/>
    </row>
    <row r="127" spans="1:32" s="5" customFormat="1" x14ac:dyDescent="0.25">
      <c r="A127" s="10">
        <v>126</v>
      </c>
      <c r="B127" s="3" t="s">
        <v>76</v>
      </c>
      <c r="C127" s="3" t="s">
        <v>68</v>
      </c>
      <c r="D127" s="3" t="s">
        <v>34</v>
      </c>
      <c r="E127" s="3">
        <v>2019</v>
      </c>
      <c r="F127" s="4">
        <v>18154274000</v>
      </c>
      <c r="G127" s="4">
        <v>4073453000</v>
      </c>
      <c r="H127" s="3">
        <v>416.78</v>
      </c>
      <c r="I127" s="3">
        <v>9773553</v>
      </c>
      <c r="J127" s="3">
        <v>4073453000</v>
      </c>
      <c r="K127" s="4">
        <v>193533970000</v>
      </c>
      <c r="L127" s="4">
        <v>148116943000</v>
      </c>
      <c r="M127" s="4">
        <v>45417027000</v>
      </c>
      <c r="N127" s="3">
        <v>44937166000</v>
      </c>
      <c r="O127" s="3">
        <v>43328870000</v>
      </c>
      <c r="P127" s="3">
        <v>43328870000</v>
      </c>
      <c r="Q127" s="3">
        <v>9773553</v>
      </c>
      <c r="R127" s="3">
        <v>-9005154000</v>
      </c>
      <c r="S127" s="3">
        <v>2031338000</v>
      </c>
      <c r="T127" s="3">
        <v>1092837000</v>
      </c>
      <c r="U127" s="3">
        <v>13074963000</v>
      </c>
      <c r="V127" s="3">
        <v>-432532000</v>
      </c>
      <c r="W127" s="3">
        <v>-9437686000</v>
      </c>
      <c r="X127" s="3">
        <f t="shared" si="13"/>
        <v>25.988718889563732</v>
      </c>
      <c r="Y127" s="3">
        <f t="shared" si="14"/>
        <v>2.1047741644528868</v>
      </c>
      <c r="Z127" s="3">
        <f t="shared" si="15"/>
        <v>8.9689996661384281</v>
      </c>
      <c r="AA127" s="3">
        <f t="shared" si="16"/>
        <v>22.43798347430473</v>
      </c>
      <c r="AB127" s="3">
        <f t="shared" si="17"/>
        <v>76.532788016491367</v>
      </c>
      <c r="AC127" s="3">
        <f t="shared" si="18"/>
        <v>326.12646133794709</v>
      </c>
      <c r="AD127" s="3"/>
      <c r="AE127" s="3"/>
      <c r="AF127" s="3"/>
    </row>
    <row r="128" spans="1:32" s="5" customFormat="1" x14ac:dyDescent="0.25">
      <c r="A128" s="10">
        <v>127</v>
      </c>
      <c r="B128" s="3" t="s">
        <v>77</v>
      </c>
      <c r="C128" s="3" t="s">
        <v>68</v>
      </c>
      <c r="D128" s="3" t="s">
        <v>34</v>
      </c>
      <c r="E128" s="3">
        <v>2021</v>
      </c>
      <c r="F128" s="4">
        <v>326332000</v>
      </c>
      <c r="G128" s="4">
        <v>39748000</v>
      </c>
      <c r="H128" s="3">
        <v>7.03</v>
      </c>
      <c r="I128" s="3">
        <v>5654375</v>
      </c>
      <c r="J128" s="3">
        <v>39748000</v>
      </c>
      <c r="K128" s="4">
        <v>15055850000</v>
      </c>
      <c r="L128" s="4">
        <v>12682175000</v>
      </c>
      <c r="M128" s="4">
        <v>2373675000</v>
      </c>
      <c r="N128" s="3">
        <v>2373675000</v>
      </c>
      <c r="O128" s="3">
        <v>2373675000</v>
      </c>
      <c r="P128" s="3">
        <v>2373675000</v>
      </c>
      <c r="Q128" s="3">
        <v>5937094</v>
      </c>
      <c r="R128" s="3">
        <v>3434690000</v>
      </c>
      <c r="S128" s="3">
        <v>-1506126000</v>
      </c>
      <c r="T128" s="3">
        <v>1166050000</v>
      </c>
      <c r="U128" s="3">
        <v>5186733000</v>
      </c>
      <c r="V128" s="3">
        <v>-25921000</v>
      </c>
      <c r="W128" s="3">
        <v>3408769000</v>
      </c>
      <c r="X128" s="3">
        <f t="shared" si="13"/>
        <v>23.43503245693428</v>
      </c>
      <c r="Y128" s="3">
        <f t="shared" si="14"/>
        <v>0.26400369291670678</v>
      </c>
      <c r="Z128" s="3">
        <f t="shared" si="15"/>
        <v>1.6745342138245547</v>
      </c>
      <c r="AA128" s="3">
        <f t="shared" si="16"/>
        <v>12.180233627103686</v>
      </c>
      <c r="AB128" s="3">
        <f t="shared" si="17"/>
        <v>84.234201323737949</v>
      </c>
      <c r="AC128" s="3">
        <f t="shared" si="18"/>
        <v>534.28439023876479</v>
      </c>
      <c r="AD128" s="3"/>
      <c r="AE128" s="3"/>
      <c r="AF128" s="3"/>
    </row>
    <row r="129" spans="1:32" s="5" customFormat="1" x14ac:dyDescent="0.25">
      <c r="A129" s="10">
        <v>128</v>
      </c>
      <c r="B129" s="3" t="s">
        <v>77</v>
      </c>
      <c r="C129" s="3" t="s">
        <v>68</v>
      </c>
      <c r="D129" s="3" t="s">
        <v>34</v>
      </c>
      <c r="E129" s="3">
        <v>2020</v>
      </c>
      <c r="F129" s="4">
        <v>249266000</v>
      </c>
      <c r="G129" s="4">
        <v>19376000</v>
      </c>
      <c r="H129" s="3">
        <v>3.43</v>
      </c>
      <c r="I129" s="3">
        <v>5654375</v>
      </c>
      <c r="J129" s="3">
        <v>19376000</v>
      </c>
      <c r="K129" s="4">
        <v>8437685000</v>
      </c>
      <c r="L129" s="4">
        <v>7220541000</v>
      </c>
      <c r="M129" s="4">
        <v>1217144000</v>
      </c>
      <c r="N129" s="3">
        <v>1217144000</v>
      </c>
      <c r="O129" s="3">
        <v>1217144000</v>
      </c>
      <c r="P129" s="3">
        <v>1217144000</v>
      </c>
      <c r="Q129" s="3">
        <v>5654375</v>
      </c>
      <c r="R129" s="3">
        <v>2269456000</v>
      </c>
      <c r="S129" s="3">
        <v>-1224925000</v>
      </c>
      <c r="T129" s="3">
        <v>-16409000</v>
      </c>
      <c r="U129" s="3">
        <v>2092119000</v>
      </c>
      <c r="V129" s="3">
        <v>-36266000</v>
      </c>
      <c r="W129" s="3">
        <v>2233190000</v>
      </c>
      <c r="X129" s="3">
        <f t="shared" si="13"/>
        <v>22.855973818830616</v>
      </c>
      <c r="Y129" s="3">
        <f t="shared" si="14"/>
        <v>0.22963644648976586</v>
      </c>
      <c r="Z129" s="3">
        <f t="shared" si="15"/>
        <v>1.5919233878653634</v>
      </c>
      <c r="AA129" s="3">
        <f t="shared" si="16"/>
        <v>7.7732221803214232</v>
      </c>
      <c r="AB129" s="3">
        <f t="shared" si="17"/>
        <v>85.574905913174049</v>
      </c>
      <c r="AC129" s="3">
        <f t="shared" si="18"/>
        <v>593.23637959025393</v>
      </c>
      <c r="AD129" s="3"/>
      <c r="AE129" s="3"/>
      <c r="AF129" s="3"/>
    </row>
    <row r="130" spans="1:32" s="5" customFormat="1" x14ac:dyDescent="0.25">
      <c r="A130" s="10">
        <v>129</v>
      </c>
      <c r="B130" s="3" t="s">
        <v>77</v>
      </c>
      <c r="C130" s="3" t="s">
        <v>68</v>
      </c>
      <c r="D130" s="3" t="s">
        <v>34</v>
      </c>
      <c r="E130" s="3">
        <v>2019</v>
      </c>
      <c r="F130" s="4">
        <v>169221000</v>
      </c>
      <c r="G130" s="4">
        <v>7115000</v>
      </c>
      <c r="H130" s="3">
        <v>1.26</v>
      </c>
      <c r="I130" s="3">
        <v>5654375</v>
      </c>
      <c r="J130" s="3">
        <v>7115000</v>
      </c>
      <c r="K130" s="4">
        <v>5262429000</v>
      </c>
      <c r="L130" s="4">
        <v>4041333000</v>
      </c>
      <c r="M130" s="4">
        <v>1221096000</v>
      </c>
      <c r="N130" s="3">
        <v>1221096000</v>
      </c>
      <c r="O130" s="3">
        <v>1221096000</v>
      </c>
      <c r="P130" s="3">
        <v>1221096000</v>
      </c>
      <c r="Q130" s="3">
        <v>5654375</v>
      </c>
      <c r="R130" s="3">
        <v>415100000</v>
      </c>
      <c r="S130" s="3">
        <v>-403698000</v>
      </c>
      <c r="T130" s="3"/>
      <c r="U130" s="3">
        <v>1063997000</v>
      </c>
      <c r="V130" s="3">
        <v>-9360000</v>
      </c>
      <c r="W130" s="3">
        <v>405740000</v>
      </c>
      <c r="X130" s="3">
        <f t="shared" si="13"/>
        <v>22.383858544177436</v>
      </c>
      <c r="Y130" s="3">
        <f t="shared" si="14"/>
        <v>0.13520372436378714</v>
      </c>
      <c r="Z130" s="3">
        <f t="shared" si="15"/>
        <v>0.58267327057004525</v>
      </c>
      <c r="AA130" s="3">
        <f t="shared" si="16"/>
        <v>4.2045608996519341</v>
      </c>
      <c r="AB130" s="3">
        <f t="shared" si="17"/>
        <v>76.795962472842859</v>
      </c>
      <c r="AC130" s="3">
        <f t="shared" si="18"/>
        <v>330.95948230114584</v>
      </c>
      <c r="AD130" s="3"/>
      <c r="AE130" s="3"/>
      <c r="AF130" s="3"/>
    </row>
    <row r="131" spans="1:32" s="5" customFormat="1" x14ac:dyDescent="0.25">
      <c r="A131" s="10">
        <v>130</v>
      </c>
      <c r="B131" s="3" t="s">
        <v>78</v>
      </c>
      <c r="C131" s="3" t="s">
        <v>68</v>
      </c>
      <c r="D131" s="3" t="s">
        <v>34</v>
      </c>
      <c r="E131" s="3">
        <v>2021</v>
      </c>
      <c r="F131" s="4">
        <v>9583751000</v>
      </c>
      <c r="G131" s="4">
        <v>2031858000</v>
      </c>
      <c r="H131" s="3">
        <v>205.95</v>
      </c>
      <c r="I131" s="3">
        <v>9865932</v>
      </c>
      <c r="J131" s="3">
        <v>2031858000</v>
      </c>
      <c r="K131" s="4">
        <v>158356097000</v>
      </c>
      <c r="L131" s="4">
        <v>145272064000</v>
      </c>
      <c r="M131" s="4">
        <v>13084033000</v>
      </c>
      <c r="N131" s="3">
        <v>13036374000</v>
      </c>
      <c r="O131" s="3">
        <v>13036374000</v>
      </c>
      <c r="P131" s="3">
        <v>13036374000</v>
      </c>
      <c r="Q131" s="3">
        <v>9865932</v>
      </c>
      <c r="R131" s="3">
        <v>11649347000</v>
      </c>
      <c r="S131" s="3">
        <v>-412784000</v>
      </c>
      <c r="T131" s="3">
        <v>36657000</v>
      </c>
      <c r="U131" s="3">
        <v>29767787000</v>
      </c>
      <c r="V131" s="3">
        <v>-418858000</v>
      </c>
      <c r="W131" s="3">
        <v>11230489000</v>
      </c>
      <c r="X131" s="3">
        <f t="shared" si="13"/>
        <v>25.788112112505267</v>
      </c>
      <c r="Y131" s="3">
        <f t="shared" si="14"/>
        <v>1.2830942657042121</v>
      </c>
      <c r="Z131" s="3">
        <f t="shared" si="15"/>
        <v>15.529294369710012</v>
      </c>
      <c r="AA131" s="3">
        <f t="shared" si="16"/>
        <v>21.201072523691401</v>
      </c>
      <c r="AB131" s="3">
        <f t="shared" si="17"/>
        <v>91.737588101833552</v>
      </c>
      <c r="AC131" s="3">
        <f t="shared" si="18"/>
        <v>1110.3003485240367</v>
      </c>
      <c r="AD131" s="3"/>
      <c r="AE131" s="3"/>
      <c r="AF131" s="3"/>
    </row>
    <row r="132" spans="1:32" s="5" customFormat="1" x14ac:dyDescent="0.25">
      <c r="A132" s="10">
        <v>131</v>
      </c>
      <c r="B132" s="3" t="s">
        <v>78</v>
      </c>
      <c r="C132" s="3" t="s">
        <v>68</v>
      </c>
      <c r="D132" s="3" t="s">
        <v>34</v>
      </c>
      <c r="E132" s="3">
        <v>2020</v>
      </c>
      <c r="F132" s="4">
        <v>8028439000</v>
      </c>
      <c r="G132" s="4">
        <v>1687218000</v>
      </c>
      <c r="H132" s="3">
        <v>171.02</v>
      </c>
      <c r="I132" s="3">
        <v>9865932</v>
      </c>
      <c r="J132" s="3">
        <v>1687218000</v>
      </c>
      <c r="K132" s="4">
        <v>140934002000</v>
      </c>
      <c r="L132" s="4">
        <v>128928202000</v>
      </c>
      <c r="M132" s="4">
        <v>12005800000</v>
      </c>
      <c r="N132" s="3">
        <v>11959524000</v>
      </c>
      <c r="O132" s="3">
        <v>11959524000</v>
      </c>
      <c r="P132" s="3">
        <v>11959524000</v>
      </c>
      <c r="Q132" s="3">
        <v>9865932</v>
      </c>
      <c r="R132" s="3">
        <v>-1395455000</v>
      </c>
      <c r="S132" s="3">
        <v>-397467000</v>
      </c>
      <c r="T132" s="3">
        <v>2210841000</v>
      </c>
      <c r="U132" s="3">
        <v>18435881000</v>
      </c>
      <c r="V132" s="3">
        <v>-404604000</v>
      </c>
      <c r="W132" s="3">
        <v>-1800059000</v>
      </c>
      <c r="X132" s="3">
        <f t="shared" si="13"/>
        <v>25.671557546823205</v>
      </c>
      <c r="Y132" s="3">
        <f t="shared" si="14"/>
        <v>1.1971688705753207</v>
      </c>
      <c r="Z132" s="3">
        <f t="shared" si="15"/>
        <v>14.053357543853803</v>
      </c>
      <c r="AA132" s="3">
        <f t="shared" si="16"/>
        <v>21.015517462360989</v>
      </c>
      <c r="AB132" s="3">
        <f t="shared" si="17"/>
        <v>91.481260852863599</v>
      </c>
      <c r="AC132" s="3">
        <f t="shared" si="18"/>
        <v>1073.8826400573057</v>
      </c>
      <c r="AD132" s="3"/>
      <c r="AE132" s="3"/>
      <c r="AF132" s="3"/>
    </row>
    <row r="133" spans="1:32" s="5" customFormat="1" x14ac:dyDescent="0.25">
      <c r="A133" s="10">
        <v>132</v>
      </c>
      <c r="B133" s="3" t="s">
        <v>78</v>
      </c>
      <c r="C133" s="3" t="s">
        <v>68</v>
      </c>
      <c r="D133" s="3" t="s">
        <v>34</v>
      </c>
      <c r="E133" s="3">
        <v>2019</v>
      </c>
      <c r="F133" s="4">
        <v>7156238000</v>
      </c>
      <c r="G133" s="4">
        <v>1558651000</v>
      </c>
      <c r="H133" s="3">
        <v>157.97999999999999</v>
      </c>
      <c r="I133" s="3">
        <v>9865932</v>
      </c>
      <c r="J133" s="3">
        <v>1558651000</v>
      </c>
      <c r="K133" s="4">
        <v>123536474000</v>
      </c>
      <c r="L133" s="4">
        <v>111493845000</v>
      </c>
      <c r="M133" s="4">
        <v>12042629000</v>
      </c>
      <c r="N133" s="3">
        <v>11992840000</v>
      </c>
      <c r="O133" s="3">
        <v>11992840000</v>
      </c>
      <c r="P133" s="3">
        <v>11992840000</v>
      </c>
      <c r="Q133" s="3">
        <v>9865932</v>
      </c>
      <c r="R133" s="3">
        <v>-6593634000</v>
      </c>
      <c r="S133" s="3">
        <v>-147622000</v>
      </c>
      <c r="T133" s="3">
        <v>1450216000</v>
      </c>
      <c r="U133" s="3">
        <v>17961111000</v>
      </c>
      <c r="V133" s="3">
        <v>-159446000</v>
      </c>
      <c r="W133" s="3">
        <v>-6753080000</v>
      </c>
      <c r="X133" s="3">
        <f t="shared" si="13"/>
        <v>25.539802285443731</v>
      </c>
      <c r="Y133" s="3">
        <f t="shared" si="14"/>
        <v>1.2616929636505572</v>
      </c>
      <c r="Z133" s="3">
        <f t="shared" si="15"/>
        <v>12.942780185290106</v>
      </c>
      <c r="AA133" s="3">
        <f t="shared" si="16"/>
        <v>21.780312504978173</v>
      </c>
      <c r="AB133" s="3">
        <f t="shared" si="17"/>
        <v>90.251762406623328</v>
      </c>
      <c r="AC133" s="3">
        <f t="shared" si="18"/>
        <v>925.8264536755222</v>
      </c>
      <c r="AD133" s="3"/>
      <c r="AE133" s="3"/>
      <c r="AF133" s="3"/>
    </row>
    <row r="134" spans="1:32" s="5" customFormat="1" x14ac:dyDescent="0.25">
      <c r="A134" s="10">
        <v>133</v>
      </c>
      <c r="B134" s="3" t="s">
        <v>79</v>
      </c>
      <c r="C134" s="3" t="s">
        <v>68</v>
      </c>
      <c r="D134" s="3" t="s">
        <v>34</v>
      </c>
      <c r="E134" s="3">
        <v>2021</v>
      </c>
      <c r="F134" s="4">
        <v>4994091000</v>
      </c>
      <c r="G134" s="4">
        <v>1523070000</v>
      </c>
      <c r="H134" s="3">
        <v>101.43</v>
      </c>
      <c r="I134" s="3">
        <v>15015498</v>
      </c>
      <c r="J134" s="3">
        <v>1523070000</v>
      </c>
      <c r="K134" s="4">
        <v>100723330000</v>
      </c>
      <c r="L134" s="4">
        <v>89812791000</v>
      </c>
      <c r="M134" s="4">
        <v>10910539000</v>
      </c>
      <c r="N134" s="3">
        <v>10910539000</v>
      </c>
      <c r="O134" s="3">
        <v>10910539000</v>
      </c>
      <c r="P134" s="3">
        <v>10910539000</v>
      </c>
      <c r="Q134" s="3">
        <v>15015498</v>
      </c>
      <c r="R134" s="3">
        <v>26161949000</v>
      </c>
      <c r="S134" s="3">
        <v>-17788511000</v>
      </c>
      <c r="T134" s="3">
        <v>-709575000</v>
      </c>
      <c r="U134" s="3">
        <v>20957753000</v>
      </c>
      <c r="V134" s="3">
        <v>-70838000</v>
      </c>
      <c r="W134" s="3">
        <v>26091111000</v>
      </c>
      <c r="X134" s="3">
        <f t="shared" si="13"/>
        <v>25.335643288089901</v>
      </c>
      <c r="Y134" s="3">
        <f t="shared" si="14"/>
        <v>1.5121322934815598</v>
      </c>
      <c r="Z134" s="3">
        <f t="shared" si="15"/>
        <v>13.959621976512802</v>
      </c>
      <c r="AA134" s="3">
        <f t="shared" si="16"/>
        <v>30.497441876810015</v>
      </c>
      <c r="AB134" s="3">
        <f t="shared" si="17"/>
        <v>89.167813454936407</v>
      </c>
      <c r="AC134" s="3">
        <f t="shared" si="18"/>
        <v>823.17464792527664</v>
      </c>
      <c r="AD134" s="3"/>
      <c r="AE134" s="3"/>
      <c r="AF134" s="3"/>
    </row>
    <row r="135" spans="1:32" s="5" customFormat="1" x14ac:dyDescent="0.25">
      <c r="A135" s="10">
        <v>134</v>
      </c>
      <c r="B135" s="3" t="s">
        <v>79</v>
      </c>
      <c r="C135" s="3" t="s">
        <v>68</v>
      </c>
      <c r="D135" s="3" t="s">
        <v>34</v>
      </c>
      <c r="E135" s="3">
        <v>2020</v>
      </c>
      <c r="F135" s="4">
        <v>4476894000</v>
      </c>
      <c r="G135" s="4">
        <v>1488963000</v>
      </c>
      <c r="H135" s="3">
        <v>99.16</v>
      </c>
      <c r="I135" s="3">
        <v>15015498</v>
      </c>
      <c r="J135" s="3">
        <v>1488963000</v>
      </c>
      <c r="K135" s="4">
        <v>83619452000</v>
      </c>
      <c r="L135" s="4">
        <v>73614502000</v>
      </c>
      <c r="M135" s="4">
        <v>10004950000</v>
      </c>
      <c r="N135" s="3">
        <v>10004950000</v>
      </c>
      <c r="O135" s="3">
        <v>10004950000</v>
      </c>
      <c r="P135" s="3">
        <v>10004950000</v>
      </c>
      <c r="Q135" s="3">
        <v>15015498</v>
      </c>
      <c r="R135" s="3">
        <v>31467000</v>
      </c>
      <c r="S135" s="3">
        <v>-5234656000</v>
      </c>
      <c r="T135" s="3">
        <v>-1956262000</v>
      </c>
      <c r="U135" s="3">
        <v>13293890000</v>
      </c>
      <c r="V135" s="3">
        <v>-286233000</v>
      </c>
      <c r="W135" s="3">
        <v>-254766000</v>
      </c>
      <c r="X135" s="3">
        <f t="shared" si="13"/>
        <v>25.149542009397244</v>
      </c>
      <c r="Y135" s="3">
        <f t="shared" si="14"/>
        <v>1.7806419013604635</v>
      </c>
      <c r="Z135" s="3">
        <f t="shared" si="15"/>
        <v>14.882263279676561</v>
      </c>
      <c r="AA135" s="3">
        <f t="shared" si="16"/>
        <v>33.258839722361081</v>
      </c>
      <c r="AB135" s="3">
        <f t="shared" si="17"/>
        <v>88.03514043598372</v>
      </c>
      <c r="AC135" s="3">
        <f t="shared" si="18"/>
        <v>735.78080849979267</v>
      </c>
      <c r="AD135" s="3"/>
      <c r="AE135" s="3"/>
      <c r="AF135" s="3"/>
    </row>
    <row r="136" spans="1:32" s="5" customFormat="1" x14ac:dyDescent="0.25">
      <c r="A136" s="10">
        <v>135</v>
      </c>
      <c r="B136" s="3" t="s">
        <v>79</v>
      </c>
      <c r="C136" s="3" t="s">
        <v>68</v>
      </c>
      <c r="D136" s="3" t="s">
        <v>34</v>
      </c>
      <c r="E136" s="3">
        <v>2019</v>
      </c>
      <c r="F136" s="4">
        <v>4435644000</v>
      </c>
      <c r="G136" s="4">
        <v>1376505000</v>
      </c>
      <c r="H136" s="3">
        <v>91.8</v>
      </c>
      <c r="I136" s="3">
        <v>14994423</v>
      </c>
      <c r="J136" s="3">
        <v>1376505000</v>
      </c>
      <c r="K136" s="4">
        <v>76715290000</v>
      </c>
      <c r="L136" s="4">
        <v>67529638000</v>
      </c>
      <c r="M136" s="4">
        <v>9185652000</v>
      </c>
      <c r="N136" s="3">
        <v>9185652000</v>
      </c>
      <c r="O136" s="3">
        <v>9185652000</v>
      </c>
      <c r="P136" s="3">
        <v>9185652000</v>
      </c>
      <c r="Q136" s="3">
        <v>15002371</v>
      </c>
      <c r="R136" s="3">
        <v>2337757000</v>
      </c>
      <c r="S136" s="3">
        <v>-1795971000</v>
      </c>
      <c r="T136" s="3">
        <v>475026000</v>
      </c>
      <c r="U136" s="3">
        <v>20453366000</v>
      </c>
      <c r="V136" s="3">
        <v>-22126000</v>
      </c>
      <c r="W136" s="3">
        <v>2315631000</v>
      </c>
      <c r="X136" s="3">
        <f t="shared" si="13"/>
        <v>25.063366873561947</v>
      </c>
      <c r="Y136" s="3">
        <f t="shared" si="14"/>
        <v>1.7943033259732188</v>
      </c>
      <c r="Z136" s="3">
        <f t="shared" si="15"/>
        <v>14.985381549398996</v>
      </c>
      <c r="AA136" s="3">
        <f t="shared" si="16"/>
        <v>31.032810568206102</v>
      </c>
      <c r="AB136" s="3">
        <f t="shared" si="17"/>
        <v>88.026308705865546</v>
      </c>
      <c r="AC136" s="3">
        <f t="shared" si="18"/>
        <v>735.16434108324586</v>
      </c>
      <c r="AD136" s="3"/>
      <c r="AE136" s="3"/>
      <c r="AF136" s="3"/>
    </row>
    <row r="137" spans="1:32" s="5" customFormat="1" x14ac:dyDescent="0.25">
      <c r="A137" s="10">
        <v>136</v>
      </c>
      <c r="B137" s="3" t="s">
        <v>80</v>
      </c>
      <c r="C137" s="3" t="s">
        <v>68</v>
      </c>
      <c r="D137" s="3" t="s">
        <v>34</v>
      </c>
      <c r="E137" s="3">
        <v>2021</v>
      </c>
      <c r="F137" s="4">
        <v>305709155</v>
      </c>
      <c r="G137" s="4">
        <v>44449401</v>
      </c>
      <c r="H137" s="3">
        <v>13.13</v>
      </c>
      <c r="I137" s="3">
        <v>3387184</v>
      </c>
      <c r="J137" s="3">
        <v>44449401</v>
      </c>
      <c r="K137" s="4">
        <v>8666525829</v>
      </c>
      <c r="L137" s="4">
        <v>6432760567</v>
      </c>
      <c r="M137" s="4">
        <v>2233765262</v>
      </c>
      <c r="N137" s="3">
        <v>2233765262</v>
      </c>
      <c r="O137" s="3">
        <v>2228795985</v>
      </c>
      <c r="P137" s="3">
        <v>2228795985</v>
      </c>
      <c r="Q137" s="3">
        <v>3387184</v>
      </c>
      <c r="R137" s="3">
        <v>993014830</v>
      </c>
      <c r="S137" s="3">
        <v>-965173576</v>
      </c>
      <c r="T137" s="3">
        <v>607238050</v>
      </c>
      <c r="U137" s="3">
        <v>1425879826</v>
      </c>
      <c r="V137" s="3">
        <v>-15523555</v>
      </c>
      <c r="W137" s="3">
        <v>977491275</v>
      </c>
      <c r="X137" s="3">
        <f t="shared" si="13"/>
        <v>22.882733835667743</v>
      </c>
      <c r="Y137" s="3">
        <f t="shared" si="14"/>
        <v>0.51288603850072245</v>
      </c>
      <c r="Z137" s="3">
        <f t="shared" si="15"/>
        <v>1.9898868406701904</v>
      </c>
      <c r="AA137" s="3">
        <f t="shared" si="16"/>
        <v>14.539767708297777</v>
      </c>
      <c r="AB137" s="3">
        <f t="shared" si="17"/>
        <v>74.225366587781267</v>
      </c>
      <c r="AC137" s="3">
        <f t="shared" si="18"/>
        <v>287.97835996609746</v>
      </c>
      <c r="AD137" s="3"/>
      <c r="AE137" s="3"/>
      <c r="AF137" s="3"/>
    </row>
    <row r="138" spans="1:32" s="5" customFormat="1" x14ac:dyDescent="0.25">
      <c r="A138" s="10">
        <v>137</v>
      </c>
      <c r="B138" s="3" t="s">
        <v>80</v>
      </c>
      <c r="C138" s="3" t="s">
        <v>68</v>
      </c>
      <c r="D138" s="3" t="s">
        <v>34</v>
      </c>
      <c r="E138" s="3">
        <v>2020</v>
      </c>
      <c r="F138" s="4">
        <v>304872910</v>
      </c>
      <c r="G138" s="4">
        <v>35053333</v>
      </c>
      <c r="H138" s="3">
        <v>12.41</v>
      </c>
      <c r="I138" s="3">
        <v>2822653</v>
      </c>
      <c r="J138" s="3">
        <v>35053333</v>
      </c>
      <c r="K138" s="4">
        <v>7637524326</v>
      </c>
      <c r="L138" s="4">
        <v>6128138203</v>
      </c>
      <c r="M138" s="4">
        <v>1509386123</v>
      </c>
      <c r="N138" s="3">
        <v>1509386123</v>
      </c>
      <c r="O138" s="3">
        <v>1502733886</v>
      </c>
      <c r="P138" s="3">
        <v>1502733886</v>
      </c>
      <c r="Q138" s="3">
        <v>2822653</v>
      </c>
      <c r="R138" s="3">
        <v>642426486</v>
      </c>
      <c r="S138" s="3">
        <v>-1164390006</v>
      </c>
      <c r="T138" s="3">
        <v>-14633423</v>
      </c>
      <c r="U138" s="3">
        <v>790383632</v>
      </c>
      <c r="V138" s="3">
        <v>-24668929</v>
      </c>
      <c r="W138" s="3">
        <v>617757556</v>
      </c>
      <c r="X138" s="3">
        <f t="shared" si="13"/>
        <v>22.756339346512704</v>
      </c>
      <c r="Y138" s="3">
        <f t="shared" si="14"/>
        <v>0.45896198170747399</v>
      </c>
      <c r="Z138" s="3">
        <f t="shared" si="15"/>
        <v>2.3223569148979117</v>
      </c>
      <c r="AA138" s="3">
        <f t="shared" si="16"/>
        <v>11.497687019814256</v>
      </c>
      <c r="AB138" s="3">
        <f t="shared" si="17"/>
        <v>80.237233184820369</v>
      </c>
      <c r="AC138" s="3">
        <f t="shared" si="18"/>
        <v>406.00202357895927</v>
      </c>
      <c r="AD138" s="3"/>
      <c r="AE138" s="3"/>
      <c r="AF138" s="3"/>
    </row>
    <row r="139" spans="1:32" s="5" customFormat="1" x14ac:dyDescent="0.25">
      <c r="A139" s="10">
        <v>138</v>
      </c>
      <c r="B139" s="3" t="s">
        <v>80</v>
      </c>
      <c r="C139" s="3" t="s">
        <v>68</v>
      </c>
      <c r="D139" s="3" t="s">
        <v>34</v>
      </c>
      <c r="E139" s="3">
        <v>2019</v>
      </c>
      <c r="F139" s="4">
        <v>330787597</v>
      </c>
      <c r="G139" s="4">
        <v>51167901</v>
      </c>
      <c r="H139" s="3">
        <v>18.13</v>
      </c>
      <c r="I139" s="3">
        <v>2822653</v>
      </c>
      <c r="J139" s="3">
        <v>51167901</v>
      </c>
      <c r="K139" s="4">
        <v>7607653715</v>
      </c>
      <c r="L139" s="4">
        <v>6083998152</v>
      </c>
      <c r="M139" s="4">
        <v>1523655564</v>
      </c>
      <c r="N139" s="3">
        <v>1523655564</v>
      </c>
      <c r="O139" s="3">
        <v>1519081353</v>
      </c>
      <c r="P139" s="3">
        <v>1519081353</v>
      </c>
      <c r="Q139" s="3">
        <v>2822653</v>
      </c>
      <c r="R139" s="3">
        <v>-71208888</v>
      </c>
      <c r="S139" s="3">
        <v>143575130</v>
      </c>
      <c r="T139" s="3">
        <v>-25410000</v>
      </c>
      <c r="U139" s="3">
        <v>1326433667</v>
      </c>
      <c r="V139" s="3">
        <v>-10651446</v>
      </c>
      <c r="W139" s="3">
        <v>-81860335</v>
      </c>
      <c r="X139" s="3">
        <f t="shared" si="13"/>
        <v>22.752420645249309</v>
      </c>
      <c r="Y139" s="3">
        <f t="shared" si="14"/>
        <v>0.67258451707800948</v>
      </c>
      <c r="Z139" s="3">
        <f t="shared" si="15"/>
        <v>3.3582328059545614</v>
      </c>
      <c r="AA139" s="3">
        <f t="shared" si="16"/>
        <v>15.46850651718964</v>
      </c>
      <c r="AB139" s="3">
        <f t="shared" si="17"/>
        <v>79.972069969538566</v>
      </c>
      <c r="AC139" s="3">
        <f t="shared" si="18"/>
        <v>399.30272272480607</v>
      </c>
      <c r="AD139" s="3"/>
      <c r="AE139" s="3"/>
      <c r="AF139" s="3"/>
    </row>
    <row r="140" spans="1:32" s="5" customFormat="1" x14ac:dyDescent="0.25">
      <c r="A140" s="10">
        <v>139</v>
      </c>
      <c r="B140" s="3" t="s">
        <v>81</v>
      </c>
      <c r="C140" s="3" t="s">
        <v>68</v>
      </c>
      <c r="D140" s="3" t="s">
        <v>34</v>
      </c>
      <c r="E140" s="3">
        <v>2021</v>
      </c>
      <c r="F140" s="4">
        <v>17726132000</v>
      </c>
      <c r="G140" s="4">
        <v>4100340000</v>
      </c>
      <c r="H140" s="3">
        <v>164.48</v>
      </c>
      <c r="I140" s="3">
        <v>24929200</v>
      </c>
      <c r="J140" s="3">
        <v>4100340000</v>
      </c>
      <c r="K140" s="4">
        <v>310786960000</v>
      </c>
      <c r="L140" s="4">
        <v>267398602000</v>
      </c>
      <c r="M140" s="4">
        <v>43388358000</v>
      </c>
      <c r="N140" s="3">
        <v>43377122000</v>
      </c>
      <c r="O140" s="3">
        <v>41343900000</v>
      </c>
      <c r="P140" s="3">
        <v>41343900000</v>
      </c>
      <c r="Q140" s="3">
        <v>25131607</v>
      </c>
      <c r="R140" s="3">
        <v>29609510000</v>
      </c>
      <c r="S140" s="3">
        <v>-9043175000</v>
      </c>
      <c r="T140" s="3">
        <v>-1773338000</v>
      </c>
      <c r="U140" s="3">
        <v>47016159000</v>
      </c>
      <c r="V140" s="3">
        <v>-586297000</v>
      </c>
      <c r="W140" s="3">
        <v>29023213000</v>
      </c>
      <c r="X140" s="3">
        <f t="shared" si="13"/>
        <v>26.46237349831776</v>
      </c>
      <c r="Y140" s="3">
        <f t="shared" si="14"/>
        <v>1.319341068878823</v>
      </c>
      <c r="Z140" s="3">
        <f t="shared" si="15"/>
        <v>9.4503230567056722</v>
      </c>
      <c r="AA140" s="3">
        <f t="shared" si="16"/>
        <v>23.131611566471467</v>
      </c>
      <c r="AB140" s="3">
        <f t="shared" si="17"/>
        <v>86.039196110415958</v>
      </c>
      <c r="AC140" s="3">
        <f t="shared" si="18"/>
        <v>616.29113044563701</v>
      </c>
      <c r="AD140" s="3"/>
      <c r="AE140" s="3"/>
      <c r="AF140" s="3"/>
    </row>
    <row r="141" spans="1:32" s="5" customFormat="1" x14ac:dyDescent="0.25">
      <c r="A141" s="10">
        <v>140</v>
      </c>
      <c r="B141" s="3" t="s">
        <v>81</v>
      </c>
      <c r="C141" s="3" t="s">
        <v>68</v>
      </c>
      <c r="D141" s="3" t="s">
        <v>34</v>
      </c>
      <c r="E141" s="3">
        <v>2020</v>
      </c>
      <c r="F141" s="4">
        <v>16210736000</v>
      </c>
      <c r="G141" s="4">
        <v>2012401000</v>
      </c>
      <c r="H141" s="3">
        <v>80.72</v>
      </c>
      <c r="I141" s="3">
        <v>24929274</v>
      </c>
      <c r="J141" s="3">
        <v>2012401000</v>
      </c>
      <c r="K141" s="4">
        <v>280943605000</v>
      </c>
      <c r="L141" s="4">
        <v>239890554000</v>
      </c>
      <c r="M141" s="4">
        <v>41053051000</v>
      </c>
      <c r="N141" s="3">
        <v>41038939000</v>
      </c>
      <c r="O141" s="3">
        <v>39273729000</v>
      </c>
      <c r="P141" s="3">
        <v>39273729000</v>
      </c>
      <c r="Q141" s="3">
        <v>25131607</v>
      </c>
      <c r="R141" s="3">
        <v>28624928000</v>
      </c>
      <c r="S141" s="3">
        <v>-26763211000</v>
      </c>
      <c r="T141" s="3">
        <v>-6583642000</v>
      </c>
      <c r="U141" s="3">
        <v>28038913000</v>
      </c>
      <c r="V141" s="3">
        <v>-951697000</v>
      </c>
      <c r="W141" s="3">
        <v>27673231000</v>
      </c>
      <c r="X141" s="3">
        <f t="shared" si="13"/>
        <v>26.361419792188254</v>
      </c>
      <c r="Y141" s="3">
        <f t="shared" si="14"/>
        <v>0.71630069671811891</v>
      </c>
      <c r="Z141" s="3">
        <f t="shared" si="15"/>
        <v>4.9019523542842158</v>
      </c>
      <c r="AA141" s="3">
        <f t="shared" si="16"/>
        <v>12.41400143707232</v>
      </c>
      <c r="AB141" s="3">
        <f t="shared" si="17"/>
        <v>85.38744065735186</v>
      </c>
      <c r="AC141" s="3">
        <f t="shared" si="18"/>
        <v>584.3428153488519</v>
      </c>
      <c r="AD141" s="3"/>
      <c r="AE141" s="3"/>
      <c r="AF141" s="3"/>
    </row>
    <row r="142" spans="1:32" s="5" customFormat="1" x14ac:dyDescent="0.25">
      <c r="A142" s="10">
        <v>141</v>
      </c>
      <c r="B142" s="3" t="s">
        <v>81</v>
      </c>
      <c r="C142" s="3" t="s">
        <v>68</v>
      </c>
      <c r="D142" s="3" t="s">
        <v>34</v>
      </c>
      <c r="E142" s="3">
        <v>2019</v>
      </c>
      <c r="F142" s="4">
        <v>16826777000</v>
      </c>
      <c r="G142" s="4">
        <v>3645154000</v>
      </c>
      <c r="H142" s="3">
        <v>146.21</v>
      </c>
      <c r="I142" s="3">
        <v>24930989</v>
      </c>
      <c r="J142" s="3">
        <v>3645154000</v>
      </c>
      <c r="K142" s="4">
        <v>274467227000</v>
      </c>
      <c r="L142" s="4">
        <v>231173061000</v>
      </c>
      <c r="M142" s="4">
        <v>43294166000</v>
      </c>
      <c r="N142" s="3">
        <v>43278891000</v>
      </c>
      <c r="O142" s="3">
        <v>41574842000</v>
      </c>
      <c r="P142" s="3">
        <v>41574842000</v>
      </c>
      <c r="Q142" s="3">
        <v>25131606</v>
      </c>
      <c r="R142" s="3">
        <v>2070946000</v>
      </c>
      <c r="S142" s="3">
        <v>1694831000</v>
      </c>
      <c r="T142" s="3">
        <v>1398986000</v>
      </c>
      <c r="U142" s="3">
        <v>32458388000</v>
      </c>
      <c r="V142" s="3">
        <v>-954899000</v>
      </c>
      <c r="W142" s="3">
        <v>1116047000</v>
      </c>
      <c r="X142" s="3">
        <f t="shared" si="13"/>
        <v>26.33809769914712</v>
      </c>
      <c r="Y142" s="3">
        <f t="shared" si="14"/>
        <v>1.3280835165066902</v>
      </c>
      <c r="Z142" s="3">
        <f t="shared" si="15"/>
        <v>8.4195039119127504</v>
      </c>
      <c r="AA142" s="3">
        <f t="shared" si="16"/>
        <v>21.662817543728071</v>
      </c>
      <c r="AB142" s="3">
        <f t="shared" si="17"/>
        <v>84.226107257607126</v>
      </c>
      <c r="AC142" s="3">
        <f t="shared" si="18"/>
        <v>533.95891954588058</v>
      </c>
      <c r="AD142" s="3"/>
      <c r="AE142" s="3"/>
      <c r="AF142" s="3"/>
    </row>
    <row r="143" spans="1:32" s="5" customFormat="1" x14ac:dyDescent="0.25">
      <c r="A143" s="10">
        <v>142</v>
      </c>
      <c r="B143" s="3" t="s">
        <v>82</v>
      </c>
      <c r="C143" s="3" t="s">
        <v>68</v>
      </c>
      <c r="D143" s="3" t="s">
        <v>34</v>
      </c>
      <c r="E143" s="3">
        <v>2021</v>
      </c>
      <c r="F143" s="4">
        <v>9467594000</v>
      </c>
      <c r="G143" s="4">
        <v>1644970000</v>
      </c>
      <c r="H143" s="3">
        <v>21.58</v>
      </c>
      <c r="I143" s="3">
        <v>76215196</v>
      </c>
      <c r="J143" s="3">
        <v>1644970000</v>
      </c>
      <c r="K143" s="4">
        <v>168758476000</v>
      </c>
      <c r="L143" s="4">
        <v>140033353000</v>
      </c>
      <c r="M143" s="4">
        <v>28725123000</v>
      </c>
      <c r="N143" s="3">
        <v>28301139000</v>
      </c>
      <c r="O143" s="3">
        <v>28106968000</v>
      </c>
      <c r="P143" s="3">
        <v>28106968000</v>
      </c>
      <c r="Q143" s="3">
        <v>76215196</v>
      </c>
      <c r="R143" s="3">
        <v>256096000</v>
      </c>
      <c r="S143" s="3">
        <v>1786183000</v>
      </c>
      <c r="T143" s="3">
        <v>-2485333000</v>
      </c>
      <c r="U143" s="3">
        <v>24252776000</v>
      </c>
      <c r="V143" s="3">
        <v>-259858000</v>
      </c>
      <c r="W143" s="3">
        <v>-3762000</v>
      </c>
      <c r="X143" s="3">
        <f t="shared" si="13"/>
        <v>25.851734393585808</v>
      </c>
      <c r="Y143" s="3">
        <f t="shared" si="14"/>
        <v>0.97474807724620605</v>
      </c>
      <c r="Z143" s="3">
        <f t="shared" si="15"/>
        <v>5.7265899261771658</v>
      </c>
      <c r="AA143" s="3">
        <f t="shared" si="16"/>
        <v>17.374741671432044</v>
      </c>
      <c r="AB143" s="3">
        <f t="shared" si="17"/>
        <v>82.978559844306716</v>
      </c>
      <c r="AC143" s="3">
        <f t="shared" si="18"/>
        <v>487.49435468039593</v>
      </c>
      <c r="AD143" s="3"/>
      <c r="AE143" s="3"/>
      <c r="AF143" s="3"/>
    </row>
    <row r="144" spans="1:32" s="5" customFormat="1" x14ac:dyDescent="0.25">
      <c r="A144" s="10">
        <v>143</v>
      </c>
      <c r="B144" s="3" t="s">
        <v>82</v>
      </c>
      <c r="C144" s="3" t="s">
        <v>68</v>
      </c>
      <c r="D144" s="3" t="s">
        <v>34</v>
      </c>
      <c r="E144" s="3">
        <v>2020</v>
      </c>
      <c r="F144" s="4">
        <v>9853020000</v>
      </c>
      <c r="G144" s="4">
        <v>1266348000</v>
      </c>
      <c r="H144" s="3">
        <v>16.62</v>
      </c>
      <c r="I144" s="3">
        <v>76215196</v>
      </c>
      <c r="J144" s="3">
        <v>1266348000</v>
      </c>
      <c r="K144" s="4">
        <v>173224412000</v>
      </c>
      <c r="L144" s="4">
        <v>146000782000</v>
      </c>
      <c r="M144" s="4">
        <v>27223630000</v>
      </c>
      <c r="N144" s="3">
        <v>26837593000</v>
      </c>
      <c r="O144" s="3">
        <v>26624891000</v>
      </c>
      <c r="P144" s="3">
        <v>26624891000</v>
      </c>
      <c r="Q144" s="3">
        <v>76215196</v>
      </c>
      <c r="R144" s="3">
        <v>30522013000</v>
      </c>
      <c r="S144" s="3">
        <v>-17056018000</v>
      </c>
      <c r="T144" s="3">
        <v>-7130267000</v>
      </c>
      <c r="U144" s="3">
        <v>24624131000</v>
      </c>
      <c r="V144" s="3">
        <v>-223047000</v>
      </c>
      <c r="W144" s="3">
        <v>30298966000</v>
      </c>
      <c r="X144" s="3">
        <f t="shared" si="13"/>
        <v>25.877853770024885</v>
      </c>
      <c r="Y144" s="3">
        <f t="shared" si="14"/>
        <v>0.73104476752387537</v>
      </c>
      <c r="Z144" s="3">
        <f t="shared" si="15"/>
        <v>4.6516500554848861</v>
      </c>
      <c r="AA144" s="3">
        <f t="shared" si="16"/>
        <v>12.852384345104342</v>
      </c>
      <c r="AB144" s="3">
        <f t="shared" si="17"/>
        <v>84.284183917449226</v>
      </c>
      <c r="AC144" s="3">
        <f t="shared" si="18"/>
        <v>536.30166880757633</v>
      </c>
      <c r="AD144" s="3"/>
      <c r="AE144" s="3"/>
      <c r="AF144" s="3"/>
    </row>
    <row r="145" spans="1:32" s="5" customFormat="1" x14ac:dyDescent="0.25">
      <c r="A145" s="10">
        <v>144</v>
      </c>
      <c r="B145" s="3" t="s">
        <v>82</v>
      </c>
      <c r="C145" s="3" t="s">
        <v>68</v>
      </c>
      <c r="D145" s="3" t="s">
        <v>34</v>
      </c>
      <c r="E145" s="3">
        <v>2019</v>
      </c>
      <c r="F145" s="4">
        <v>10990043000</v>
      </c>
      <c r="G145" s="4">
        <v>1842520000</v>
      </c>
      <c r="H145" s="3">
        <v>24.18</v>
      </c>
      <c r="I145" s="3">
        <v>76215196</v>
      </c>
      <c r="J145" s="3">
        <v>1842520000</v>
      </c>
      <c r="K145" s="4">
        <v>169082830000</v>
      </c>
      <c r="L145" s="4">
        <v>142397914000</v>
      </c>
      <c r="M145" s="4">
        <v>26684916000</v>
      </c>
      <c r="N145" s="3">
        <v>26249433000</v>
      </c>
      <c r="O145" s="3">
        <v>26020333000</v>
      </c>
      <c r="P145" s="3">
        <v>26020333000</v>
      </c>
      <c r="Q145" s="3">
        <v>76215196</v>
      </c>
      <c r="R145" s="3">
        <v>6099537000</v>
      </c>
      <c r="S145" s="3">
        <v>-3087881000</v>
      </c>
      <c r="T145" s="3">
        <v>-2303183000</v>
      </c>
      <c r="U145" s="3">
        <v>18233506000</v>
      </c>
      <c r="V145" s="3">
        <v>-325946000</v>
      </c>
      <c r="W145" s="3">
        <v>5773591000</v>
      </c>
      <c r="X145" s="3">
        <f t="shared" si="13"/>
        <v>25.853654550143915</v>
      </c>
      <c r="Y145" s="3">
        <f t="shared" si="14"/>
        <v>1.089714431678249</v>
      </c>
      <c r="Z145" s="3">
        <f t="shared" si="15"/>
        <v>6.9047247516162313</v>
      </c>
      <c r="AA145" s="3">
        <f t="shared" si="16"/>
        <v>16.765357514979694</v>
      </c>
      <c r="AB145" s="3">
        <f t="shared" si="17"/>
        <v>84.217843999890462</v>
      </c>
      <c r="AC145" s="3">
        <f t="shared" si="18"/>
        <v>533.62698986948283</v>
      </c>
      <c r="AD145" s="3"/>
      <c r="AE145" s="3"/>
      <c r="AF145" s="3"/>
    </row>
    <row r="146" spans="1:32" s="5" customFormat="1" x14ac:dyDescent="0.25">
      <c r="A146" s="10">
        <v>145</v>
      </c>
      <c r="B146" s="3" t="s">
        <v>83</v>
      </c>
      <c r="C146" s="3" t="s">
        <v>68</v>
      </c>
      <c r="D146" s="3" t="s">
        <v>34</v>
      </c>
      <c r="E146" s="3">
        <v>2021</v>
      </c>
      <c r="F146" s="4">
        <v>9823492000</v>
      </c>
      <c r="G146" s="4">
        <v>1231127000</v>
      </c>
      <c r="H146" s="3">
        <v>39</v>
      </c>
      <c r="I146" s="3">
        <v>31543436</v>
      </c>
      <c r="J146" s="3">
        <v>1231127000</v>
      </c>
      <c r="K146" s="4">
        <v>234379042000</v>
      </c>
      <c r="L146" s="4">
        <v>197765327000</v>
      </c>
      <c r="M146" s="4">
        <v>36613715000</v>
      </c>
      <c r="N146" s="3">
        <v>36613715000</v>
      </c>
      <c r="O146" s="3">
        <v>36069731000</v>
      </c>
      <c r="P146" s="3">
        <v>36069731000</v>
      </c>
      <c r="Q146" s="3">
        <v>36181360</v>
      </c>
      <c r="R146" s="3">
        <v>34808118000</v>
      </c>
      <c r="S146" s="3">
        <v>-16134490000</v>
      </c>
      <c r="T146" s="3">
        <v>-751905000</v>
      </c>
      <c r="U146" s="3">
        <v>43860266000</v>
      </c>
      <c r="V146" s="3">
        <v>-399054000</v>
      </c>
      <c r="W146" s="3">
        <v>34409064000</v>
      </c>
      <c r="X146" s="3">
        <f t="shared" si="13"/>
        <v>26.180205479389045</v>
      </c>
      <c r="Y146" s="3">
        <f t="shared" si="14"/>
        <v>0.52527179456600048</v>
      </c>
      <c r="Z146" s="3">
        <f t="shared" si="15"/>
        <v>3.3624749632753739</v>
      </c>
      <c r="AA146" s="3">
        <f t="shared" si="16"/>
        <v>12.532478267402263</v>
      </c>
      <c r="AB146" s="3">
        <f t="shared" si="17"/>
        <v>84.37841767439258</v>
      </c>
      <c r="AC146" s="3">
        <f t="shared" si="18"/>
        <v>540.14001856954417</v>
      </c>
      <c r="AD146" s="3"/>
      <c r="AE146" s="3"/>
      <c r="AF146" s="3"/>
    </row>
    <row r="147" spans="1:32" s="5" customFormat="1" x14ac:dyDescent="0.25">
      <c r="A147" s="10">
        <v>146</v>
      </c>
      <c r="B147" s="3" t="s">
        <v>83</v>
      </c>
      <c r="C147" s="3" t="s">
        <v>68</v>
      </c>
      <c r="D147" s="3" t="s">
        <v>34</v>
      </c>
      <c r="E147" s="3">
        <v>2020</v>
      </c>
      <c r="F147" s="4">
        <v>8907752000</v>
      </c>
      <c r="G147" s="4">
        <v>721587000</v>
      </c>
      <c r="H147" s="3">
        <v>22.73</v>
      </c>
      <c r="I147" s="3">
        <v>32082660</v>
      </c>
      <c r="J147" s="3">
        <v>721587000</v>
      </c>
      <c r="K147" s="4">
        <v>197726097000</v>
      </c>
      <c r="L147" s="4">
        <v>162654644000</v>
      </c>
      <c r="M147" s="4">
        <v>35071453000</v>
      </c>
      <c r="N147" s="3">
        <v>35071443000</v>
      </c>
      <c r="O147" s="3">
        <v>34510526000</v>
      </c>
      <c r="P147" s="3">
        <v>34510526000</v>
      </c>
      <c r="Q147" s="3">
        <v>31967403</v>
      </c>
      <c r="R147" s="3">
        <v>1148905000</v>
      </c>
      <c r="S147" s="3">
        <v>8374330000</v>
      </c>
      <c r="T147" s="3">
        <v>-6595193000</v>
      </c>
      <c r="U147" s="3">
        <v>25991667000</v>
      </c>
      <c r="V147" s="3">
        <v>-473201000</v>
      </c>
      <c r="W147" s="3">
        <v>675704000</v>
      </c>
      <c r="X147" s="3">
        <f t="shared" si="13"/>
        <v>26.01014856144625</v>
      </c>
      <c r="Y147" s="3">
        <f t="shared" si="14"/>
        <v>0.36494272174906683</v>
      </c>
      <c r="Z147" s="3">
        <f t="shared" si="15"/>
        <v>2.0574767746292117</v>
      </c>
      <c r="AA147" s="3">
        <f t="shared" si="16"/>
        <v>8.1006633323424371</v>
      </c>
      <c r="AB147" s="3">
        <f t="shared" si="17"/>
        <v>82.262607955084448</v>
      </c>
      <c r="AC147" s="3">
        <f t="shared" si="18"/>
        <v>463.78073928103294</v>
      </c>
      <c r="AD147" s="3"/>
      <c r="AE147" s="3"/>
      <c r="AF147" s="3"/>
    </row>
    <row r="148" spans="1:32" s="5" customFormat="1" x14ac:dyDescent="0.25">
      <c r="A148" s="10">
        <v>147</v>
      </c>
      <c r="B148" s="3" t="s">
        <v>83</v>
      </c>
      <c r="C148" s="3" t="s">
        <v>68</v>
      </c>
      <c r="D148" s="3" t="s">
        <v>34</v>
      </c>
      <c r="E148" s="3">
        <v>2019</v>
      </c>
      <c r="F148" s="4">
        <v>7941291000</v>
      </c>
      <c r="G148" s="4">
        <v>1500420000</v>
      </c>
      <c r="H148" s="3">
        <v>47.2</v>
      </c>
      <c r="I148" s="3">
        <v>32082660</v>
      </c>
      <c r="J148" s="3">
        <v>1500420000</v>
      </c>
      <c r="K148" s="4">
        <v>161451259000</v>
      </c>
      <c r="L148" s="4">
        <v>137413908000</v>
      </c>
      <c r="M148" s="4">
        <v>24037351000</v>
      </c>
      <c r="N148" s="3">
        <v>24037341000</v>
      </c>
      <c r="O148" s="3">
        <v>23520389000</v>
      </c>
      <c r="P148" s="3">
        <v>23520389000</v>
      </c>
      <c r="Q148" s="3">
        <v>31967403</v>
      </c>
      <c r="R148" s="3">
        <v>-1879571000</v>
      </c>
      <c r="S148" s="3">
        <v>2485185000</v>
      </c>
      <c r="T148" s="3">
        <v>1787695000</v>
      </c>
      <c r="U148" s="3">
        <v>23201983000</v>
      </c>
      <c r="V148" s="3">
        <v>-137951000</v>
      </c>
      <c r="W148" s="3">
        <v>-2017522000</v>
      </c>
      <c r="X148" s="3">
        <f t="shared" si="13"/>
        <v>25.80746913220019</v>
      </c>
      <c r="Y148" s="3">
        <f t="shared" si="14"/>
        <v>0.92933310603666464</v>
      </c>
      <c r="Z148" s="3">
        <f t="shared" si="15"/>
        <v>6.2420355720561718</v>
      </c>
      <c r="AA148" s="3">
        <f t="shared" si="16"/>
        <v>18.8939052856771</v>
      </c>
      <c r="AB148" s="3">
        <f t="shared" si="17"/>
        <v>85.11169801407371</v>
      </c>
      <c r="AC148" s="3">
        <f t="shared" si="18"/>
        <v>571.66826743928652</v>
      </c>
      <c r="AD148" s="3"/>
      <c r="AE148" s="3"/>
      <c r="AF148" s="3"/>
    </row>
    <row r="149" spans="1:32" s="5" customFormat="1" x14ac:dyDescent="0.25">
      <c r="A149" s="10">
        <v>148</v>
      </c>
      <c r="B149" s="3" t="s">
        <v>84</v>
      </c>
      <c r="C149" s="3" t="s">
        <v>68</v>
      </c>
      <c r="D149" s="3" t="s">
        <v>34</v>
      </c>
      <c r="E149" s="3">
        <v>2021</v>
      </c>
      <c r="F149" s="4">
        <v>3379503000</v>
      </c>
      <c r="G149" s="4">
        <v>127748000</v>
      </c>
      <c r="H149" s="3">
        <v>6.75</v>
      </c>
      <c r="I149" s="3">
        <v>18922288</v>
      </c>
      <c r="J149" s="3">
        <v>127748000</v>
      </c>
      <c r="K149" s="4">
        <v>52671981000</v>
      </c>
      <c r="L149" s="4">
        <v>45312565000</v>
      </c>
      <c r="M149" s="4">
        <v>7359416000</v>
      </c>
      <c r="N149" s="3">
        <v>7359416000</v>
      </c>
      <c r="O149" s="3">
        <v>7359416000</v>
      </c>
      <c r="P149" s="3">
        <v>7359416000</v>
      </c>
      <c r="Q149" s="3">
        <v>17461803</v>
      </c>
      <c r="R149" s="3">
        <v>7837071000</v>
      </c>
      <c r="S149" s="3">
        <v>-114928000</v>
      </c>
      <c r="T149" s="3">
        <v>1329009000</v>
      </c>
      <c r="U149" s="3">
        <v>15452929000</v>
      </c>
      <c r="V149" s="3">
        <v>-115564000</v>
      </c>
      <c r="W149" s="3">
        <v>7721507000</v>
      </c>
      <c r="X149" s="3">
        <f t="shared" si="13"/>
        <v>24.687349481277987</v>
      </c>
      <c r="Y149" s="3">
        <f t="shared" si="14"/>
        <v>0.24253502065927612</v>
      </c>
      <c r="Z149" s="3">
        <f t="shared" si="15"/>
        <v>1.7358442572073653</v>
      </c>
      <c r="AA149" s="3">
        <f t="shared" si="16"/>
        <v>3.7800824559114168</v>
      </c>
      <c r="AB149" s="3">
        <f t="shared" si="17"/>
        <v>86.027835178631307</v>
      </c>
      <c r="AC149" s="3">
        <f t="shared" si="18"/>
        <v>615.70870569077761</v>
      </c>
      <c r="AD149" s="3"/>
      <c r="AE149" s="3"/>
      <c r="AF149" s="3"/>
    </row>
    <row r="150" spans="1:32" s="5" customFormat="1" x14ac:dyDescent="0.25">
      <c r="A150" s="10">
        <v>149</v>
      </c>
      <c r="B150" s="3" t="s">
        <v>84</v>
      </c>
      <c r="C150" s="3" t="s">
        <v>68</v>
      </c>
      <c r="D150" s="3" t="s">
        <v>34</v>
      </c>
      <c r="E150" s="3">
        <v>2020</v>
      </c>
      <c r="F150" s="4">
        <v>3873175000</v>
      </c>
      <c r="G150" s="4">
        <v>118522000</v>
      </c>
      <c r="H150" s="3">
        <v>6.8</v>
      </c>
      <c r="I150" s="3">
        <v>17425082</v>
      </c>
      <c r="J150" s="3">
        <v>118522000</v>
      </c>
      <c r="K150" s="4">
        <v>44612045000</v>
      </c>
      <c r="L150" s="4">
        <v>38555201000</v>
      </c>
      <c r="M150" s="4">
        <v>6056844000</v>
      </c>
      <c r="N150" s="3">
        <v>6056844000</v>
      </c>
      <c r="O150" s="3">
        <v>6056844000</v>
      </c>
      <c r="P150" s="3">
        <v>6056844000</v>
      </c>
      <c r="Q150" s="3">
        <v>16981803</v>
      </c>
      <c r="R150" s="3">
        <v>2116579000</v>
      </c>
      <c r="S150" s="3">
        <v>-242578000</v>
      </c>
      <c r="T150" s="3">
        <v>203099000</v>
      </c>
      <c r="U150" s="3">
        <v>6316455000</v>
      </c>
      <c r="V150" s="3">
        <v>-242957000</v>
      </c>
      <c r="W150" s="3">
        <v>1873622000</v>
      </c>
      <c r="X150" s="3">
        <f t="shared" si="13"/>
        <v>24.521269726775405</v>
      </c>
      <c r="Y150" s="3">
        <f t="shared" si="14"/>
        <v>0.26567264513429051</v>
      </c>
      <c r="Z150" s="3">
        <f t="shared" si="15"/>
        <v>1.9568276812148371</v>
      </c>
      <c r="AA150" s="3">
        <f t="shared" si="16"/>
        <v>3.0600734539492791</v>
      </c>
      <c r="AB150" s="3">
        <f t="shared" si="17"/>
        <v>86.423298909520966</v>
      </c>
      <c r="AC150" s="3">
        <f t="shared" si="18"/>
        <v>636.55595224179456</v>
      </c>
      <c r="AD150" s="3"/>
      <c r="AE150" s="3"/>
      <c r="AF150" s="3"/>
    </row>
    <row r="151" spans="1:32" s="5" customFormat="1" x14ac:dyDescent="0.25">
      <c r="A151" s="10">
        <v>150</v>
      </c>
      <c r="B151" s="3" t="s">
        <v>84</v>
      </c>
      <c r="C151" s="3" t="s">
        <v>68</v>
      </c>
      <c r="D151" s="3" t="s">
        <v>34</v>
      </c>
      <c r="E151" s="3">
        <v>2019</v>
      </c>
      <c r="F151" s="4">
        <v>4194599000</v>
      </c>
      <c r="G151" s="4">
        <v>6752000</v>
      </c>
      <c r="H151" s="3">
        <v>0.43</v>
      </c>
      <c r="I151" s="3">
        <v>15829172</v>
      </c>
      <c r="J151" s="3">
        <v>6752000</v>
      </c>
      <c r="K151" s="4">
        <v>36559556000</v>
      </c>
      <c r="L151" s="4">
        <v>30485093000</v>
      </c>
      <c r="M151" s="4">
        <v>6074463000</v>
      </c>
      <c r="N151" s="3">
        <v>6074463000</v>
      </c>
      <c r="O151" s="3">
        <v>6074463000</v>
      </c>
      <c r="P151" s="3">
        <v>6074463000</v>
      </c>
      <c r="Q151" s="3">
        <v>16981803</v>
      </c>
      <c r="R151" s="3">
        <v>-1212141000</v>
      </c>
      <c r="S151" s="3">
        <v>-239975000</v>
      </c>
      <c r="T151" s="3">
        <v>1000000000</v>
      </c>
      <c r="U151" s="3">
        <v>4213323000</v>
      </c>
      <c r="V151" s="3">
        <v>-240196000</v>
      </c>
      <c r="W151" s="3">
        <v>-1452337000</v>
      </c>
      <c r="X151" s="3">
        <f t="shared" si="13"/>
        <v>24.322208439038484</v>
      </c>
      <c r="Y151" s="3">
        <f t="shared" si="14"/>
        <v>1.8468495623962172E-2</v>
      </c>
      <c r="Z151" s="3">
        <f t="shared" si="15"/>
        <v>0.11115385837398302</v>
      </c>
      <c r="AA151" s="3">
        <f t="shared" si="16"/>
        <v>0.16096890310611336</v>
      </c>
      <c r="AB151" s="3">
        <f t="shared" si="17"/>
        <v>83.384746248012419</v>
      </c>
      <c r="AC151" s="3">
        <f t="shared" si="18"/>
        <v>501.85659209711213</v>
      </c>
      <c r="AD151" s="3"/>
      <c r="AE151" s="3"/>
      <c r="AF151" s="3"/>
    </row>
    <row r="152" spans="1:32" s="5" customFormat="1" x14ac:dyDescent="0.25">
      <c r="A152" s="10">
        <v>151</v>
      </c>
      <c r="B152" s="3" t="s">
        <v>85</v>
      </c>
      <c r="C152" s="3" t="s">
        <v>68</v>
      </c>
      <c r="D152" s="3" t="s">
        <v>34</v>
      </c>
      <c r="E152" s="3">
        <v>2021</v>
      </c>
      <c r="F152" s="4">
        <v>12545374000</v>
      </c>
      <c r="G152" s="4">
        <v>2664714000</v>
      </c>
      <c r="H152" s="3">
        <v>331</v>
      </c>
      <c r="I152" s="3">
        <v>8055020</v>
      </c>
      <c r="J152" s="3">
        <v>2664714000</v>
      </c>
      <c r="K152" s="4">
        <v>191917794000</v>
      </c>
      <c r="L152" s="4">
        <v>155838867000</v>
      </c>
      <c r="M152" s="4">
        <v>36078927000</v>
      </c>
      <c r="N152" s="3">
        <v>33989530000</v>
      </c>
      <c r="O152" s="3">
        <v>32952849000</v>
      </c>
      <c r="P152" s="3">
        <v>32952849000</v>
      </c>
      <c r="Q152" s="3">
        <v>8149107</v>
      </c>
      <c r="R152" s="3">
        <v>13150455000</v>
      </c>
      <c r="S152" s="3">
        <v>-7001869000</v>
      </c>
      <c r="T152" s="3">
        <v>223345000</v>
      </c>
      <c r="U152" s="3">
        <v>31581677000</v>
      </c>
      <c r="V152" s="3">
        <v>-584248000</v>
      </c>
      <c r="W152" s="3">
        <v>12566207000</v>
      </c>
      <c r="X152" s="3">
        <f t="shared" si="13"/>
        <v>25.980332961039135</v>
      </c>
      <c r="Y152" s="3">
        <f t="shared" si="14"/>
        <v>1.3884663555480425</v>
      </c>
      <c r="Z152" s="3">
        <f t="shared" si="15"/>
        <v>7.3857906029189833</v>
      </c>
      <c r="AA152" s="3">
        <f t="shared" si="16"/>
        <v>21.240610283918198</v>
      </c>
      <c r="AB152" s="3">
        <f t="shared" si="17"/>
        <v>81.200843211026069</v>
      </c>
      <c r="AC152" s="3">
        <f t="shared" si="18"/>
        <v>431.9387519479169</v>
      </c>
      <c r="AD152" s="3"/>
      <c r="AE152" s="3"/>
      <c r="AF152" s="3"/>
    </row>
    <row r="153" spans="1:32" s="5" customFormat="1" x14ac:dyDescent="0.25">
      <c r="A153" s="10">
        <v>152</v>
      </c>
      <c r="B153" s="3" t="s">
        <v>85</v>
      </c>
      <c r="C153" s="3" t="s">
        <v>68</v>
      </c>
      <c r="D153" s="3" t="s">
        <v>34</v>
      </c>
      <c r="E153" s="3">
        <v>2020</v>
      </c>
      <c r="F153" s="4">
        <v>11711377000</v>
      </c>
      <c r="G153" s="4">
        <v>1749293000</v>
      </c>
      <c r="H153" s="3">
        <v>217</v>
      </c>
      <c r="I153" s="3">
        <v>8053733</v>
      </c>
      <c r="J153" s="3">
        <v>1749293000</v>
      </c>
      <c r="K153" s="4">
        <v>183165978000</v>
      </c>
      <c r="L153" s="4">
        <v>150201225000</v>
      </c>
      <c r="M153" s="4">
        <v>32964753000</v>
      </c>
      <c r="N153" s="3">
        <v>31239983000</v>
      </c>
      <c r="O153" s="3">
        <v>30199384000</v>
      </c>
      <c r="P153" s="3">
        <v>30199384000</v>
      </c>
      <c r="Q153" s="3">
        <v>8148932</v>
      </c>
      <c r="R153" s="3">
        <v>18663821000</v>
      </c>
      <c r="S153" s="3">
        <v>-3805233000</v>
      </c>
      <c r="T153" s="3">
        <v>-9462054000</v>
      </c>
      <c r="U153" s="3">
        <v>25227631000</v>
      </c>
      <c r="V153" s="3">
        <v>-613389000</v>
      </c>
      <c r="W153" s="3">
        <v>18050432000</v>
      </c>
      <c r="X153" s="3">
        <f t="shared" si="13"/>
        <v>25.933658562333289</v>
      </c>
      <c r="Y153" s="3">
        <f t="shared" si="14"/>
        <v>0.95503161618802379</v>
      </c>
      <c r="Z153" s="3">
        <f t="shared" si="15"/>
        <v>5.3065557627566626</v>
      </c>
      <c r="AA153" s="3">
        <f t="shared" si="16"/>
        <v>14.936697879335622</v>
      </c>
      <c r="AB153" s="3">
        <f t="shared" si="17"/>
        <v>82.002796938632343</v>
      </c>
      <c r="AC153" s="3">
        <f t="shared" si="18"/>
        <v>455.64189423776361</v>
      </c>
      <c r="AD153" s="3"/>
      <c r="AE153" s="3"/>
      <c r="AF153" s="3"/>
    </row>
    <row r="154" spans="1:32" s="5" customFormat="1" x14ac:dyDescent="0.25">
      <c r="A154" s="10">
        <v>153</v>
      </c>
      <c r="B154" s="3" t="s">
        <v>85</v>
      </c>
      <c r="C154" s="3" t="s">
        <v>68</v>
      </c>
      <c r="D154" s="3" t="s">
        <v>34</v>
      </c>
      <c r="E154" s="3">
        <v>2019</v>
      </c>
      <c r="F154" s="4">
        <v>12130147000</v>
      </c>
      <c r="G154" s="4">
        <v>2572528000</v>
      </c>
      <c r="H154" s="3">
        <v>327</v>
      </c>
      <c r="I154" s="3">
        <v>7858628</v>
      </c>
      <c r="J154" s="3">
        <v>2572528000</v>
      </c>
      <c r="K154" s="4">
        <v>181631385000</v>
      </c>
      <c r="L154" s="4">
        <v>150159457000</v>
      </c>
      <c r="M154" s="4">
        <v>31471928000</v>
      </c>
      <c r="N154" s="3">
        <v>29892310000</v>
      </c>
      <c r="O154" s="3">
        <v>28823768000</v>
      </c>
      <c r="P154" s="3">
        <v>28823768000</v>
      </c>
      <c r="Q154" s="3">
        <v>8148929</v>
      </c>
      <c r="R154" s="3">
        <v>-11970920000</v>
      </c>
      <c r="S154" s="3">
        <v>11301087000</v>
      </c>
      <c r="T154" s="3">
        <v>122307000</v>
      </c>
      <c r="U154" s="3">
        <v>19841659000</v>
      </c>
      <c r="V154" s="3">
        <v>-704934000</v>
      </c>
      <c r="W154" s="3">
        <v>-12675854000</v>
      </c>
      <c r="X154" s="3">
        <f t="shared" si="13"/>
        <v>25.925245113070972</v>
      </c>
      <c r="Y154" s="3">
        <f t="shared" si="14"/>
        <v>1.4163455286100473</v>
      </c>
      <c r="Z154" s="3">
        <f t="shared" si="15"/>
        <v>8.174040052455636</v>
      </c>
      <c r="AA154" s="3">
        <f t="shared" si="16"/>
        <v>21.207723204013934</v>
      </c>
      <c r="AB154" s="3">
        <f t="shared" si="17"/>
        <v>82.672637771275049</v>
      </c>
      <c r="AC154" s="3">
        <f t="shared" si="18"/>
        <v>477.12188779791313</v>
      </c>
      <c r="AD154" s="3"/>
      <c r="AE154" s="3"/>
      <c r="AF154" s="3"/>
    </row>
    <row r="155" spans="1:32" s="5" customFormat="1" x14ac:dyDescent="0.25">
      <c r="A155" s="10">
        <v>154</v>
      </c>
      <c r="B155" s="3" t="s">
        <v>86</v>
      </c>
      <c r="C155" s="3" t="s">
        <v>68</v>
      </c>
      <c r="D155" s="3" t="s">
        <v>34</v>
      </c>
      <c r="E155" s="3">
        <v>2021</v>
      </c>
      <c r="F155" s="4">
        <v>514404938</v>
      </c>
      <c r="G155" s="4">
        <v>-119063715</v>
      </c>
      <c r="H155" s="3">
        <v>-12.9</v>
      </c>
      <c r="I155" s="3">
        <v>9228483</v>
      </c>
      <c r="J155" s="3">
        <v>-119063715</v>
      </c>
      <c r="K155" s="4">
        <v>24947143045</v>
      </c>
      <c r="L155" s="4">
        <v>21932717871</v>
      </c>
      <c r="M155" s="4">
        <v>3014425174</v>
      </c>
      <c r="N155" s="3">
        <v>3014407847</v>
      </c>
      <c r="O155" s="3">
        <v>3011213671</v>
      </c>
      <c r="P155" s="3">
        <v>3011213671</v>
      </c>
      <c r="Q155" s="3">
        <v>10487133</v>
      </c>
      <c r="R155" s="3">
        <v>-2246858079</v>
      </c>
      <c r="S155" s="3">
        <v>1233396036</v>
      </c>
      <c r="T155" s="3">
        <v>395586215</v>
      </c>
      <c r="U155" s="3">
        <v>1886562456</v>
      </c>
      <c r="V155" s="3">
        <v>-2102604</v>
      </c>
      <c r="W155" s="3">
        <v>-2248960683</v>
      </c>
      <c r="X155" s="3">
        <f t="shared" si="13"/>
        <v>23.94002514537306</v>
      </c>
      <c r="Y155" s="3">
        <f t="shared" si="14"/>
        <v>-0.47726392872013934</v>
      </c>
      <c r="Z155" s="3">
        <f t="shared" si="15"/>
        <v>-3.9497983239706054</v>
      </c>
      <c r="AA155" s="3">
        <f t="shared" si="16"/>
        <v>-23.145912141302187</v>
      </c>
      <c r="AB155" s="3">
        <f t="shared" si="17"/>
        <v>87.91675195607553</v>
      </c>
      <c r="AC155" s="3">
        <f t="shared" si="18"/>
        <v>727.59204840026985</v>
      </c>
      <c r="AD155" s="3"/>
      <c r="AE155" s="3"/>
      <c r="AF155" s="3"/>
    </row>
    <row r="156" spans="1:32" s="5" customFormat="1" x14ac:dyDescent="0.25">
      <c r="A156" s="10">
        <v>155</v>
      </c>
      <c r="B156" s="3" t="s">
        <v>86</v>
      </c>
      <c r="C156" s="3" t="s">
        <v>68</v>
      </c>
      <c r="D156" s="3" t="s">
        <v>34</v>
      </c>
      <c r="E156" s="3">
        <v>2020</v>
      </c>
      <c r="F156" s="4">
        <v>488907746</v>
      </c>
      <c r="G156" s="4">
        <v>-252193680</v>
      </c>
      <c r="H156" s="3">
        <v>-28.17</v>
      </c>
      <c r="I156" s="3">
        <v>8951947</v>
      </c>
      <c r="J156" s="3">
        <v>-252193680</v>
      </c>
      <c r="K156" s="4">
        <v>26221407472</v>
      </c>
      <c r="L156" s="4">
        <v>23577032218</v>
      </c>
      <c r="M156" s="4">
        <v>2644375254</v>
      </c>
      <c r="N156" s="3">
        <v>2644357035</v>
      </c>
      <c r="O156" s="3">
        <v>2639285799</v>
      </c>
      <c r="P156" s="3">
        <v>2639285799</v>
      </c>
      <c r="Q156" s="3">
        <v>8951947</v>
      </c>
      <c r="R156" s="3">
        <v>22083851</v>
      </c>
      <c r="S156" s="3">
        <v>587852726</v>
      </c>
      <c r="T156" s="3">
        <v>-251236978</v>
      </c>
      <c r="U156" s="3">
        <v>2504438284</v>
      </c>
      <c r="V156" s="3">
        <v>-10147244</v>
      </c>
      <c r="W156" s="3">
        <v>11936607</v>
      </c>
      <c r="X156" s="3">
        <f t="shared" si="13"/>
        <v>23.989841993170039</v>
      </c>
      <c r="Y156" s="3">
        <f t="shared" si="14"/>
        <v>-0.96178544294123014</v>
      </c>
      <c r="Z156" s="3">
        <f t="shared" si="15"/>
        <v>-9.5369853283311663</v>
      </c>
      <c r="AA156" s="3">
        <f t="shared" si="16"/>
        <v>-51.583081279305397</v>
      </c>
      <c r="AB156" s="3">
        <f t="shared" si="17"/>
        <v>89.915204754650404</v>
      </c>
      <c r="AC156" s="3">
        <f t="shared" si="18"/>
        <v>891.59177323023005</v>
      </c>
      <c r="AD156" s="3"/>
      <c r="AE156" s="3"/>
      <c r="AF156" s="3"/>
    </row>
    <row r="157" spans="1:32" s="5" customFormat="1" x14ac:dyDescent="0.25">
      <c r="A157" s="10">
        <v>156</v>
      </c>
      <c r="B157" s="3" t="s">
        <v>86</v>
      </c>
      <c r="C157" s="3" t="s">
        <v>68</v>
      </c>
      <c r="D157" s="3" t="s">
        <v>34</v>
      </c>
      <c r="E157" s="3">
        <v>2019</v>
      </c>
      <c r="F157" s="4">
        <v>566361920</v>
      </c>
      <c r="G157" s="4">
        <v>-13764544</v>
      </c>
      <c r="H157" s="3">
        <v>-1.56</v>
      </c>
      <c r="I157" s="3">
        <v>8834906</v>
      </c>
      <c r="J157" s="3">
        <v>-13764544</v>
      </c>
      <c r="K157" s="4">
        <v>30456458802</v>
      </c>
      <c r="L157" s="4">
        <v>27470004199</v>
      </c>
      <c r="M157" s="4">
        <v>2986454603</v>
      </c>
      <c r="N157" s="3">
        <v>2986437599</v>
      </c>
      <c r="O157" s="3">
        <v>2978891442</v>
      </c>
      <c r="P157" s="3">
        <v>2978891442</v>
      </c>
      <c r="Q157" s="3">
        <v>8951947</v>
      </c>
      <c r="R157" s="3">
        <v>-1144407874</v>
      </c>
      <c r="S157" s="3">
        <v>-917295715</v>
      </c>
      <c r="T157" s="3">
        <v>299184100</v>
      </c>
      <c r="U157" s="3">
        <v>2145738685</v>
      </c>
      <c r="V157" s="3">
        <v>-8015539</v>
      </c>
      <c r="W157" s="3">
        <v>-1152423413</v>
      </c>
      <c r="X157" s="3">
        <f t="shared" si="13"/>
        <v>24.139563920333945</v>
      </c>
      <c r="Y157" s="3">
        <f t="shared" si="14"/>
        <v>-4.519417076517155E-2</v>
      </c>
      <c r="Z157" s="3">
        <f t="shared" si="15"/>
        <v>-0.46089915400599174</v>
      </c>
      <c r="AA157" s="3">
        <f t="shared" si="16"/>
        <v>-2.4303441869820626</v>
      </c>
      <c r="AB157" s="3">
        <f t="shared" si="17"/>
        <v>90.194347207549015</v>
      </c>
      <c r="AC157" s="3">
        <f t="shared" si="18"/>
        <v>919.81991527362914</v>
      </c>
      <c r="AD157" s="3"/>
      <c r="AE157" s="3"/>
      <c r="AF157" s="3"/>
    </row>
    <row r="158" spans="1:32" s="5" customFormat="1" x14ac:dyDescent="0.25">
      <c r="A158" s="10">
        <v>157</v>
      </c>
      <c r="B158" s="3" t="s">
        <v>87</v>
      </c>
      <c r="C158" s="3" t="s">
        <v>68</v>
      </c>
      <c r="D158" s="3" t="s">
        <v>34</v>
      </c>
      <c r="E158" s="3">
        <v>2021</v>
      </c>
      <c r="F158" s="4">
        <v>1251967301</v>
      </c>
      <c r="G158" s="4">
        <v>46306100</v>
      </c>
      <c r="H158" s="3">
        <v>11.62</v>
      </c>
      <c r="I158" s="3">
        <v>3984520</v>
      </c>
      <c r="J158" s="3">
        <v>46306100</v>
      </c>
      <c r="K158" s="4">
        <v>7123904019</v>
      </c>
      <c r="L158" s="4">
        <v>2317783818</v>
      </c>
      <c r="M158" s="4">
        <v>4806120201</v>
      </c>
      <c r="N158" s="3">
        <v>4806120201</v>
      </c>
      <c r="O158" s="3">
        <v>4790549814</v>
      </c>
      <c r="P158" s="3">
        <v>4790549814</v>
      </c>
      <c r="Q158" s="3">
        <v>3984520</v>
      </c>
      <c r="R158" s="3">
        <v>2112892990</v>
      </c>
      <c r="S158" s="3">
        <v>-12223213</v>
      </c>
      <c r="T158" s="3">
        <v>-3898674377</v>
      </c>
      <c r="U158" s="3">
        <v>126780101</v>
      </c>
      <c r="V158" s="3">
        <v>-22624038</v>
      </c>
      <c r="W158" s="3">
        <v>2090268952</v>
      </c>
      <c r="X158" s="3">
        <f t="shared" si="13"/>
        <v>22.686721729374586</v>
      </c>
      <c r="Y158" s="3">
        <f t="shared" si="14"/>
        <v>0.65001016123319555</v>
      </c>
      <c r="Z158" s="3">
        <f t="shared" si="15"/>
        <v>0.96348193685137495</v>
      </c>
      <c r="AA158" s="3">
        <f t="shared" si="16"/>
        <v>3.6986668871473984</v>
      </c>
      <c r="AB158" s="3">
        <f t="shared" si="17"/>
        <v>32.535303842082833</v>
      </c>
      <c r="AC158" s="3">
        <f t="shared" si="18"/>
        <v>48.22567312231898</v>
      </c>
      <c r="AD158" s="3"/>
      <c r="AE158" s="3"/>
      <c r="AF158" s="3"/>
    </row>
    <row r="159" spans="1:32" s="5" customFormat="1" x14ac:dyDescent="0.25">
      <c r="A159" s="10">
        <v>158</v>
      </c>
      <c r="B159" s="3" t="s">
        <v>87</v>
      </c>
      <c r="C159" s="3" t="s">
        <v>68</v>
      </c>
      <c r="D159" s="3" t="s">
        <v>34</v>
      </c>
      <c r="E159" s="3">
        <v>2020</v>
      </c>
      <c r="F159" s="4">
        <v>1666819867</v>
      </c>
      <c r="G159" s="4">
        <v>46566702</v>
      </c>
      <c r="H159" s="3">
        <v>11.69</v>
      </c>
      <c r="I159" s="3">
        <v>3984520</v>
      </c>
      <c r="J159" s="3">
        <v>46566702</v>
      </c>
      <c r="K159" s="4">
        <v>10917456216</v>
      </c>
      <c r="L159" s="4">
        <v>6172266324</v>
      </c>
      <c r="M159" s="4">
        <v>4745189892</v>
      </c>
      <c r="N159" s="3">
        <v>4745189892</v>
      </c>
      <c r="O159" s="3">
        <v>4729727770</v>
      </c>
      <c r="P159" s="3">
        <v>4729727770</v>
      </c>
      <c r="Q159" s="3">
        <v>3984520</v>
      </c>
      <c r="R159" s="3">
        <v>2903228428</v>
      </c>
      <c r="S159" s="3">
        <v>-12441546</v>
      </c>
      <c r="T159" s="3">
        <v>-1070687024</v>
      </c>
      <c r="U159" s="3">
        <v>1924784701</v>
      </c>
      <c r="V159" s="3">
        <v>-23048744</v>
      </c>
      <c r="W159" s="3">
        <v>2880179684</v>
      </c>
      <c r="X159" s="3">
        <f t="shared" si="13"/>
        <v>23.113628832873996</v>
      </c>
      <c r="Y159" s="3">
        <f t="shared" si="14"/>
        <v>0.42653436000736605</v>
      </c>
      <c r="Z159" s="3">
        <f t="shared" si="15"/>
        <v>0.98134538469171972</v>
      </c>
      <c r="AA159" s="3">
        <f t="shared" si="16"/>
        <v>2.7937453183715864</v>
      </c>
      <c r="AB159" s="3">
        <f t="shared" si="17"/>
        <v>56.535755233479016</v>
      </c>
      <c r="AC159" s="3">
        <f t="shared" si="18"/>
        <v>130.0741690950226</v>
      </c>
      <c r="AD159" s="3"/>
      <c r="AE159" s="3"/>
      <c r="AF159" s="3"/>
    </row>
    <row r="160" spans="1:32" s="5" customFormat="1" x14ac:dyDescent="0.25">
      <c r="A160" s="10">
        <v>159</v>
      </c>
      <c r="B160" s="3" t="s">
        <v>87</v>
      </c>
      <c r="C160" s="3" t="s">
        <v>68</v>
      </c>
      <c r="D160" s="3" t="s">
        <v>34</v>
      </c>
      <c r="E160" s="3">
        <v>2019</v>
      </c>
      <c r="F160" s="4">
        <v>2004117300</v>
      </c>
      <c r="G160" s="4">
        <v>361596020</v>
      </c>
      <c r="H160" s="3">
        <v>90.75</v>
      </c>
      <c r="I160" s="3">
        <v>3984520</v>
      </c>
      <c r="J160" s="3">
        <v>361596020</v>
      </c>
      <c r="K160" s="4">
        <v>12117478069</v>
      </c>
      <c r="L160" s="4">
        <v>7411795923</v>
      </c>
      <c r="M160" s="4">
        <v>4705682146</v>
      </c>
      <c r="N160" s="3">
        <v>4705682146</v>
      </c>
      <c r="O160" s="3">
        <v>4687219978</v>
      </c>
      <c r="P160" s="3">
        <v>4687219978</v>
      </c>
      <c r="Q160" s="3">
        <v>3984520</v>
      </c>
      <c r="R160" s="3">
        <v>-552034657</v>
      </c>
      <c r="S160" s="3">
        <v>-35316739</v>
      </c>
      <c r="T160" s="3">
        <v>638783121</v>
      </c>
      <c r="U160" s="3">
        <v>104364990</v>
      </c>
      <c r="V160" s="3">
        <v>-55651759</v>
      </c>
      <c r="W160" s="3">
        <v>-607686416</v>
      </c>
      <c r="X160" s="3">
        <f t="shared" si="13"/>
        <v>23.217914715820399</v>
      </c>
      <c r="Y160" s="3">
        <f t="shared" si="14"/>
        <v>2.9840864406024123</v>
      </c>
      <c r="Z160" s="3">
        <f t="shared" si="15"/>
        <v>7.6842423432141445</v>
      </c>
      <c r="AA160" s="3">
        <f t="shared" si="16"/>
        <v>18.042657483172267</v>
      </c>
      <c r="AB160" s="3">
        <f t="shared" si="17"/>
        <v>61.166159169386155</v>
      </c>
      <c r="AC160" s="3">
        <f t="shared" si="18"/>
        <v>157.50736435312135</v>
      </c>
      <c r="AD160" s="3"/>
      <c r="AE160" s="3"/>
      <c r="AF160" s="3"/>
    </row>
    <row r="161" spans="1:32" s="5" customFormat="1" x14ac:dyDescent="0.25">
      <c r="A161" s="10">
        <v>160</v>
      </c>
      <c r="B161" s="3" t="s">
        <v>88</v>
      </c>
      <c r="C161" s="3" t="s">
        <v>68</v>
      </c>
      <c r="D161" s="3" t="s">
        <v>34</v>
      </c>
      <c r="E161" s="3">
        <v>2021</v>
      </c>
      <c r="F161" s="4">
        <v>321995235</v>
      </c>
      <c r="G161" s="4">
        <v>17460307</v>
      </c>
      <c r="H161" s="3">
        <v>1.45</v>
      </c>
      <c r="I161" s="3">
        <v>12014618</v>
      </c>
      <c r="J161" s="3">
        <v>17460307</v>
      </c>
      <c r="K161" s="4">
        <v>7721344206</v>
      </c>
      <c r="L161" s="4">
        <v>4681638120</v>
      </c>
      <c r="M161" s="4">
        <v>3039706086</v>
      </c>
      <c r="N161" s="3">
        <v>3039706086</v>
      </c>
      <c r="O161" s="3">
        <v>2999046278</v>
      </c>
      <c r="P161" s="3">
        <v>2999046278</v>
      </c>
      <c r="Q161" s="3">
        <v>14099985</v>
      </c>
      <c r="R161" s="3">
        <v>156926391</v>
      </c>
      <c r="S161" s="3">
        <v>-235810103</v>
      </c>
      <c r="T161" s="3">
        <v>491521269</v>
      </c>
      <c r="U161" s="3">
        <v>1422172837</v>
      </c>
      <c r="V161" s="3">
        <v>-12364920</v>
      </c>
      <c r="W161" s="3">
        <v>144561471</v>
      </c>
      <c r="X161" s="3">
        <f t="shared" si="13"/>
        <v>22.767254305774163</v>
      </c>
      <c r="Y161" s="3">
        <f t="shared" si="14"/>
        <v>0.22613040597817383</v>
      </c>
      <c r="Z161" s="3">
        <f t="shared" si="15"/>
        <v>0.57440773897243169</v>
      </c>
      <c r="AA161" s="3">
        <f t="shared" si="16"/>
        <v>5.4225358334883431</v>
      </c>
      <c r="AB161" s="3">
        <f t="shared" si="17"/>
        <v>60.632423514574761</v>
      </c>
      <c r="AC161" s="3">
        <f t="shared" si="18"/>
        <v>154.01614457273553</v>
      </c>
      <c r="AD161" s="3"/>
      <c r="AE161" s="3"/>
      <c r="AF161" s="3"/>
    </row>
    <row r="162" spans="1:32" s="5" customFormat="1" x14ac:dyDescent="0.25">
      <c r="A162" s="10">
        <v>161</v>
      </c>
      <c r="B162" s="3" t="s">
        <v>88</v>
      </c>
      <c r="C162" s="3" t="s">
        <v>68</v>
      </c>
      <c r="D162" s="3" t="s">
        <v>34</v>
      </c>
      <c r="E162" s="3">
        <v>2020</v>
      </c>
      <c r="F162" s="4">
        <v>263018619</v>
      </c>
      <c r="G162" s="4">
        <v>7875056</v>
      </c>
      <c r="H162" s="3">
        <v>0.86</v>
      </c>
      <c r="I162" s="3">
        <v>9109271</v>
      </c>
      <c r="J162" s="3">
        <v>7875056</v>
      </c>
      <c r="K162" s="4">
        <v>6275182366</v>
      </c>
      <c r="L162" s="4">
        <v>3753255346</v>
      </c>
      <c r="M162" s="4">
        <v>2521927020</v>
      </c>
      <c r="N162" s="3">
        <v>2521927020</v>
      </c>
      <c r="O162" s="3">
        <v>2461943779</v>
      </c>
      <c r="P162" s="3">
        <v>2461943779</v>
      </c>
      <c r="Q162" s="3">
        <v>11562788</v>
      </c>
      <c r="R162" s="3">
        <v>-577732704</v>
      </c>
      <c r="S162" s="3">
        <v>-151995219</v>
      </c>
      <c r="T162" s="3">
        <v>493574915</v>
      </c>
      <c r="U162" s="3">
        <v>1009535280</v>
      </c>
      <c r="V162" s="3">
        <v>-17013357</v>
      </c>
      <c r="W162" s="3">
        <v>-594746061</v>
      </c>
      <c r="X162" s="3">
        <f t="shared" si="13"/>
        <v>22.559868383852717</v>
      </c>
      <c r="Y162" s="3">
        <f t="shared" si="14"/>
        <v>0.12549525321635888</v>
      </c>
      <c r="Z162" s="3">
        <f t="shared" si="15"/>
        <v>0.31226343734562151</v>
      </c>
      <c r="AA162" s="3">
        <f t="shared" si="16"/>
        <v>2.9941059039626392</v>
      </c>
      <c r="AB162" s="3">
        <f t="shared" si="17"/>
        <v>59.811095950545955</v>
      </c>
      <c r="AC162" s="3">
        <f t="shared" si="18"/>
        <v>148.82489922329313</v>
      </c>
      <c r="AD162" s="3"/>
      <c r="AE162" s="3"/>
      <c r="AF162" s="3"/>
    </row>
    <row r="163" spans="1:32" s="5" customFormat="1" x14ac:dyDescent="0.25">
      <c r="A163" s="10">
        <v>162</v>
      </c>
      <c r="B163" s="3" t="s">
        <v>88</v>
      </c>
      <c r="C163" s="3" t="s">
        <v>68</v>
      </c>
      <c r="D163" s="3" t="s">
        <v>34</v>
      </c>
      <c r="E163" s="3">
        <v>2019</v>
      </c>
      <c r="F163" s="4">
        <v>216845144</v>
      </c>
      <c r="G163" s="4">
        <v>-16922035</v>
      </c>
      <c r="H163" s="3">
        <v>-3.82</v>
      </c>
      <c r="I163" s="3">
        <v>4437050</v>
      </c>
      <c r="J163" s="3">
        <v>-16922035</v>
      </c>
      <c r="K163" s="4">
        <v>5108848027</v>
      </c>
      <c r="L163" s="4">
        <v>3087019609</v>
      </c>
      <c r="M163" s="4">
        <v>2021828418</v>
      </c>
      <c r="N163" s="3">
        <v>2021828418</v>
      </c>
      <c r="O163" s="3">
        <v>1947447002</v>
      </c>
      <c r="P163" s="3">
        <v>1947447002</v>
      </c>
      <c r="Q163" s="3">
        <v>6593117</v>
      </c>
      <c r="R163" s="3">
        <v>-200538666</v>
      </c>
      <c r="S163" s="3">
        <v>98026065</v>
      </c>
      <c r="T163" s="3">
        <v>445310167</v>
      </c>
      <c r="U163" s="3">
        <v>1245688288</v>
      </c>
      <c r="V163" s="3">
        <v>-39750923</v>
      </c>
      <c r="W163" s="3">
        <v>-240289590</v>
      </c>
      <c r="X163" s="3">
        <f t="shared" si="13"/>
        <v>22.354239780718373</v>
      </c>
      <c r="Y163" s="3">
        <f t="shared" si="14"/>
        <v>-0.33122995459187499</v>
      </c>
      <c r="Z163" s="3">
        <f t="shared" si="15"/>
        <v>-0.83696691812944934</v>
      </c>
      <c r="AA163" s="3">
        <f t="shared" si="16"/>
        <v>-7.8037417337784607</v>
      </c>
      <c r="AB163" s="3">
        <f t="shared" si="17"/>
        <v>60.424964545534721</v>
      </c>
      <c r="AC163" s="3">
        <f t="shared" si="18"/>
        <v>152.68454936713624</v>
      </c>
      <c r="AD163" s="3"/>
      <c r="AE163" s="3"/>
      <c r="AF163" s="3"/>
    </row>
    <row r="164" spans="1:32" s="5" customFormat="1" x14ac:dyDescent="0.25">
      <c r="A164" s="10">
        <v>163</v>
      </c>
      <c r="B164" s="3" t="s">
        <v>89</v>
      </c>
      <c r="C164" s="3" t="s">
        <v>68</v>
      </c>
      <c r="D164" s="3" t="s">
        <v>34</v>
      </c>
      <c r="E164" s="3">
        <v>2021</v>
      </c>
      <c r="F164" s="4">
        <v>100369259</v>
      </c>
      <c r="G164" s="4">
        <v>35481812</v>
      </c>
      <c r="H164" s="3">
        <v>5.42</v>
      </c>
      <c r="I164" s="3">
        <v>6542446</v>
      </c>
      <c r="J164" s="3">
        <v>35481812</v>
      </c>
      <c r="K164" s="4">
        <v>1279780398</v>
      </c>
      <c r="L164" s="4">
        <v>650558755</v>
      </c>
      <c r="M164" s="4">
        <v>629221643</v>
      </c>
      <c r="N164" s="3">
        <v>629221643</v>
      </c>
      <c r="O164" s="3">
        <v>629221643</v>
      </c>
      <c r="P164" s="3">
        <v>629221643</v>
      </c>
      <c r="Q164" s="3">
        <v>6542446</v>
      </c>
      <c r="R164" s="3">
        <v>-628029219</v>
      </c>
      <c r="S164" s="3">
        <v>89762</v>
      </c>
      <c r="T164" s="3">
        <v>452570487</v>
      </c>
      <c r="U164" s="3">
        <v>90219758</v>
      </c>
      <c r="V164" s="3">
        <v>-3424826</v>
      </c>
      <c r="W164" s="3">
        <v>-631454045</v>
      </c>
      <c r="X164" s="3">
        <f t="shared" si="13"/>
        <v>20.969954336096638</v>
      </c>
      <c r="Y164" s="3">
        <f t="shared" si="14"/>
        <v>2.7724922225289466</v>
      </c>
      <c r="Z164" s="3">
        <f t="shared" si="15"/>
        <v>5.6390005643845917</v>
      </c>
      <c r="AA164" s="3">
        <f t="shared" si="16"/>
        <v>35.351274238260544</v>
      </c>
      <c r="AB164" s="3">
        <f t="shared" si="17"/>
        <v>50.833623957412733</v>
      </c>
      <c r="AC164" s="3">
        <f t="shared" si="18"/>
        <v>103.39103275250817</v>
      </c>
      <c r="AD164" s="3"/>
      <c r="AE164" s="3"/>
      <c r="AF164" s="3"/>
    </row>
    <row r="165" spans="1:32" s="5" customFormat="1" x14ac:dyDescent="0.25">
      <c r="A165" s="10">
        <v>164</v>
      </c>
      <c r="B165" s="3" t="s">
        <v>89</v>
      </c>
      <c r="C165" s="3" t="s">
        <v>68</v>
      </c>
      <c r="D165" s="3" t="s">
        <v>34</v>
      </c>
      <c r="E165" s="3">
        <v>2020</v>
      </c>
      <c r="F165" s="4">
        <v>44732553</v>
      </c>
      <c r="G165" s="4">
        <v>-99459361</v>
      </c>
      <c r="H165" s="3">
        <v>-16</v>
      </c>
      <c r="I165" s="3">
        <v>6096973</v>
      </c>
      <c r="J165" s="3">
        <v>-99459361</v>
      </c>
      <c r="K165" s="4">
        <v>772208525</v>
      </c>
      <c r="L165" s="4">
        <v>265703138</v>
      </c>
      <c r="M165" s="4">
        <v>506505387</v>
      </c>
      <c r="N165" s="3">
        <v>506505387</v>
      </c>
      <c r="O165" s="3">
        <v>506505387</v>
      </c>
      <c r="P165" s="3">
        <v>506505387</v>
      </c>
      <c r="Q165" s="3">
        <v>6096973</v>
      </c>
      <c r="R165" s="3">
        <v>120603058</v>
      </c>
      <c r="S165" s="3">
        <v>-6498904</v>
      </c>
      <c r="T165" s="3">
        <v>-306547390</v>
      </c>
      <c r="U165" s="3">
        <v>265588728</v>
      </c>
      <c r="V165" s="3">
        <v>-8336886</v>
      </c>
      <c r="W165" s="3">
        <v>112266172</v>
      </c>
      <c r="X165" s="3">
        <f t="shared" si="13"/>
        <v>20.464765181619512</v>
      </c>
      <c r="Y165" s="3">
        <f t="shared" si="14"/>
        <v>-12.879857937336292</v>
      </c>
      <c r="Z165" s="3">
        <f t="shared" si="15"/>
        <v>-19.636387598775922</v>
      </c>
      <c r="AA165" s="3">
        <f t="shared" si="16"/>
        <v>-222.34224145445043</v>
      </c>
      <c r="AB165" s="3">
        <f t="shared" si="17"/>
        <v>34.408210916863418</v>
      </c>
      <c r="AC165" s="3">
        <f t="shared" si="18"/>
        <v>52.458107025029534</v>
      </c>
      <c r="AD165" s="3"/>
      <c r="AE165" s="3"/>
      <c r="AF165" s="3"/>
    </row>
    <row r="166" spans="1:32" s="5" customFormat="1" x14ac:dyDescent="0.25">
      <c r="A166" s="10">
        <v>165</v>
      </c>
      <c r="B166" s="3" t="s">
        <v>89</v>
      </c>
      <c r="C166" s="3" t="s">
        <v>68</v>
      </c>
      <c r="D166" s="3" t="s">
        <v>34</v>
      </c>
      <c r="E166" s="3">
        <v>2019</v>
      </c>
      <c r="F166" s="4">
        <v>98622354</v>
      </c>
      <c r="G166" s="4">
        <v>-199710066</v>
      </c>
      <c r="H166" s="3">
        <v>-81</v>
      </c>
      <c r="I166" s="3">
        <v>2453525</v>
      </c>
      <c r="J166" s="3">
        <v>-199710066</v>
      </c>
      <c r="K166" s="4">
        <v>1191295498</v>
      </c>
      <c r="L166" s="4">
        <v>597001340</v>
      </c>
      <c r="M166" s="4">
        <v>594294158</v>
      </c>
      <c r="N166" s="3">
        <v>594294158</v>
      </c>
      <c r="O166" s="3">
        <v>594294158</v>
      </c>
      <c r="P166" s="3">
        <v>594294158</v>
      </c>
      <c r="Q166" s="3">
        <v>6096973</v>
      </c>
      <c r="R166" s="3">
        <v>880280454</v>
      </c>
      <c r="S166" s="3">
        <v>-1336025</v>
      </c>
      <c r="T166" s="3">
        <v>-733983811</v>
      </c>
      <c r="U166" s="3">
        <v>458031964</v>
      </c>
      <c r="V166" s="3">
        <v>-3631548</v>
      </c>
      <c r="W166" s="3">
        <v>876648906</v>
      </c>
      <c r="X166" s="3">
        <f t="shared" ref="X166:X229" si="19">LN(K166)</f>
        <v>20.898307205697563</v>
      </c>
      <c r="Y166" s="3">
        <f t="shared" ref="Y166:Y229" si="20">G166/K166*100</f>
        <v>-16.764108177633691</v>
      </c>
      <c r="Z166" s="3">
        <f t="shared" ref="Z166:Z229" si="21">G166/M166*100</f>
        <v>-33.604581722979013</v>
      </c>
      <c r="AA166" s="3">
        <f t="shared" ref="AA166:AA229" si="22">G166/F166*100</f>
        <v>-202.49979634434604</v>
      </c>
      <c r="AB166" s="3">
        <f t="shared" ref="AB166:AB229" si="23">L166/K166*100</f>
        <v>50.1136234462627</v>
      </c>
      <c r="AC166" s="3">
        <f t="shared" ref="AC166:AC229" si="24">L166/M166*100</f>
        <v>100.455528960458</v>
      </c>
      <c r="AD166" s="3"/>
      <c r="AE166" s="3"/>
      <c r="AF166" s="3"/>
    </row>
    <row r="167" spans="1:32" s="5" customFormat="1" x14ac:dyDescent="0.25">
      <c r="A167" s="10">
        <v>166</v>
      </c>
      <c r="B167" s="3" t="s">
        <v>90</v>
      </c>
      <c r="C167" s="3" t="s">
        <v>68</v>
      </c>
      <c r="D167" s="3" t="s">
        <v>34</v>
      </c>
      <c r="E167" s="3">
        <v>2021</v>
      </c>
      <c r="F167" s="4">
        <v>4039420528</v>
      </c>
      <c r="G167" s="4">
        <v>-6130724</v>
      </c>
      <c r="H167" s="3">
        <v>-0.71</v>
      </c>
      <c r="I167" s="3">
        <v>8654325</v>
      </c>
      <c r="J167" s="3">
        <v>-6130724</v>
      </c>
      <c r="K167" s="4">
        <v>24715394327</v>
      </c>
      <c r="L167" s="4">
        <v>20905277199</v>
      </c>
      <c r="M167" s="4">
        <v>3810117128</v>
      </c>
      <c r="N167" s="3">
        <v>3567685173</v>
      </c>
      <c r="O167" s="3">
        <v>3538610850</v>
      </c>
      <c r="P167" s="3">
        <v>3538610850</v>
      </c>
      <c r="Q167" s="3">
        <v>8654325</v>
      </c>
      <c r="R167" s="3">
        <v>941184101</v>
      </c>
      <c r="S167" s="3">
        <v>-929556450</v>
      </c>
      <c r="T167" s="3">
        <v>115880385</v>
      </c>
      <c r="U167" s="3">
        <v>1582285386</v>
      </c>
      <c r="V167" s="3">
        <v>-1266617432</v>
      </c>
      <c r="W167" s="3">
        <v>-325433331</v>
      </c>
      <c r="X167" s="3">
        <f t="shared" si="19"/>
        <v>23.930692138544675</v>
      </c>
      <c r="Y167" s="3">
        <f t="shared" si="20"/>
        <v>-2.4805284993177606E-2</v>
      </c>
      <c r="Z167" s="3">
        <f t="shared" si="21"/>
        <v>-0.16090644444881222</v>
      </c>
      <c r="AA167" s="3">
        <f t="shared" si="22"/>
        <v>-0.15177236332547547</v>
      </c>
      <c r="AB167" s="3">
        <f t="shared" si="23"/>
        <v>84.584032617121991</v>
      </c>
      <c r="AC167" s="3">
        <f t="shared" si="24"/>
        <v>548.67807200387983</v>
      </c>
      <c r="AD167" s="3"/>
      <c r="AE167" s="3"/>
      <c r="AF167" s="3"/>
    </row>
    <row r="168" spans="1:32" s="5" customFormat="1" x14ac:dyDescent="0.25">
      <c r="A168" s="10">
        <v>167</v>
      </c>
      <c r="B168" s="3" t="s">
        <v>90</v>
      </c>
      <c r="C168" s="3" t="s">
        <v>68</v>
      </c>
      <c r="D168" s="3" t="s">
        <v>34</v>
      </c>
      <c r="E168" s="3">
        <v>2020</v>
      </c>
      <c r="F168" s="4">
        <v>4142750789</v>
      </c>
      <c r="G168" s="4">
        <v>-61054803</v>
      </c>
      <c r="H168" s="3">
        <v>-8.52</v>
      </c>
      <c r="I168" s="3">
        <v>7168741</v>
      </c>
      <c r="J168" s="3">
        <v>-61054803</v>
      </c>
      <c r="K168" s="4">
        <v>23639879332</v>
      </c>
      <c r="L168" s="4">
        <v>20035511464</v>
      </c>
      <c r="M168" s="4">
        <v>3604367868</v>
      </c>
      <c r="N168" s="3">
        <v>3360929955</v>
      </c>
      <c r="O168" s="3">
        <v>3358615583</v>
      </c>
      <c r="P168" s="3">
        <v>3358615583</v>
      </c>
      <c r="Q168" s="3">
        <v>8654325</v>
      </c>
      <c r="R168" s="3">
        <v>3704182420</v>
      </c>
      <c r="S168" s="3">
        <v>-1501794456</v>
      </c>
      <c r="T168" s="3">
        <v>-1446874149</v>
      </c>
      <c r="U168" s="3">
        <v>1464983331</v>
      </c>
      <c r="V168" s="3">
        <v>-1468595073</v>
      </c>
      <c r="W168" s="3">
        <v>2235587347</v>
      </c>
      <c r="X168" s="3">
        <f t="shared" si="19"/>
        <v>23.886200925071957</v>
      </c>
      <c r="Y168" s="3">
        <f t="shared" si="20"/>
        <v>-0.25827036653843438</v>
      </c>
      <c r="Z168" s="3">
        <f t="shared" si="21"/>
        <v>-1.6939115327836454</v>
      </c>
      <c r="AA168" s="3">
        <f t="shared" si="22"/>
        <v>-1.4737744583168071</v>
      </c>
      <c r="AB168" s="3">
        <f t="shared" si="23"/>
        <v>84.753019178397565</v>
      </c>
      <c r="AC168" s="3">
        <f t="shared" si="24"/>
        <v>555.8675528621153</v>
      </c>
      <c r="AD168" s="3"/>
      <c r="AE168" s="3"/>
      <c r="AF168" s="3"/>
    </row>
    <row r="169" spans="1:32" s="5" customFormat="1" x14ac:dyDescent="0.25">
      <c r="A169" s="10">
        <v>168</v>
      </c>
      <c r="B169" s="3" t="s">
        <v>90</v>
      </c>
      <c r="C169" s="3" t="s">
        <v>68</v>
      </c>
      <c r="D169" s="3" t="s">
        <v>34</v>
      </c>
      <c r="E169" s="3">
        <v>2019</v>
      </c>
      <c r="F169" s="4">
        <v>3966048396</v>
      </c>
      <c r="G169" s="4">
        <v>76553967</v>
      </c>
      <c r="H169" s="3">
        <v>13.37</v>
      </c>
      <c r="I169" s="3">
        <v>5726415</v>
      </c>
      <c r="J169" s="3">
        <v>76553967</v>
      </c>
      <c r="K169" s="4">
        <v>24296140333</v>
      </c>
      <c r="L169" s="4">
        <v>21014232022</v>
      </c>
      <c r="M169" s="4">
        <v>3281908310</v>
      </c>
      <c r="N169" s="3">
        <v>2973859658</v>
      </c>
      <c r="O169" s="3">
        <v>2973859658</v>
      </c>
      <c r="P169" s="3">
        <v>2973859658</v>
      </c>
      <c r="Q169" s="3">
        <v>5786178</v>
      </c>
      <c r="R169" s="3">
        <v>-819053035</v>
      </c>
      <c r="S169" s="3">
        <v>-3625754507</v>
      </c>
      <c r="T169" s="3">
        <v>4715325908</v>
      </c>
      <c r="U169" s="3">
        <v>605990460</v>
      </c>
      <c r="V169" s="3">
        <v>-3970955583</v>
      </c>
      <c r="W169" s="3">
        <v>-4790008618</v>
      </c>
      <c r="X169" s="3">
        <f t="shared" si="19"/>
        <v>23.913583340644532</v>
      </c>
      <c r="Y169" s="3">
        <f t="shared" si="20"/>
        <v>0.31508694776520246</v>
      </c>
      <c r="Z169" s="3">
        <f t="shared" si="21"/>
        <v>2.3326052945092788</v>
      </c>
      <c r="AA169" s="3">
        <f t="shared" si="22"/>
        <v>1.930232799912611</v>
      </c>
      <c r="AB169" s="3">
        <f t="shared" si="23"/>
        <v>86.49205896072975</v>
      </c>
      <c r="AC169" s="3">
        <f t="shared" si="24"/>
        <v>640.30527476862994</v>
      </c>
      <c r="AD169" s="3"/>
      <c r="AE169" s="3"/>
      <c r="AF169" s="3"/>
    </row>
    <row r="170" spans="1:32" s="5" customFormat="1" x14ac:dyDescent="0.25">
      <c r="A170" s="10">
        <v>169</v>
      </c>
      <c r="B170" s="3" t="s">
        <v>91</v>
      </c>
      <c r="C170" s="3" t="s">
        <v>68</v>
      </c>
      <c r="D170" s="3" t="s">
        <v>34</v>
      </c>
      <c r="E170" s="3">
        <v>2021</v>
      </c>
      <c r="F170" s="4">
        <v>1072422000</v>
      </c>
      <c r="G170" s="4">
        <v>-168063000</v>
      </c>
      <c r="H170" s="3">
        <v>-8.31</v>
      </c>
      <c r="I170" s="3">
        <v>20223413</v>
      </c>
      <c r="J170" s="3">
        <v>-168063000</v>
      </c>
      <c r="K170" s="4">
        <v>26127820000</v>
      </c>
      <c r="L170" s="4">
        <v>22173871000</v>
      </c>
      <c r="M170" s="4">
        <v>3953949000</v>
      </c>
      <c r="N170" s="3">
        <v>3953949000</v>
      </c>
      <c r="O170" s="3">
        <v>3921218000</v>
      </c>
      <c r="P170" s="3">
        <v>3921218000</v>
      </c>
      <c r="Q170" s="3">
        <v>20223413</v>
      </c>
      <c r="R170" s="3">
        <v>-3034360000</v>
      </c>
      <c r="S170" s="3">
        <v>4170396000</v>
      </c>
      <c r="T170" s="3">
        <v>491422000</v>
      </c>
      <c r="U170" s="3">
        <v>4503130000</v>
      </c>
      <c r="V170" s="3">
        <v>-25699000</v>
      </c>
      <c r="W170" s="3">
        <v>-3060059000</v>
      </c>
      <c r="X170" s="3">
        <f t="shared" si="19"/>
        <v>23.986266483989738</v>
      </c>
      <c r="Y170" s="3">
        <f t="shared" si="20"/>
        <v>-0.6432339169513569</v>
      </c>
      <c r="Z170" s="3">
        <f t="shared" si="21"/>
        <v>-4.2505100596896925</v>
      </c>
      <c r="AA170" s="3">
        <f t="shared" si="22"/>
        <v>-15.671349524720679</v>
      </c>
      <c r="AB170" s="3">
        <f t="shared" si="23"/>
        <v>84.866900491506755</v>
      </c>
      <c r="AC170" s="3">
        <f t="shared" si="24"/>
        <v>560.8031615986954</v>
      </c>
      <c r="AD170" s="3"/>
      <c r="AE170" s="3"/>
      <c r="AF170" s="3"/>
    </row>
    <row r="171" spans="1:32" s="5" customFormat="1" x14ac:dyDescent="0.25">
      <c r="A171" s="10">
        <v>170</v>
      </c>
      <c r="B171" s="3" t="s">
        <v>91</v>
      </c>
      <c r="C171" s="3" t="s">
        <v>68</v>
      </c>
      <c r="D171" s="3" t="s">
        <v>34</v>
      </c>
      <c r="E171" s="3">
        <v>2020</v>
      </c>
      <c r="F171" s="4">
        <v>746337000</v>
      </c>
      <c r="G171" s="4">
        <v>21372000</v>
      </c>
      <c r="H171" s="3">
        <v>1.35</v>
      </c>
      <c r="I171" s="3">
        <v>15796193</v>
      </c>
      <c r="J171" s="3">
        <v>21372000</v>
      </c>
      <c r="K171" s="4">
        <v>30526965000</v>
      </c>
      <c r="L171" s="4">
        <v>26967430000</v>
      </c>
      <c r="M171" s="4">
        <v>3559535000</v>
      </c>
      <c r="N171" s="3">
        <v>3559535000</v>
      </c>
      <c r="O171" s="3">
        <v>3522929000</v>
      </c>
      <c r="P171" s="3">
        <v>3522929000</v>
      </c>
      <c r="Q171" s="3">
        <v>15796195</v>
      </c>
      <c r="R171" s="3">
        <v>5121893000</v>
      </c>
      <c r="S171" s="3">
        <v>-6276573000</v>
      </c>
      <c r="T171" s="3">
        <v>200000000</v>
      </c>
      <c r="U171" s="3">
        <v>2869279000</v>
      </c>
      <c r="V171" s="3">
        <v>-16616000</v>
      </c>
      <c r="W171" s="3">
        <v>5105277000</v>
      </c>
      <c r="X171" s="3">
        <f t="shared" si="19"/>
        <v>24.141876228335672</v>
      </c>
      <c r="Y171" s="3">
        <f t="shared" si="20"/>
        <v>7.0010235213359737E-2</v>
      </c>
      <c r="Z171" s="3">
        <f t="shared" si="21"/>
        <v>0.6004155037104566</v>
      </c>
      <c r="AA171" s="3">
        <f t="shared" si="22"/>
        <v>2.863585752816757</v>
      </c>
      <c r="AB171" s="3">
        <f t="shared" si="23"/>
        <v>88.339702292710726</v>
      </c>
      <c r="AC171" s="3">
        <f t="shared" si="24"/>
        <v>757.61103627299633</v>
      </c>
      <c r="AD171" s="3"/>
      <c r="AE171" s="3"/>
      <c r="AF171" s="3"/>
    </row>
    <row r="172" spans="1:32" s="5" customFormat="1" x14ac:dyDescent="0.25">
      <c r="A172" s="10">
        <v>171</v>
      </c>
      <c r="B172" s="3" t="s">
        <v>91</v>
      </c>
      <c r="C172" s="3" t="s">
        <v>68</v>
      </c>
      <c r="D172" s="3" t="s">
        <v>34</v>
      </c>
      <c r="E172" s="3">
        <v>2019</v>
      </c>
      <c r="F172" s="4">
        <v>1032119000</v>
      </c>
      <c r="G172" s="4">
        <v>-58345000</v>
      </c>
      <c r="H172" s="3">
        <v>-3.69</v>
      </c>
      <c r="I172" s="3">
        <v>15796193</v>
      </c>
      <c r="J172" s="3">
        <v>-58345000</v>
      </c>
      <c r="K172" s="4">
        <v>25532041000</v>
      </c>
      <c r="L172" s="4">
        <v>20995806000</v>
      </c>
      <c r="M172" s="4">
        <v>4536235000</v>
      </c>
      <c r="N172" s="3">
        <v>4536235000</v>
      </c>
      <c r="O172" s="3">
        <v>4492239000</v>
      </c>
      <c r="P172" s="3">
        <v>4492239000</v>
      </c>
      <c r="Q172" s="3">
        <v>15796195</v>
      </c>
      <c r="R172" s="3">
        <v>588905000</v>
      </c>
      <c r="S172" s="3">
        <v>-950763000</v>
      </c>
      <c r="T172" s="3">
        <v>-101955000</v>
      </c>
      <c r="U172" s="3">
        <v>3816420000</v>
      </c>
      <c r="V172" s="3">
        <v>-16271000</v>
      </c>
      <c r="W172" s="3">
        <v>572634000</v>
      </c>
      <c r="X172" s="3">
        <f t="shared" si="19"/>
        <v>23.963200010166915</v>
      </c>
      <c r="Y172" s="3">
        <f t="shared" si="20"/>
        <v>-0.22851678798416469</v>
      </c>
      <c r="Z172" s="3">
        <f t="shared" si="21"/>
        <v>-1.2861987970199957</v>
      </c>
      <c r="AA172" s="3">
        <f t="shared" si="22"/>
        <v>-5.6529334311256747</v>
      </c>
      <c r="AB172" s="3">
        <f t="shared" si="23"/>
        <v>82.233167336681007</v>
      </c>
      <c r="AC172" s="3">
        <f t="shared" si="24"/>
        <v>462.84652360382569</v>
      </c>
      <c r="AD172" s="3"/>
      <c r="AE172" s="3"/>
      <c r="AF172" s="3"/>
    </row>
    <row r="173" spans="1:32" s="5" customFormat="1" x14ac:dyDescent="0.25">
      <c r="A173" s="10">
        <v>172</v>
      </c>
      <c r="B173" s="3" t="s">
        <v>92</v>
      </c>
      <c r="C173" s="3" t="s">
        <v>68</v>
      </c>
      <c r="D173" s="3" t="s">
        <v>34</v>
      </c>
      <c r="E173" s="3">
        <v>2021</v>
      </c>
      <c r="F173" s="4">
        <v>1859134611</v>
      </c>
      <c r="G173" s="4">
        <v>98384767</v>
      </c>
      <c r="H173" s="3">
        <v>328</v>
      </c>
      <c r="I173" s="3">
        <v>300000</v>
      </c>
      <c r="J173" s="3">
        <v>98384767</v>
      </c>
      <c r="K173" s="4">
        <v>2923286261</v>
      </c>
      <c r="L173" s="4">
        <v>2051451547</v>
      </c>
      <c r="M173" s="4">
        <v>871834713</v>
      </c>
      <c r="N173" s="3">
        <v>871834713</v>
      </c>
      <c r="O173" s="3">
        <v>864319713</v>
      </c>
      <c r="P173" s="3">
        <v>864319713</v>
      </c>
      <c r="Q173" s="3">
        <v>300000</v>
      </c>
      <c r="R173" s="3"/>
      <c r="S173" s="3">
        <v>-125655258</v>
      </c>
      <c r="T173" s="3">
        <v>-43156439</v>
      </c>
      <c r="U173" s="3">
        <v>29526483</v>
      </c>
      <c r="V173" s="3"/>
      <c r="W173" s="3">
        <v>159567936</v>
      </c>
      <c r="X173" s="3">
        <f t="shared" si="19"/>
        <v>21.795974252252247</v>
      </c>
      <c r="Y173" s="3">
        <f t="shared" si="20"/>
        <v>3.3655536343657451</v>
      </c>
      <c r="Z173" s="3">
        <f t="shared" si="21"/>
        <v>11.284795791332524</v>
      </c>
      <c r="AA173" s="3">
        <f t="shared" si="22"/>
        <v>5.2919657575026449</v>
      </c>
      <c r="AB173" s="3">
        <f t="shared" si="23"/>
        <v>70.176211422354442</v>
      </c>
      <c r="AC173" s="3">
        <f t="shared" si="24"/>
        <v>235.30280641624324</v>
      </c>
      <c r="AD173" s="3"/>
      <c r="AE173" s="3"/>
      <c r="AF173" s="3"/>
    </row>
    <row r="174" spans="1:32" s="5" customFormat="1" x14ac:dyDescent="0.25">
      <c r="A174" s="10">
        <v>173</v>
      </c>
      <c r="B174" s="3" t="s">
        <v>92</v>
      </c>
      <c r="C174" s="3" t="s">
        <v>68</v>
      </c>
      <c r="D174" s="3" t="s">
        <v>34</v>
      </c>
      <c r="E174" s="3">
        <v>2020</v>
      </c>
      <c r="F174" s="4">
        <v>1325507527</v>
      </c>
      <c r="G174" s="4">
        <v>92908485</v>
      </c>
      <c r="H174" s="3">
        <v>309.5</v>
      </c>
      <c r="I174" s="3">
        <v>300000</v>
      </c>
      <c r="J174" s="3">
        <v>92908485</v>
      </c>
      <c r="K174" s="4">
        <v>2815578393</v>
      </c>
      <c r="L174" s="4">
        <v>1954498918</v>
      </c>
      <c r="M174" s="4">
        <v>861079475</v>
      </c>
      <c r="N174" s="3">
        <v>861079475</v>
      </c>
      <c r="O174" s="3">
        <v>855017700</v>
      </c>
      <c r="P174" s="3">
        <v>855017700</v>
      </c>
      <c r="Q174" s="3">
        <v>300000</v>
      </c>
      <c r="R174" s="3"/>
      <c r="S174" s="3">
        <v>-174272381</v>
      </c>
      <c r="T174" s="3">
        <v>-33786533</v>
      </c>
      <c r="U174" s="3">
        <v>24104264</v>
      </c>
      <c r="V174" s="3"/>
      <c r="W174" s="3">
        <v>203506100</v>
      </c>
      <c r="X174" s="3">
        <f t="shared" si="19"/>
        <v>21.758433545638404</v>
      </c>
      <c r="Y174" s="3">
        <f t="shared" si="20"/>
        <v>3.2998010366532879</v>
      </c>
      <c r="Z174" s="3">
        <f t="shared" si="21"/>
        <v>10.789768853798309</v>
      </c>
      <c r="AA174" s="3">
        <f t="shared" si="22"/>
        <v>7.0092763041699424</v>
      </c>
      <c r="AB174" s="3">
        <f t="shared" si="23"/>
        <v>69.417314852934382</v>
      </c>
      <c r="AC174" s="3">
        <f t="shared" si="24"/>
        <v>226.98240693752453</v>
      </c>
      <c r="AD174" s="3"/>
      <c r="AE174" s="3"/>
      <c r="AF174" s="3"/>
    </row>
    <row r="175" spans="1:32" s="5" customFormat="1" x14ac:dyDescent="0.25">
      <c r="A175" s="10">
        <v>174</v>
      </c>
      <c r="B175" s="3" t="s">
        <v>92</v>
      </c>
      <c r="C175" s="3" t="s">
        <v>68</v>
      </c>
      <c r="D175" s="3" t="s">
        <v>34</v>
      </c>
      <c r="E175" s="3">
        <v>2019</v>
      </c>
      <c r="F175" s="4">
        <v>1167988064</v>
      </c>
      <c r="G175" s="4">
        <v>80002544</v>
      </c>
      <c r="H175" s="3">
        <v>266.5</v>
      </c>
      <c r="I175" s="3">
        <v>300000</v>
      </c>
      <c r="J175" s="3">
        <v>80002544</v>
      </c>
      <c r="K175" s="4">
        <v>2423706043</v>
      </c>
      <c r="L175" s="4">
        <v>1575194310</v>
      </c>
      <c r="M175" s="4">
        <v>848511733</v>
      </c>
      <c r="N175" s="3">
        <v>848511733</v>
      </c>
      <c r="O175" s="3">
        <v>841420255</v>
      </c>
      <c r="P175" s="3">
        <v>841420255</v>
      </c>
      <c r="Q175" s="3">
        <v>300000</v>
      </c>
      <c r="R175" s="3"/>
      <c r="S175" s="3">
        <v>43589092</v>
      </c>
      <c r="T175" s="3">
        <v>-48726600</v>
      </c>
      <c r="U175" s="3">
        <v>17515064</v>
      </c>
      <c r="V175" s="3"/>
      <c r="W175" s="3">
        <v>-11030096</v>
      </c>
      <c r="X175" s="3">
        <f t="shared" si="19"/>
        <v>21.608563628410312</v>
      </c>
      <c r="Y175" s="3">
        <f t="shared" si="20"/>
        <v>3.3008352737766393</v>
      </c>
      <c r="Z175" s="3">
        <f t="shared" si="21"/>
        <v>9.4285725097922715</v>
      </c>
      <c r="AA175" s="3">
        <f t="shared" si="22"/>
        <v>6.8496028740238915</v>
      </c>
      <c r="AB175" s="3">
        <f t="shared" si="23"/>
        <v>64.991145050340577</v>
      </c>
      <c r="AC175" s="3">
        <f t="shared" si="24"/>
        <v>185.64201869439557</v>
      </c>
      <c r="AD175" s="3"/>
      <c r="AE175" s="3"/>
      <c r="AF175" s="3"/>
    </row>
    <row r="176" spans="1:32" s="5" customFormat="1" x14ac:dyDescent="0.25">
      <c r="A176" s="10">
        <v>175</v>
      </c>
      <c r="B176" s="3" t="s">
        <v>93</v>
      </c>
      <c r="C176" s="3" t="s">
        <v>68</v>
      </c>
      <c r="D176" s="3" t="s">
        <v>34</v>
      </c>
      <c r="E176" s="3">
        <v>2021</v>
      </c>
      <c r="F176" s="4">
        <v>467409000</v>
      </c>
      <c r="G176" s="4">
        <v>44127000</v>
      </c>
      <c r="H176" s="3">
        <v>2.39</v>
      </c>
      <c r="I176" s="3">
        <v>18448236</v>
      </c>
      <c r="J176" s="3">
        <v>44127000</v>
      </c>
      <c r="K176" s="4">
        <v>119104185000</v>
      </c>
      <c r="L176" s="4">
        <v>105125905000</v>
      </c>
      <c r="M176" s="4">
        <v>13978280000</v>
      </c>
      <c r="N176" s="3">
        <v>13978280000</v>
      </c>
      <c r="O176" s="3">
        <v>13978280000</v>
      </c>
      <c r="P176" s="3">
        <v>13978280000</v>
      </c>
      <c r="Q176" s="3">
        <v>11832369</v>
      </c>
      <c r="R176" s="3"/>
      <c r="S176" s="3">
        <v>-2272524000</v>
      </c>
      <c r="T176" s="3">
        <v>698918000</v>
      </c>
      <c r="U176" s="3">
        <v>16061278000</v>
      </c>
      <c r="V176" s="3"/>
      <c r="W176" s="3">
        <v>7086546000</v>
      </c>
      <c r="X176" s="3">
        <f t="shared" si="19"/>
        <v>25.503264451229363</v>
      </c>
      <c r="Y176" s="3">
        <f t="shared" si="20"/>
        <v>3.7049075983350208E-2</v>
      </c>
      <c r="Z176" s="3">
        <f t="shared" si="21"/>
        <v>0.3156826161730914</v>
      </c>
      <c r="AA176" s="3">
        <f t="shared" si="22"/>
        <v>9.4407681495221532</v>
      </c>
      <c r="AB176" s="3">
        <f t="shared" si="23"/>
        <v>88.263821292257688</v>
      </c>
      <c r="AC176" s="3">
        <f t="shared" si="24"/>
        <v>752.06609826101635</v>
      </c>
      <c r="AD176" s="3"/>
      <c r="AE176" s="3"/>
      <c r="AF176" s="3"/>
    </row>
    <row r="177" spans="1:32" s="5" customFormat="1" x14ac:dyDescent="0.25">
      <c r="A177" s="10">
        <v>176</v>
      </c>
      <c r="B177" s="3" t="s">
        <v>93</v>
      </c>
      <c r="C177" s="3" t="s">
        <v>68</v>
      </c>
      <c r="D177" s="3" t="s">
        <v>34</v>
      </c>
      <c r="E177" s="3">
        <v>2020</v>
      </c>
      <c r="F177" s="4">
        <v>238579000</v>
      </c>
      <c r="G177" s="4">
        <v>64164000</v>
      </c>
      <c r="H177" s="3">
        <v>3.37</v>
      </c>
      <c r="I177" s="3">
        <v>19053176</v>
      </c>
      <c r="J177" s="3">
        <v>64164000</v>
      </c>
      <c r="K177" s="4">
        <v>92518025000</v>
      </c>
      <c r="L177" s="4">
        <v>79603549000</v>
      </c>
      <c r="M177" s="4">
        <v>12914476000</v>
      </c>
      <c r="N177" s="3">
        <v>12914476000</v>
      </c>
      <c r="O177" s="3">
        <v>12914476000</v>
      </c>
      <c r="P177" s="3">
        <v>12914476000</v>
      </c>
      <c r="Q177" s="3">
        <v>11409607</v>
      </c>
      <c r="R177" s="3"/>
      <c r="S177" s="3">
        <v>1155806000</v>
      </c>
      <c r="T177" s="3">
        <v>268718000</v>
      </c>
      <c r="U177" s="3">
        <v>10464072000</v>
      </c>
      <c r="V177" s="3"/>
      <c r="W177" s="3">
        <v>331907000</v>
      </c>
      <c r="X177" s="3">
        <f t="shared" si="19"/>
        <v>25.250669327345964</v>
      </c>
      <c r="Y177" s="3">
        <f t="shared" si="20"/>
        <v>6.9352972028964094E-2</v>
      </c>
      <c r="Z177" s="3">
        <f t="shared" si="21"/>
        <v>0.49683781208002553</v>
      </c>
      <c r="AA177" s="3">
        <f t="shared" si="22"/>
        <v>26.894236290704548</v>
      </c>
      <c r="AB177" s="3">
        <f t="shared" si="23"/>
        <v>86.041124418728131</v>
      </c>
      <c r="AC177" s="3">
        <f t="shared" si="24"/>
        <v>616.39008040279759</v>
      </c>
      <c r="AD177" s="3"/>
      <c r="AE177" s="3"/>
      <c r="AF177" s="3"/>
    </row>
    <row r="178" spans="1:32" s="5" customFormat="1" x14ac:dyDescent="0.25">
      <c r="A178" s="10">
        <v>177</v>
      </c>
      <c r="B178" s="3" t="s">
        <v>93</v>
      </c>
      <c r="C178" s="3" t="s">
        <v>68</v>
      </c>
      <c r="D178" s="3" t="s">
        <v>34</v>
      </c>
      <c r="E178" s="3">
        <v>2019</v>
      </c>
      <c r="F178" s="4">
        <v>2990118000</v>
      </c>
      <c r="G178" s="4">
        <v>528114000</v>
      </c>
      <c r="H178" s="3">
        <v>49.21</v>
      </c>
      <c r="I178" s="3">
        <v>10732324</v>
      </c>
      <c r="J178" s="3">
        <v>528114000</v>
      </c>
      <c r="K178" s="4">
        <v>93408831000</v>
      </c>
      <c r="L178" s="4">
        <v>81066862000</v>
      </c>
      <c r="M178" s="4">
        <v>12341969000</v>
      </c>
      <c r="N178" s="3">
        <v>12341969000</v>
      </c>
      <c r="O178" s="3">
        <v>12341969000</v>
      </c>
      <c r="P178" s="3">
        <v>12341969000</v>
      </c>
      <c r="Q178" s="3">
        <v>11409607</v>
      </c>
      <c r="R178" s="3"/>
      <c r="S178" s="3">
        <v>-431981000</v>
      </c>
      <c r="T178" s="3">
        <v>284331000</v>
      </c>
      <c r="U178" s="3">
        <v>8520308000</v>
      </c>
      <c r="V178" s="3"/>
      <c r="W178" s="3">
        <v>-3394505000</v>
      </c>
      <c r="X178" s="3">
        <f t="shared" si="19"/>
        <v>25.260251728032806</v>
      </c>
      <c r="Y178" s="3">
        <f t="shared" si="20"/>
        <v>0.56537909140517995</v>
      </c>
      <c r="Z178" s="3">
        <f t="shared" si="21"/>
        <v>4.2790092893605554</v>
      </c>
      <c r="AA178" s="3">
        <f t="shared" si="22"/>
        <v>17.66197855736797</v>
      </c>
      <c r="AB178" s="3">
        <f t="shared" si="23"/>
        <v>86.787149707504639</v>
      </c>
      <c r="AC178" s="3">
        <f t="shared" si="24"/>
        <v>656.83896953557405</v>
      </c>
      <c r="AD178" s="3"/>
      <c r="AE178" s="3"/>
      <c r="AF178" s="3"/>
    </row>
    <row r="179" spans="1:32" s="5" customFormat="1" x14ac:dyDescent="0.25">
      <c r="A179" s="10">
        <v>178</v>
      </c>
      <c r="B179" s="3" t="s">
        <v>94</v>
      </c>
      <c r="C179" s="3" t="s">
        <v>68</v>
      </c>
      <c r="D179" s="3" t="s">
        <v>34</v>
      </c>
      <c r="E179" s="3">
        <v>2021</v>
      </c>
      <c r="F179" s="4">
        <v>824223000</v>
      </c>
      <c r="G179" s="4">
        <v>79392000</v>
      </c>
      <c r="H179" s="3">
        <v>2.09</v>
      </c>
      <c r="I179" s="3">
        <v>37919731</v>
      </c>
      <c r="J179" s="3">
        <v>79392000</v>
      </c>
      <c r="K179" s="4">
        <v>26194512000</v>
      </c>
      <c r="L179" s="4">
        <v>20113308000</v>
      </c>
      <c r="M179" s="4">
        <v>6081204000</v>
      </c>
      <c r="N179" s="3">
        <v>6081204000</v>
      </c>
      <c r="O179" s="3">
        <v>5860644000</v>
      </c>
      <c r="P179" s="3">
        <v>5860644000</v>
      </c>
      <c r="Q179" s="3">
        <v>37919731</v>
      </c>
      <c r="R179" s="3"/>
      <c r="S179" s="3">
        <v>17941000</v>
      </c>
      <c r="T179" s="3">
        <v>-12209000</v>
      </c>
      <c r="U179" s="3">
        <v>3799349000</v>
      </c>
      <c r="V179" s="3"/>
      <c r="W179" s="3">
        <v>524604000</v>
      </c>
      <c r="X179" s="3">
        <f t="shared" si="19"/>
        <v>23.988815760123614</v>
      </c>
      <c r="Y179" s="3">
        <f t="shared" si="20"/>
        <v>0.3030863869500604</v>
      </c>
      <c r="Z179" s="3">
        <f t="shared" si="21"/>
        <v>1.3055309442011811</v>
      </c>
      <c r="AA179" s="3">
        <f t="shared" si="22"/>
        <v>9.6323446445925427</v>
      </c>
      <c r="AB179" s="3">
        <f t="shared" si="23"/>
        <v>76.784434846505263</v>
      </c>
      <c r="AC179" s="3">
        <f t="shared" si="24"/>
        <v>330.7454905311514</v>
      </c>
      <c r="AD179" s="3"/>
      <c r="AE179" s="3"/>
      <c r="AF179" s="3"/>
    </row>
    <row r="180" spans="1:32" s="5" customFormat="1" x14ac:dyDescent="0.25">
      <c r="A180" s="10">
        <v>179</v>
      </c>
      <c r="B180" s="3" t="s">
        <v>94</v>
      </c>
      <c r="C180" s="3" t="s">
        <v>68</v>
      </c>
      <c r="D180" s="3" t="s">
        <v>34</v>
      </c>
      <c r="E180" s="3">
        <v>2020</v>
      </c>
      <c r="F180" s="4">
        <v>658397000</v>
      </c>
      <c r="G180" s="4">
        <v>49979000</v>
      </c>
      <c r="H180" s="3">
        <v>1.91</v>
      </c>
      <c r="I180" s="3">
        <v>26112302</v>
      </c>
      <c r="J180" s="3">
        <v>49979000</v>
      </c>
      <c r="K180" s="4">
        <v>25235573000</v>
      </c>
      <c r="L180" s="4">
        <v>19218857000</v>
      </c>
      <c r="M180" s="4">
        <v>6016716000</v>
      </c>
      <c r="N180" s="3">
        <v>6016716000</v>
      </c>
      <c r="O180" s="3">
        <v>5790613000</v>
      </c>
      <c r="P180" s="3">
        <v>5790613000</v>
      </c>
      <c r="Q180" s="3">
        <v>37919731</v>
      </c>
      <c r="R180" s="3"/>
      <c r="S180" s="3">
        <v>531954000</v>
      </c>
      <c r="T180" s="3">
        <v>3157857000</v>
      </c>
      <c r="U180" s="3">
        <v>3207665000</v>
      </c>
      <c r="V180" s="3"/>
      <c r="W180" s="3">
        <v>-2465206000</v>
      </c>
      <c r="X180" s="3">
        <f t="shared" si="19"/>
        <v>23.951520463039198</v>
      </c>
      <c r="Y180" s="3">
        <f t="shared" si="20"/>
        <v>0.1980497926478626</v>
      </c>
      <c r="Z180" s="3">
        <f t="shared" si="21"/>
        <v>0.83066908925068095</v>
      </c>
      <c r="AA180" s="3">
        <f t="shared" si="22"/>
        <v>7.5910127172511412</v>
      </c>
      <c r="AB180" s="3">
        <f t="shared" si="23"/>
        <v>76.157799151221965</v>
      </c>
      <c r="AC180" s="3">
        <f t="shared" si="24"/>
        <v>319.42436704674111</v>
      </c>
      <c r="AD180" s="3"/>
      <c r="AE180" s="3"/>
      <c r="AF180" s="3"/>
    </row>
    <row r="181" spans="1:32" s="5" customFormat="1" x14ac:dyDescent="0.25">
      <c r="A181" s="10">
        <v>180</v>
      </c>
      <c r="B181" s="3" t="s">
        <v>94</v>
      </c>
      <c r="C181" s="3" t="s">
        <v>68</v>
      </c>
      <c r="D181" s="3" t="s">
        <v>34</v>
      </c>
      <c r="E181" s="3">
        <v>2019</v>
      </c>
      <c r="F181" s="4">
        <v>654392000</v>
      </c>
      <c r="G181" s="4">
        <v>78967000</v>
      </c>
      <c r="H181" s="3">
        <v>4.75</v>
      </c>
      <c r="I181" s="3">
        <v>16631461</v>
      </c>
      <c r="J181" s="3">
        <v>78967000</v>
      </c>
      <c r="K181" s="4">
        <v>18893684000</v>
      </c>
      <c r="L181" s="4">
        <v>16098826000</v>
      </c>
      <c r="M181" s="4">
        <v>2794858000</v>
      </c>
      <c r="N181" s="3">
        <v>2794858000</v>
      </c>
      <c r="O181" s="3">
        <v>2563212000</v>
      </c>
      <c r="P181" s="3">
        <v>2563212000</v>
      </c>
      <c r="Q181" s="3">
        <v>16631461</v>
      </c>
      <c r="R181" s="3"/>
      <c r="S181" s="3">
        <v>1239000</v>
      </c>
      <c r="T181" s="3">
        <v>420525000</v>
      </c>
      <c r="U181" s="3">
        <v>1934650000</v>
      </c>
      <c r="V181" s="3"/>
      <c r="W181" s="3">
        <v>-335658000</v>
      </c>
      <c r="X181" s="3">
        <f t="shared" si="19"/>
        <v>23.662093523267284</v>
      </c>
      <c r="Y181" s="3">
        <f t="shared" si="20"/>
        <v>0.41795448680098596</v>
      </c>
      <c r="Z181" s="3">
        <f t="shared" si="21"/>
        <v>2.825438716385591</v>
      </c>
      <c r="AA181" s="3">
        <f t="shared" si="22"/>
        <v>12.067231873250284</v>
      </c>
      <c r="AB181" s="3">
        <f t="shared" si="23"/>
        <v>85.207448160983319</v>
      </c>
      <c r="AC181" s="3">
        <f t="shared" si="24"/>
        <v>576.015883454544</v>
      </c>
      <c r="AD181" s="3"/>
      <c r="AE181" s="3"/>
      <c r="AF181" s="3"/>
    </row>
    <row r="182" spans="1:32" s="5" customFormat="1" x14ac:dyDescent="0.25">
      <c r="A182" s="10">
        <v>181</v>
      </c>
      <c r="B182" s="3" t="s">
        <v>95</v>
      </c>
      <c r="C182" s="3" t="s">
        <v>68</v>
      </c>
      <c r="D182" s="3" t="s">
        <v>34</v>
      </c>
      <c r="E182" s="3">
        <v>2021</v>
      </c>
      <c r="F182" s="4">
        <v>588714000</v>
      </c>
      <c r="G182" s="4">
        <v>64186000</v>
      </c>
      <c r="H182" s="3">
        <v>14.46</v>
      </c>
      <c r="I182" s="3">
        <v>4437912</v>
      </c>
      <c r="J182" s="3">
        <v>64186000</v>
      </c>
      <c r="K182" s="4">
        <v>20742643000</v>
      </c>
      <c r="L182" s="4">
        <v>18977960000</v>
      </c>
      <c r="M182" s="4">
        <v>1764683000</v>
      </c>
      <c r="N182" s="3">
        <v>1764683000</v>
      </c>
      <c r="O182" s="3">
        <v>1679947000</v>
      </c>
      <c r="P182" s="3">
        <v>1679947000</v>
      </c>
      <c r="Q182" s="3">
        <v>4602279</v>
      </c>
      <c r="R182" s="3"/>
      <c r="S182" s="3">
        <v>-677411000</v>
      </c>
      <c r="T182" s="3">
        <v>-4337000</v>
      </c>
      <c r="U182" s="3">
        <v>3654405000</v>
      </c>
      <c r="V182" s="3"/>
      <c r="W182" s="3">
        <v>2620408000</v>
      </c>
      <c r="X182" s="3">
        <f t="shared" si="19"/>
        <v>23.755457466537045</v>
      </c>
      <c r="Y182" s="3">
        <f t="shared" si="20"/>
        <v>0.30943983367982569</v>
      </c>
      <c r="Z182" s="3">
        <f t="shared" si="21"/>
        <v>3.6372538297246586</v>
      </c>
      <c r="AA182" s="3">
        <f t="shared" si="22"/>
        <v>10.90274734421128</v>
      </c>
      <c r="AB182" s="3">
        <f t="shared" si="23"/>
        <v>91.492487239933695</v>
      </c>
      <c r="AC182" s="3">
        <f t="shared" si="24"/>
        <v>1075.4316780974261</v>
      </c>
      <c r="AD182" s="3"/>
      <c r="AE182" s="3"/>
      <c r="AF182" s="3"/>
    </row>
    <row r="183" spans="1:32" s="5" customFormat="1" x14ac:dyDescent="0.25">
      <c r="A183" s="10">
        <v>182</v>
      </c>
      <c r="B183" s="3" t="s">
        <v>95</v>
      </c>
      <c r="C183" s="3" t="s">
        <v>68</v>
      </c>
      <c r="D183" s="3" t="s">
        <v>34</v>
      </c>
      <c r="E183" s="3">
        <v>2020</v>
      </c>
      <c r="F183" s="4">
        <v>527417000</v>
      </c>
      <c r="G183" s="4">
        <v>53607000</v>
      </c>
      <c r="H183" s="3">
        <v>12.08</v>
      </c>
      <c r="I183" s="3">
        <v>4437912</v>
      </c>
      <c r="J183" s="3">
        <v>53607000</v>
      </c>
      <c r="K183" s="4">
        <v>13737934000</v>
      </c>
      <c r="L183" s="4">
        <v>12218080000</v>
      </c>
      <c r="M183" s="4">
        <v>1519854000</v>
      </c>
      <c r="N183" s="3">
        <v>1519854000</v>
      </c>
      <c r="O183" s="3">
        <v>1473373000</v>
      </c>
      <c r="P183" s="3">
        <v>1473373000</v>
      </c>
      <c r="Q183" s="3">
        <v>4437912</v>
      </c>
      <c r="R183" s="3"/>
      <c r="S183" s="3">
        <v>4845000</v>
      </c>
      <c r="T183" s="3">
        <v>-8211000</v>
      </c>
      <c r="U183" s="3">
        <v>1642654000</v>
      </c>
      <c r="V183" s="3"/>
      <c r="W183" s="3">
        <v>-871760000</v>
      </c>
      <c r="X183" s="3">
        <f t="shared" si="19"/>
        <v>23.343426748533812</v>
      </c>
      <c r="Y183" s="3">
        <f t="shared" si="20"/>
        <v>0.39021151215313743</v>
      </c>
      <c r="Z183" s="3">
        <f t="shared" si="21"/>
        <v>3.5271151044771401</v>
      </c>
      <c r="AA183" s="3">
        <f t="shared" si="22"/>
        <v>10.164063729458853</v>
      </c>
      <c r="AB183" s="3">
        <f t="shared" si="23"/>
        <v>88.936808111030373</v>
      </c>
      <c r="AC183" s="3">
        <f t="shared" si="24"/>
        <v>803.89826917585503</v>
      </c>
      <c r="AD183" s="3"/>
      <c r="AE183" s="3"/>
      <c r="AF183" s="3"/>
    </row>
    <row r="184" spans="1:32" s="5" customFormat="1" x14ac:dyDescent="0.25">
      <c r="A184" s="10">
        <v>183</v>
      </c>
      <c r="B184" s="3" t="s">
        <v>95</v>
      </c>
      <c r="C184" s="3" t="s">
        <v>68</v>
      </c>
      <c r="D184" s="3" t="s">
        <v>34</v>
      </c>
      <c r="E184" s="3">
        <v>2019</v>
      </c>
      <c r="F184" s="4">
        <v>530700000</v>
      </c>
      <c r="G184" s="4">
        <v>45794000</v>
      </c>
      <c r="H184" s="3">
        <v>10.32</v>
      </c>
      <c r="I184" s="3">
        <v>4437912</v>
      </c>
      <c r="J184" s="3">
        <v>45794000</v>
      </c>
      <c r="K184" s="4">
        <v>13147503000</v>
      </c>
      <c r="L184" s="4">
        <v>11683086000</v>
      </c>
      <c r="M184" s="4">
        <v>1464417000</v>
      </c>
      <c r="N184" s="3">
        <v>1464417000</v>
      </c>
      <c r="O184" s="3">
        <v>1433323000</v>
      </c>
      <c r="P184" s="3">
        <v>1433323000</v>
      </c>
      <c r="Q184" s="3">
        <v>4437912</v>
      </c>
      <c r="R184" s="3"/>
      <c r="S184" s="3">
        <v>256108000</v>
      </c>
      <c r="T184" s="3"/>
      <c r="U184" s="3">
        <v>2476014000</v>
      </c>
      <c r="V184" s="3"/>
      <c r="W184" s="3">
        <v>-2138067000</v>
      </c>
      <c r="X184" s="3">
        <f t="shared" si="19"/>
        <v>23.299497691608011</v>
      </c>
      <c r="Y184" s="3">
        <f t="shared" si="20"/>
        <v>0.34830948507864956</v>
      </c>
      <c r="Z184" s="3">
        <f t="shared" si="21"/>
        <v>3.1271147494190519</v>
      </c>
      <c r="AA184" s="3">
        <f t="shared" si="22"/>
        <v>8.6289805916713771</v>
      </c>
      <c r="AB184" s="3">
        <f t="shared" si="23"/>
        <v>88.861634030431475</v>
      </c>
      <c r="AC184" s="3">
        <f t="shared" si="24"/>
        <v>797.79775842536651</v>
      </c>
      <c r="AD184" s="3"/>
      <c r="AE184" s="3"/>
      <c r="AF184" s="3"/>
    </row>
    <row r="185" spans="1:32" s="5" customFormat="1" x14ac:dyDescent="0.25">
      <c r="A185" s="10">
        <v>184</v>
      </c>
      <c r="B185" s="3" t="s">
        <v>96</v>
      </c>
      <c r="C185" s="3" t="s">
        <v>68</v>
      </c>
      <c r="D185" s="3" t="s">
        <v>34</v>
      </c>
      <c r="E185" s="3">
        <v>2021</v>
      </c>
      <c r="F185" s="4">
        <v>6384387</v>
      </c>
      <c r="G185" s="4">
        <v>-56331724</v>
      </c>
      <c r="H185" s="3">
        <v>-4.9800000000000004</v>
      </c>
      <c r="I185" s="3">
        <v>11307247</v>
      </c>
      <c r="J185" s="3">
        <v>-56331724</v>
      </c>
      <c r="K185" s="4">
        <v>266587855</v>
      </c>
      <c r="L185" s="4">
        <v>24621828</v>
      </c>
      <c r="M185" s="4">
        <v>241966027</v>
      </c>
      <c r="N185" s="3">
        <v>241966027</v>
      </c>
      <c r="O185" s="3">
        <v>241966027</v>
      </c>
      <c r="P185" s="3">
        <v>241966027</v>
      </c>
      <c r="Q185" s="3">
        <v>11307247</v>
      </c>
      <c r="R185" s="3"/>
      <c r="S185" s="3">
        <v>-11254</v>
      </c>
      <c r="T185" s="3">
        <v>-1502325</v>
      </c>
      <c r="U185" s="3">
        <v>9312168</v>
      </c>
      <c r="V185" s="3"/>
      <c r="W185" s="3">
        <v>4934433</v>
      </c>
      <c r="X185" s="3">
        <f t="shared" si="19"/>
        <v>19.401214409532432</v>
      </c>
      <c r="Y185" s="3">
        <f t="shared" si="20"/>
        <v>-21.130641529037398</v>
      </c>
      <c r="Z185" s="3">
        <f t="shared" si="21"/>
        <v>-23.280840165218731</v>
      </c>
      <c r="AA185" s="3">
        <f t="shared" si="22"/>
        <v>-882.33567294714442</v>
      </c>
      <c r="AB185" s="3">
        <f t="shared" si="23"/>
        <v>9.2359151169883571</v>
      </c>
      <c r="AC185" s="3">
        <f t="shared" si="24"/>
        <v>10.175737604684478</v>
      </c>
      <c r="AD185" s="3"/>
      <c r="AE185" s="3"/>
      <c r="AF185" s="3"/>
    </row>
    <row r="186" spans="1:32" s="5" customFormat="1" x14ac:dyDescent="0.25">
      <c r="A186" s="10">
        <v>185</v>
      </c>
      <c r="B186" s="3" t="s">
        <v>96</v>
      </c>
      <c r="C186" s="3" t="s">
        <v>68</v>
      </c>
      <c r="D186" s="3" t="s">
        <v>34</v>
      </c>
      <c r="E186" s="3">
        <v>2020</v>
      </c>
      <c r="F186" s="4">
        <v>3548058</v>
      </c>
      <c r="G186" s="4">
        <v>-76566092</v>
      </c>
      <c r="H186" s="3">
        <v>-6.77</v>
      </c>
      <c r="I186" s="3">
        <v>11307247</v>
      </c>
      <c r="J186" s="3">
        <v>-76566092</v>
      </c>
      <c r="K186" s="4">
        <v>334609311</v>
      </c>
      <c r="L186" s="4">
        <v>39785627</v>
      </c>
      <c r="M186" s="4">
        <v>294823683</v>
      </c>
      <c r="N186" s="3">
        <v>294823683</v>
      </c>
      <c r="O186" s="3">
        <v>294823683</v>
      </c>
      <c r="P186" s="3">
        <v>294823683</v>
      </c>
      <c r="Q186" s="3">
        <v>11307247</v>
      </c>
      <c r="R186" s="3"/>
      <c r="S186" s="3">
        <v>3845123</v>
      </c>
      <c r="T186" s="3">
        <v>-737395</v>
      </c>
      <c r="U186" s="3">
        <v>5645060</v>
      </c>
      <c r="V186" s="3"/>
      <c r="W186" s="3">
        <v>-8649835</v>
      </c>
      <c r="X186" s="3">
        <f t="shared" si="19"/>
        <v>19.628474173386252</v>
      </c>
      <c r="Y186" s="3">
        <f t="shared" si="20"/>
        <v>-22.882235933954629</v>
      </c>
      <c r="Z186" s="3">
        <f t="shared" si="21"/>
        <v>-25.970129407819659</v>
      </c>
      <c r="AA186" s="3">
        <f t="shared" si="22"/>
        <v>-2157.9718257142358</v>
      </c>
      <c r="AB186" s="3">
        <f t="shared" si="23"/>
        <v>11.890173313198687</v>
      </c>
      <c r="AC186" s="3">
        <f t="shared" si="24"/>
        <v>13.494718807918835</v>
      </c>
      <c r="AD186" s="3"/>
      <c r="AE186" s="3"/>
      <c r="AF186" s="3"/>
    </row>
    <row r="187" spans="1:32" s="5" customFormat="1" x14ac:dyDescent="0.25">
      <c r="A187" s="10">
        <v>186</v>
      </c>
      <c r="B187" s="3" t="s">
        <v>96</v>
      </c>
      <c r="C187" s="3" t="s">
        <v>68</v>
      </c>
      <c r="D187" s="3" t="s">
        <v>34</v>
      </c>
      <c r="E187" s="3">
        <v>2019</v>
      </c>
      <c r="F187" s="4">
        <v>11659372</v>
      </c>
      <c r="G187" s="4">
        <v>-113538872</v>
      </c>
      <c r="H187" s="3">
        <v>-10.039999999999999</v>
      </c>
      <c r="I187" s="3">
        <v>11307247</v>
      </c>
      <c r="J187" s="3">
        <v>-113538872</v>
      </c>
      <c r="K187" s="4">
        <v>418394703</v>
      </c>
      <c r="L187" s="4">
        <v>35709911</v>
      </c>
      <c r="M187" s="4">
        <v>382684792</v>
      </c>
      <c r="N187" s="3">
        <v>382684792</v>
      </c>
      <c r="O187" s="3">
        <v>382684792</v>
      </c>
      <c r="P187" s="3">
        <v>382684792</v>
      </c>
      <c r="Q187" s="3">
        <v>11307247</v>
      </c>
      <c r="R187" s="3"/>
      <c r="S187" s="3">
        <v>-3768784</v>
      </c>
      <c r="T187" s="3">
        <v>-375000</v>
      </c>
      <c r="U187" s="3">
        <v>11064400</v>
      </c>
      <c r="V187" s="3"/>
      <c r="W187" s="3">
        <v>1280729</v>
      </c>
      <c r="X187" s="3">
        <f t="shared" si="19"/>
        <v>19.851935810501004</v>
      </c>
      <c r="Y187" s="3">
        <f t="shared" si="20"/>
        <v>-27.136785237933569</v>
      </c>
      <c r="Z187" s="3">
        <f t="shared" si="21"/>
        <v>-29.669031634787306</v>
      </c>
      <c r="AA187" s="3">
        <f t="shared" si="22"/>
        <v>-973.79920633804284</v>
      </c>
      <c r="AB187" s="3">
        <f t="shared" si="23"/>
        <v>8.5349816199752411</v>
      </c>
      <c r="AC187" s="3">
        <f t="shared" si="24"/>
        <v>9.3314162847631525</v>
      </c>
      <c r="AD187" s="3"/>
      <c r="AE187" s="3"/>
      <c r="AF187" s="3"/>
    </row>
    <row r="188" spans="1:32" s="5" customFormat="1" x14ac:dyDescent="0.25">
      <c r="A188" s="10">
        <v>187</v>
      </c>
      <c r="B188" s="3" t="s">
        <v>97</v>
      </c>
      <c r="C188" s="3" t="s">
        <v>68</v>
      </c>
      <c r="D188" s="3" t="s">
        <v>34</v>
      </c>
      <c r="E188" s="3">
        <v>2021</v>
      </c>
      <c r="F188" s="4">
        <v>360753833</v>
      </c>
      <c r="G188" s="4">
        <v>151668992</v>
      </c>
      <c r="H188" s="3">
        <v>212.25</v>
      </c>
      <c r="I188" s="3">
        <v>714581</v>
      </c>
      <c r="J188" s="3">
        <v>151668992</v>
      </c>
      <c r="K188" s="4">
        <v>2054791094</v>
      </c>
      <c r="L188" s="4">
        <v>598640549</v>
      </c>
      <c r="M188" s="4">
        <v>1456150545</v>
      </c>
      <c r="N188" s="3">
        <v>1426543228</v>
      </c>
      <c r="O188" s="3">
        <v>1426543228</v>
      </c>
      <c r="P188" s="3">
        <v>1426543228</v>
      </c>
      <c r="Q188" s="3">
        <v>720000</v>
      </c>
      <c r="R188" s="3"/>
      <c r="S188" s="3">
        <v>-2295020</v>
      </c>
      <c r="T188" s="3">
        <v>-185685793</v>
      </c>
      <c r="U188" s="3">
        <v>16144137</v>
      </c>
      <c r="V188" s="3"/>
      <c r="W188" s="3">
        <v>183350418</v>
      </c>
      <c r="X188" s="3">
        <f t="shared" si="19"/>
        <v>21.44344002230622</v>
      </c>
      <c r="Y188" s="3">
        <f t="shared" si="20"/>
        <v>7.3812365861850484</v>
      </c>
      <c r="Z188" s="3">
        <f t="shared" si="21"/>
        <v>10.415749423765796</v>
      </c>
      <c r="AA188" s="3">
        <f t="shared" si="22"/>
        <v>42.042239922645535</v>
      </c>
      <c r="AB188" s="3">
        <f t="shared" si="23"/>
        <v>29.133888634617566</v>
      </c>
      <c r="AC188" s="3">
        <f t="shared" si="24"/>
        <v>41.111171578760079</v>
      </c>
      <c r="AD188" s="3"/>
      <c r="AE188" s="3"/>
      <c r="AF188" s="3"/>
    </row>
    <row r="189" spans="1:32" s="5" customFormat="1" x14ac:dyDescent="0.25">
      <c r="A189" s="10">
        <v>188</v>
      </c>
      <c r="B189" s="3" t="s">
        <v>97</v>
      </c>
      <c r="C189" s="3" t="s">
        <v>68</v>
      </c>
      <c r="D189" s="3" t="s">
        <v>34</v>
      </c>
      <c r="E189" s="3">
        <v>2020</v>
      </c>
      <c r="F189" s="4">
        <v>287222352</v>
      </c>
      <c r="G189" s="4">
        <v>83597991</v>
      </c>
      <c r="H189" s="3">
        <v>116.99</v>
      </c>
      <c r="I189" s="3">
        <v>714581</v>
      </c>
      <c r="J189" s="3">
        <v>83597991</v>
      </c>
      <c r="K189" s="4">
        <v>2966070676</v>
      </c>
      <c r="L189" s="4">
        <v>1596568109</v>
      </c>
      <c r="M189" s="4">
        <v>1369502567</v>
      </c>
      <c r="N189" s="3">
        <v>1345829794</v>
      </c>
      <c r="O189" s="3">
        <v>1345829794</v>
      </c>
      <c r="P189" s="3">
        <v>1345829794</v>
      </c>
      <c r="Q189" s="3">
        <v>720000</v>
      </c>
      <c r="R189" s="3"/>
      <c r="S189" s="3">
        <v>-3727599</v>
      </c>
      <c r="T189" s="3">
        <v>-524458090</v>
      </c>
      <c r="U189" s="3">
        <v>18121456</v>
      </c>
      <c r="V189" s="3"/>
      <c r="W189" s="3">
        <v>517390184</v>
      </c>
      <c r="X189" s="3">
        <f t="shared" si="19"/>
        <v>21.810503909103808</v>
      </c>
      <c r="Y189" s="3">
        <f t="shared" si="20"/>
        <v>2.8184760287890054</v>
      </c>
      <c r="Z189" s="3">
        <f t="shared" si="21"/>
        <v>6.1042595329432485</v>
      </c>
      <c r="AA189" s="3">
        <f t="shared" si="22"/>
        <v>29.105670369275437</v>
      </c>
      <c r="AB189" s="3">
        <f t="shared" si="23"/>
        <v>53.827716308942065</v>
      </c>
      <c r="AC189" s="3">
        <f t="shared" si="24"/>
        <v>116.58014723531365</v>
      </c>
      <c r="AD189" s="3"/>
      <c r="AE189" s="3"/>
      <c r="AF189" s="3"/>
    </row>
    <row r="190" spans="1:32" s="5" customFormat="1" x14ac:dyDescent="0.25">
      <c r="A190" s="10">
        <v>189</v>
      </c>
      <c r="B190" s="3" t="s">
        <v>97</v>
      </c>
      <c r="C190" s="3" t="s">
        <v>68</v>
      </c>
      <c r="D190" s="3" t="s">
        <v>34</v>
      </c>
      <c r="E190" s="3">
        <v>2019</v>
      </c>
      <c r="F190" s="4">
        <v>307656654</v>
      </c>
      <c r="G190" s="4">
        <v>127826552</v>
      </c>
      <c r="H190" s="3">
        <v>178.88</v>
      </c>
      <c r="I190" s="3">
        <v>714581</v>
      </c>
      <c r="J190" s="3">
        <v>127826552</v>
      </c>
      <c r="K190" s="4">
        <v>2332899850</v>
      </c>
      <c r="L190" s="4">
        <v>979261752</v>
      </c>
      <c r="M190" s="4">
        <v>1353638098</v>
      </c>
      <c r="N190" s="3">
        <v>1332197731</v>
      </c>
      <c r="O190" s="3">
        <v>1332197731</v>
      </c>
      <c r="P190" s="3">
        <v>1332197731</v>
      </c>
      <c r="Q190" s="3">
        <v>720000</v>
      </c>
      <c r="R190" s="3"/>
      <c r="S190" s="3">
        <v>-1711548</v>
      </c>
      <c r="T190" s="3">
        <v>251541910</v>
      </c>
      <c r="U190" s="3">
        <v>25146589</v>
      </c>
      <c r="V190" s="3"/>
      <c r="W190" s="3">
        <v>-237363263</v>
      </c>
      <c r="X190" s="3">
        <f t="shared" si="19"/>
        <v>21.57037790150321</v>
      </c>
      <c r="Y190" s="3">
        <f t="shared" si="20"/>
        <v>5.4792987362916588</v>
      </c>
      <c r="Z190" s="3">
        <f t="shared" si="21"/>
        <v>9.4431851607060793</v>
      </c>
      <c r="AA190" s="3">
        <f t="shared" si="22"/>
        <v>41.548443805151706</v>
      </c>
      <c r="AB190" s="3">
        <f t="shared" si="23"/>
        <v>41.976159070866245</v>
      </c>
      <c r="AC190" s="3">
        <f t="shared" si="24"/>
        <v>72.342951446687195</v>
      </c>
      <c r="AD190" s="3"/>
      <c r="AE190" s="3"/>
      <c r="AF190" s="3"/>
    </row>
    <row r="191" spans="1:32" s="5" customFormat="1" x14ac:dyDescent="0.25">
      <c r="A191" s="10">
        <v>190</v>
      </c>
      <c r="B191" s="3" t="s">
        <v>98</v>
      </c>
      <c r="C191" s="3" t="s">
        <v>68</v>
      </c>
      <c r="D191" s="3" t="s">
        <v>34</v>
      </c>
      <c r="E191" s="3">
        <v>2021</v>
      </c>
      <c r="F191" s="4">
        <v>11947759000</v>
      </c>
      <c r="G191" s="4">
        <v>2063473000</v>
      </c>
      <c r="H191" s="3">
        <v>85.67</v>
      </c>
      <c r="I191" s="3">
        <v>24087646</v>
      </c>
      <c r="J191" s="3">
        <v>2063473000</v>
      </c>
      <c r="K191" s="4">
        <v>204462542000</v>
      </c>
      <c r="L191" s="4">
        <v>155914795000</v>
      </c>
      <c r="M191" s="4">
        <v>48547747000</v>
      </c>
      <c r="N191" s="3">
        <v>45445593000</v>
      </c>
      <c r="O191" s="3">
        <v>45124612000</v>
      </c>
      <c r="P191" s="3">
        <v>45124612000</v>
      </c>
      <c r="Q191" s="3">
        <v>24087646</v>
      </c>
      <c r="R191" s="3"/>
      <c r="S191" s="3">
        <v>5686172000</v>
      </c>
      <c r="T191" s="3">
        <v>-9484265000</v>
      </c>
      <c r="U191" s="3">
        <v>13766259000</v>
      </c>
      <c r="V191" s="3"/>
      <c r="W191" s="3">
        <v>2717782000</v>
      </c>
      <c r="X191" s="3">
        <f t="shared" si="19"/>
        <v>26.043650626947674</v>
      </c>
      <c r="Y191" s="3">
        <f t="shared" si="20"/>
        <v>1.0092181090069789</v>
      </c>
      <c r="Z191" s="3">
        <f t="shared" si="21"/>
        <v>4.2503990967902174</v>
      </c>
      <c r="AA191" s="3">
        <f t="shared" si="22"/>
        <v>17.270795301445233</v>
      </c>
      <c r="AB191" s="3">
        <f t="shared" si="23"/>
        <v>76.255921243510699</v>
      </c>
      <c r="AC191" s="3">
        <f t="shared" si="24"/>
        <v>321.15763271156538</v>
      </c>
      <c r="AD191" s="3"/>
      <c r="AE191" s="3"/>
      <c r="AF191" s="3"/>
    </row>
    <row r="192" spans="1:32" s="5" customFormat="1" x14ac:dyDescent="0.25">
      <c r="A192" s="10">
        <v>191</v>
      </c>
      <c r="B192" s="3" t="s">
        <v>98</v>
      </c>
      <c r="C192" s="3" t="s">
        <v>68</v>
      </c>
      <c r="D192" s="3" t="s">
        <v>34</v>
      </c>
      <c r="E192" s="3">
        <v>2020</v>
      </c>
      <c r="F192" s="4">
        <v>11649498000</v>
      </c>
      <c r="G192" s="4">
        <v>3103248000</v>
      </c>
      <c r="H192" s="3">
        <v>128.83000000000001</v>
      </c>
      <c r="I192" s="3">
        <v>24087646</v>
      </c>
      <c r="J192" s="3">
        <v>3103248000</v>
      </c>
      <c r="K192" s="4">
        <v>218067091000</v>
      </c>
      <c r="L192" s="4">
        <v>170606759000</v>
      </c>
      <c r="M192" s="4">
        <v>47460332000</v>
      </c>
      <c r="N192" s="3">
        <v>44223351000</v>
      </c>
      <c r="O192" s="3">
        <v>44008920000</v>
      </c>
      <c r="P192" s="3">
        <v>44008920000</v>
      </c>
      <c r="Q192" s="3">
        <v>24087646</v>
      </c>
      <c r="R192" s="3"/>
      <c r="S192" s="3">
        <v>-26274708000</v>
      </c>
      <c r="T192" s="3">
        <v>-2548266000</v>
      </c>
      <c r="U192" s="3">
        <v>14569658000</v>
      </c>
      <c r="V192" s="3"/>
      <c r="W192" s="3">
        <v>27544164000</v>
      </c>
      <c r="X192" s="3">
        <f t="shared" si="19"/>
        <v>26.108068609268798</v>
      </c>
      <c r="Y192" s="3">
        <f t="shared" si="20"/>
        <v>1.4230702972050009</v>
      </c>
      <c r="Z192" s="3">
        <f t="shared" si="21"/>
        <v>6.5386141841569918</v>
      </c>
      <c r="AA192" s="3">
        <f t="shared" si="22"/>
        <v>26.638469743503112</v>
      </c>
      <c r="AB192" s="3">
        <f t="shared" si="23"/>
        <v>78.235903555021054</v>
      </c>
      <c r="AC192" s="3">
        <f t="shared" si="24"/>
        <v>359.47232522520068</v>
      </c>
      <c r="AD192" s="3"/>
      <c r="AE192" s="3"/>
      <c r="AF192" s="3"/>
    </row>
    <row r="193" spans="1:32" s="5" customFormat="1" x14ac:dyDescent="0.25">
      <c r="A193" s="10">
        <v>192</v>
      </c>
      <c r="B193" s="3" t="s">
        <v>98</v>
      </c>
      <c r="C193" s="3" t="s">
        <v>68</v>
      </c>
      <c r="D193" s="3" t="s">
        <v>34</v>
      </c>
      <c r="E193" s="3">
        <v>2019</v>
      </c>
      <c r="F193" s="4">
        <v>10077934000</v>
      </c>
      <c r="G193" s="4">
        <v>3316841000</v>
      </c>
      <c r="H193" s="3">
        <v>137.69999999999999</v>
      </c>
      <c r="I193" s="3">
        <v>24087646</v>
      </c>
      <c r="J193" s="3">
        <v>3316841000</v>
      </c>
      <c r="K193" s="4">
        <v>211287370000</v>
      </c>
      <c r="L193" s="4">
        <v>166845656000</v>
      </c>
      <c r="M193" s="4">
        <v>44441714000</v>
      </c>
      <c r="N193" s="3">
        <v>41374558000</v>
      </c>
      <c r="O193" s="3">
        <v>41229225000</v>
      </c>
      <c r="P193" s="3">
        <v>41229225000</v>
      </c>
      <c r="Q193" s="3">
        <v>24087646</v>
      </c>
      <c r="R193" s="3"/>
      <c r="S193" s="3">
        <v>-859855000</v>
      </c>
      <c r="T193" s="3">
        <v>-762302000</v>
      </c>
      <c r="U193" s="3">
        <v>15309731000</v>
      </c>
      <c r="V193" s="3"/>
      <c r="W193" s="3">
        <v>770304000</v>
      </c>
      <c r="X193" s="3">
        <f t="shared" si="19"/>
        <v>26.076484986947122</v>
      </c>
      <c r="Y193" s="3">
        <f t="shared" si="20"/>
        <v>1.5698245474871499</v>
      </c>
      <c r="Z193" s="3">
        <f t="shared" si="21"/>
        <v>7.4633507609539986</v>
      </c>
      <c r="AA193" s="3">
        <f t="shared" si="22"/>
        <v>32.911914287194186</v>
      </c>
      <c r="AB193" s="3">
        <f t="shared" si="23"/>
        <v>78.966223111206318</v>
      </c>
      <c r="AC193" s="3">
        <f t="shared" si="24"/>
        <v>375.42579028342607</v>
      </c>
      <c r="AD193" s="3"/>
      <c r="AE193" s="3"/>
      <c r="AF193" s="3"/>
    </row>
    <row r="194" spans="1:32" s="5" customFormat="1" x14ac:dyDescent="0.25">
      <c r="A194" s="10">
        <v>193</v>
      </c>
      <c r="B194" s="3" t="s">
        <v>99</v>
      </c>
      <c r="C194" s="3" t="s">
        <v>68</v>
      </c>
      <c r="D194" s="3" t="s">
        <v>34</v>
      </c>
      <c r="E194" s="3">
        <v>2021</v>
      </c>
      <c r="F194" s="4">
        <v>413502876</v>
      </c>
      <c r="G194" s="4">
        <v>-818112377</v>
      </c>
      <c r="H194" s="3">
        <v>-21.08</v>
      </c>
      <c r="I194" s="3">
        <v>38813641</v>
      </c>
      <c r="J194" s="3">
        <v>-818112377</v>
      </c>
      <c r="K194" s="4">
        <v>14426004879</v>
      </c>
      <c r="L194" s="4">
        <v>12124060042</v>
      </c>
      <c r="M194" s="4">
        <v>2301944837</v>
      </c>
      <c r="N194" s="3">
        <v>2301944837</v>
      </c>
      <c r="O194" s="3">
        <v>2301474472</v>
      </c>
      <c r="P194" s="3">
        <v>2301474472</v>
      </c>
      <c r="Q194" s="3">
        <v>38813641</v>
      </c>
      <c r="R194" s="3"/>
      <c r="S194" s="3">
        <v>-1983212</v>
      </c>
      <c r="T194" s="3">
        <v>0</v>
      </c>
      <c r="U194" s="3">
        <v>1709037727</v>
      </c>
      <c r="V194" s="3"/>
      <c r="W194" s="3">
        <v>682706588</v>
      </c>
      <c r="X194" s="3">
        <f t="shared" si="19"/>
        <v>23.392298309236626</v>
      </c>
      <c r="Y194" s="3">
        <f t="shared" si="20"/>
        <v>-5.6710945536343873</v>
      </c>
      <c r="Z194" s="3">
        <f t="shared" si="21"/>
        <v>-35.540051344853318</v>
      </c>
      <c r="AA194" s="3">
        <f t="shared" si="22"/>
        <v>-197.84925921530953</v>
      </c>
      <c r="AB194" s="3">
        <f t="shared" si="23"/>
        <v>84.043088462066507</v>
      </c>
      <c r="AC194" s="3">
        <f t="shared" si="24"/>
        <v>526.68768804210924</v>
      </c>
      <c r="AD194" s="3"/>
      <c r="AE194" s="3"/>
      <c r="AF194" s="3"/>
    </row>
    <row r="195" spans="1:32" s="5" customFormat="1" x14ac:dyDescent="0.25">
      <c r="A195" s="10">
        <v>194</v>
      </c>
      <c r="B195" s="3" t="s">
        <v>99</v>
      </c>
      <c r="C195" s="3" t="s">
        <v>68</v>
      </c>
      <c r="D195" s="3" t="s">
        <v>34</v>
      </c>
      <c r="E195" s="3">
        <v>2020</v>
      </c>
      <c r="F195" s="4">
        <v>158285245</v>
      </c>
      <c r="G195" s="4">
        <v>128116</v>
      </c>
      <c r="H195" s="3">
        <v>0</v>
      </c>
      <c r="I195" s="3">
        <v>38813641</v>
      </c>
      <c r="J195" s="3">
        <v>128116</v>
      </c>
      <c r="K195" s="4">
        <v>11302082193</v>
      </c>
      <c r="L195" s="4">
        <v>8186428761</v>
      </c>
      <c r="M195" s="4">
        <v>3115653432</v>
      </c>
      <c r="N195" s="3">
        <v>3115653432</v>
      </c>
      <c r="O195" s="3">
        <v>3112771499</v>
      </c>
      <c r="P195" s="3">
        <v>3112771499</v>
      </c>
      <c r="Q195" s="3">
        <v>38813641</v>
      </c>
      <c r="R195" s="3"/>
      <c r="S195" s="3">
        <v>-938765</v>
      </c>
      <c r="T195" s="3">
        <v>1481422052</v>
      </c>
      <c r="U195" s="3">
        <v>1023606133</v>
      </c>
      <c r="V195" s="3"/>
      <c r="W195" s="3">
        <v>-1609187257</v>
      </c>
      <c r="X195" s="3">
        <f t="shared" si="19"/>
        <v>23.148252810557278</v>
      </c>
      <c r="Y195" s="3">
        <f t="shared" si="20"/>
        <v>1.1335610360305934E-3</v>
      </c>
      <c r="Z195" s="3">
        <f t="shared" si="21"/>
        <v>4.1120106197998982E-3</v>
      </c>
      <c r="AA195" s="3">
        <f t="shared" si="22"/>
        <v>8.0939951162219831E-2</v>
      </c>
      <c r="AB195" s="3">
        <f t="shared" si="23"/>
        <v>72.432925377859178</v>
      </c>
      <c r="AC195" s="3">
        <f t="shared" si="24"/>
        <v>262.75158452860944</v>
      </c>
      <c r="AD195" s="3"/>
      <c r="AE195" s="3"/>
      <c r="AF195" s="3"/>
    </row>
    <row r="196" spans="1:32" s="5" customFormat="1" x14ac:dyDescent="0.25">
      <c r="A196" s="10">
        <v>195</v>
      </c>
      <c r="B196" s="3" t="s">
        <v>99</v>
      </c>
      <c r="C196" s="3" t="s">
        <v>68</v>
      </c>
      <c r="D196" s="3" t="s">
        <v>34</v>
      </c>
      <c r="E196" s="3">
        <v>2019</v>
      </c>
      <c r="F196" s="4">
        <v>178383872</v>
      </c>
      <c r="G196" s="4">
        <v>13237011</v>
      </c>
      <c r="H196" s="3">
        <v>0.55000000000000004</v>
      </c>
      <c r="I196" s="3">
        <v>23959038</v>
      </c>
      <c r="J196" s="3">
        <v>13237011</v>
      </c>
      <c r="K196" s="4">
        <v>11135824845</v>
      </c>
      <c r="L196" s="4">
        <v>9441259326</v>
      </c>
      <c r="M196" s="4">
        <v>1694565519</v>
      </c>
      <c r="N196" s="3">
        <v>1694565519</v>
      </c>
      <c r="O196" s="3">
        <v>1687915187</v>
      </c>
      <c r="P196" s="3">
        <v>1687915187</v>
      </c>
      <c r="Q196" s="3">
        <v>23959038</v>
      </c>
      <c r="R196" s="3"/>
      <c r="S196" s="3">
        <v>-1377605</v>
      </c>
      <c r="T196" s="3">
        <v>0</v>
      </c>
      <c r="U196" s="3">
        <v>1151371337</v>
      </c>
      <c r="V196" s="3"/>
      <c r="W196" s="3">
        <v>79269813</v>
      </c>
      <c r="X196" s="3">
        <f t="shared" si="19"/>
        <v>23.133433211697106</v>
      </c>
      <c r="Y196" s="3">
        <f t="shared" si="20"/>
        <v>0.11886870693681424</v>
      </c>
      <c r="Z196" s="3">
        <f t="shared" si="21"/>
        <v>0.7811448333854597</v>
      </c>
      <c r="AA196" s="3">
        <f t="shared" si="22"/>
        <v>7.4205200568804779</v>
      </c>
      <c r="AB196" s="3">
        <f t="shared" si="23"/>
        <v>84.782757069308062</v>
      </c>
      <c r="AC196" s="3">
        <f t="shared" si="24"/>
        <v>557.1492645248378</v>
      </c>
      <c r="AD196" s="3"/>
      <c r="AE196" s="3"/>
      <c r="AF196" s="3"/>
    </row>
    <row r="197" spans="1:32" s="5" customFormat="1" x14ac:dyDescent="0.25">
      <c r="A197" s="10">
        <v>196</v>
      </c>
      <c r="B197" s="3" t="s">
        <v>100</v>
      </c>
      <c r="C197" s="3" t="s">
        <v>68</v>
      </c>
      <c r="D197" s="3" t="s">
        <v>34</v>
      </c>
      <c r="E197" s="3">
        <v>2021</v>
      </c>
      <c r="F197" s="4">
        <v>2850555000</v>
      </c>
      <c r="G197" s="4">
        <v>819323000</v>
      </c>
      <c r="H197" s="3">
        <v>201.39</v>
      </c>
      <c r="I197" s="3">
        <v>4068324</v>
      </c>
      <c r="J197" s="3">
        <v>819323000</v>
      </c>
      <c r="K197" s="4">
        <v>35275479000</v>
      </c>
      <c r="L197" s="4">
        <v>4476567000</v>
      </c>
      <c r="M197" s="4">
        <v>30798912000</v>
      </c>
      <c r="N197" s="3">
        <v>18405552000</v>
      </c>
      <c r="O197" s="3">
        <v>18190903000</v>
      </c>
      <c r="P197" s="3">
        <v>18190903000</v>
      </c>
      <c r="Q197" s="3">
        <v>4068324</v>
      </c>
      <c r="R197" s="3"/>
      <c r="S197" s="3">
        <v>765418000</v>
      </c>
      <c r="T197" s="3">
        <v>-134109000</v>
      </c>
      <c r="U197" s="3">
        <v>7119949000</v>
      </c>
      <c r="V197" s="3"/>
      <c r="W197" s="3">
        <v>-61069000</v>
      </c>
      <c r="X197" s="3">
        <f t="shared" si="19"/>
        <v>24.286453913615066</v>
      </c>
      <c r="Y197" s="3">
        <f t="shared" si="20"/>
        <v>2.3226417421574914</v>
      </c>
      <c r="Z197" s="3">
        <f t="shared" si="21"/>
        <v>2.6602335822771921</v>
      </c>
      <c r="AA197" s="3">
        <f t="shared" si="22"/>
        <v>28.742578199683923</v>
      </c>
      <c r="AB197" s="3">
        <f t="shared" si="23"/>
        <v>12.690308188302701</v>
      </c>
      <c r="AC197" s="3">
        <f t="shared" si="24"/>
        <v>14.534821879422232</v>
      </c>
      <c r="AD197" s="3"/>
      <c r="AE197" s="3"/>
      <c r="AF197" s="3"/>
    </row>
    <row r="198" spans="1:32" s="5" customFormat="1" x14ac:dyDescent="0.25">
      <c r="A198" s="10">
        <v>197</v>
      </c>
      <c r="B198" s="3" t="s">
        <v>100</v>
      </c>
      <c r="C198" s="3" t="s">
        <v>68</v>
      </c>
      <c r="D198" s="3" t="s">
        <v>34</v>
      </c>
      <c r="E198" s="3">
        <v>2020</v>
      </c>
      <c r="F198" s="4">
        <v>2975443000</v>
      </c>
      <c r="G198" s="4">
        <v>1051980000</v>
      </c>
      <c r="H198" s="3">
        <v>258.58</v>
      </c>
      <c r="I198" s="3">
        <v>4068324</v>
      </c>
      <c r="J198" s="3">
        <v>1051980000</v>
      </c>
      <c r="K198" s="4">
        <v>34211725000</v>
      </c>
      <c r="L198" s="4">
        <v>4537669000</v>
      </c>
      <c r="M198" s="4">
        <v>29674056000</v>
      </c>
      <c r="N198" s="3">
        <v>17614440000</v>
      </c>
      <c r="O198" s="3">
        <v>17382268000</v>
      </c>
      <c r="P198" s="3">
        <v>17382268000</v>
      </c>
      <c r="Q198" s="3">
        <v>4068324</v>
      </c>
      <c r="R198" s="3"/>
      <c r="S198" s="3">
        <v>2371049000</v>
      </c>
      <c r="T198" s="3">
        <v>-80502000</v>
      </c>
      <c r="U198" s="3">
        <v>6545576000</v>
      </c>
      <c r="V198" s="3"/>
      <c r="W198" s="3">
        <v>46082000</v>
      </c>
      <c r="X198" s="3">
        <f t="shared" si="19"/>
        <v>24.255834258517361</v>
      </c>
      <c r="Y198" s="3">
        <f t="shared" si="20"/>
        <v>3.0749107213974156</v>
      </c>
      <c r="Z198" s="3">
        <f t="shared" si="21"/>
        <v>3.5451169870408008</v>
      </c>
      <c r="AA198" s="3">
        <f t="shared" si="22"/>
        <v>35.355407581324869</v>
      </c>
      <c r="AB198" s="3">
        <f t="shared" si="23"/>
        <v>13.263490806149061</v>
      </c>
      <c r="AC198" s="3">
        <f t="shared" si="24"/>
        <v>15.291704645970878</v>
      </c>
      <c r="AD198" s="3"/>
      <c r="AE198" s="3"/>
      <c r="AF198" s="3"/>
    </row>
    <row r="199" spans="1:32" s="5" customFormat="1" x14ac:dyDescent="0.25">
      <c r="A199" s="10">
        <v>198</v>
      </c>
      <c r="B199" s="3" t="s">
        <v>100</v>
      </c>
      <c r="C199" s="3" t="s">
        <v>68</v>
      </c>
      <c r="D199" s="3" t="s">
        <v>34</v>
      </c>
      <c r="E199" s="3">
        <v>2019</v>
      </c>
      <c r="F199" s="4">
        <v>4668568000</v>
      </c>
      <c r="G199" s="4">
        <v>1379385000</v>
      </c>
      <c r="H199" s="3">
        <v>339.05</v>
      </c>
      <c r="I199" s="3">
        <v>4068324</v>
      </c>
      <c r="J199" s="3">
        <v>1379385000</v>
      </c>
      <c r="K199" s="4">
        <v>32244734000</v>
      </c>
      <c r="L199" s="4">
        <v>4410964000</v>
      </c>
      <c r="M199" s="4">
        <v>27833770000</v>
      </c>
      <c r="N199" s="3">
        <v>16580725000</v>
      </c>
      <c r="O199" s="3">
        <v>16331030000</v>
      </c>
      <c r="P199" s="3">
        <v>16331030000</v>
      </c>
      <c r="Q199" s="3">
        <v>4068324</v>
      </c>
      <c r="R199" s="3"/>
      <c r="S199" s="3">
        <v>684994000</v>
      </c>
      <c r="T199" s="3">
        <v>-162229000</v>
      </c>
      <c r="U199" s="3">
        <v>4206298000</v>
      </c>
      <c r="V199" s="3"/>
      <c r="W199" s="3">
        <v>-254220000</v>
      </c>
      <c r="X199" s="3">
        <f t="shared" si="19"/>
        <v>24.196620580033741</v>
      </c>
      <c r="Y199" s="3">
        <f t="shared" si="20"/>
        <v>4.2778613090745301</v>
      </c>
      <c r="Z199" s="3">
        <f t="shared" si="21"/>
        <v>4.9557965018752395</v>
      </c>
      <c r="AA199" s="3">
        <f t="shared" si="22"/>
        <v>29.546212029041879</v>
      </c>
      <c r="AB199" s="3">
        <f t="shared" si="23"/>
        <v>13.679641457113586</v>
      </c>
      <c r="AC199" s="3">
        <f t="shared" si="24"/>
        <v>15.847526224438873</v>
      </c>
      <c r="AD199" s="3"/>
      <c r="AE199" s="3"/>
      <c r="AF199" s="3"/>
    </row>
    <row r="200" spans="1:32" s="5" customFormat="1" x14ac:dyDescent="0.25">
      <c r="A200" s="10">
        <v>199</v>
      </c>
      <c r="B200" s="3" t="s">
        <v>101</v>
      </c>
      <c r="C200" s="3" t="s">
        <v>68</v>
      </c>
      <c r="D200" s="3" t="s">
        <v>34</v>
      </c>
      <c r="E200" s="3">
        <v>2021</v>
      </c>
      <c r="F200" s="4">
        <v>2854892000</v>
      </c>
      <c r="G200" s="4">
        <v>1327813000</v>
      </c>
      <c r="H200" s="3">
        <v>41.47</v>
      </c>
      <c r="I200" s="3">
        <v>32022073</v>
      </c>
      <c r="J200" s="3">
        <v>1327813000</v>
      </c>
      <c r="K200" s="4">
        <v>33192581000</v>
      </c>
      <c r="L200" s="4">
        <v>4429768000</v>
      </c>
      <c r="M200" s="4">
        <v>28762813000</v>
      </c>
      <c r="N200" s="3">
        <v>26623308000</v>
      </c>
      <c r="O200" s="3">
        <v>26408659000</v>
      </c>
      <c r="P200" s="3">
        <v>26408659000</v>
      </c>
      <c r="Q200" s="3">
        <v>32022073</v>
      </c>
      <c r="R200" s="3"/>
      <c r="S200" s="3">
        <v>596411000</v>
      </c>
      <c r="T200" s="3">
        <v>-167637000</v>
      </c>
      <c r="U200" s="3">
        <v>5988442000</v>
      </c>
      <c r="V200" s="3"/>
      <c r="W200" s="3">
        <v>-59417000</v>
      </c>
      <c r="X200" s="3">
        <f t="shared" si="19"/>
        <v>24.225592224041666</v>
      </c>
      <c r="Y200" s="3">
        <f t="shared" si="20"/>
        <v>4.0003306763038404</v>
      </c>
      <c r="Z200" s="3">
        <f t="shared" si="21"/>
        <v>4.6164226009465761</v>
      </c>
      <c r="AA200" s="3">
        <f t="shared" si="22"/>
        <v>46.510095653355712</v>
      </c>
      <c r="AB200" s="3">
        <f t="shared" si="23"/>
        <v>13.345656970755002</v>
      </c>
      <c r="AC200" s="3">
        <f t="shared" si="24"/>
        <v>15.401024927568802</v>
      </c>
      <c r="AD200" s="3"/>
      <c r="AE200" s="3"/>
      <c r="AF200" s="3"/>
    </row>
    <row r="201" spans="1:32" s="5" customFormat="1" x14ac:dyDescent="0.25">
      <c r="A201" s="10">
        <v>200</v>
      </c>
      <c r="B201" s="3" t="s">
        <v>101</v>
      </c>
      <c r="C201" s="3" t="s">
        <v>68</v>
      </c>
      <c r="D201" s="3" t="s">
        <v>34</v>
      </c>
      <c r="E201" s="3">
        <v>2020</v>
      </c>
      <c r="F201" s="4">
        <v>2981118000</v>
      </c>
      <c r="G201" s="4">
        <v>1859764000</v>
      </c>
      <c r="H201" s="3">
        <v>58.08</v>
      </c>
      <c r="I201" s="3">
        <v>32022073</v>
      </c>
      <c r="J201" s="3">
        <v>1859764000</v>
      </c>
      <c r="K201" s="4">
        <v>32381721000</v>
      </c>
      <c r="L201" s="4">
        <v>4536463000</v>
      </c>
      <c r="M201" s="4">
        <v>27845258000</v>
      </c>
      <c r="N201" s="3">
        <v>25688869000</v>
      </c>
      <c r="O201" s="3">
        <v>25456697000</v>
      </c>
      <c r="P201" s="3">
        <v>25456697000</v>
      </c>
      <c r="Q201" s="3">
        <v>32022073</v>
      </c>
      <c r="R201" s="3"/>
      <c r="S201" s="3">
        <v>1779264000</v>
      </c>
      <c r="T201" s="3">
        <v>-85340000</v>
      </c>
      <c r="U201" s="3">
        <v>5615213000</v>
      </c>
      <c r="V201" s="3"/>
      <c r="W201" s="3">
        <v>48680000</v>
      </c>
      <c r="X201" s="3">
        <f t="shared" si="19"/>
        <v>24.200859933876135</v>
      </c>
      <c r="Y201" s="3">
        <f t="shared" si="20"/>
        <v>5.7432524972962371</v>
      </c>
      <c r="Z201" s="3">
        <f t="shared" si="21"/>
        <v>6.6789253667536492</v>
      </c>
      <c r="AA201" s="3">
        <f t="shared" si="22"/>
        <v>62.384783158533139</v>
      </c>
      <c r="AB201" s="3">
        <f t="shared" si="23"/>
        <v>14.009332610826956</v>
      </c>
      <c r="AC201" s="3">
        <f t="shared" si="24"/>
        <v>16.291689593969643</v>
      </c>
      <c r="AD201" s="3"/>
      <c r="AE201" s="3"/>
      <c r="AF201" s="3"/>
    </row>
    <row r="202" spans="1:32" s="5" customFormat="1" x14ac:dyDescent="0.25">
      <c r="A202" s="10">
        <v>201</v>
      </c>
      <c r="B202" s="3" t="s">
        <v>101</v>
      </c>
      <c r="C202" s="3" t="s">
        <v>68</v>
      </c>
      <c r="D202" s="3" t="s">
        <v>34</v>
      </c>
      <c r="E202" s="3">
        <v>2019</v>
      </c>
      <c r="F202" s="4">
        <v>4519546000</v>
      </c>
      <c r="G202" s="4">
        <v>1975327000</v>
      </c>
      <c r="H202" s="3">
        <v>61.69</v>
      </c>
      <c r="I202" s="3">
        <v>32022073</v>
      </c>
      <c r="J202" s="3">
        <v>1975327000</v>
      </c>
      <c r="K202" s="4">
        <v>30289386000</v>
      </c>
      <c r="L202" s="4">
        <v>4394402000</v>
      </c>
      <c r="M202" s="4">
        <v>25894984000</v>
      </c>
      <c r="N202" s="3">
        <v>23858273000</v>
      </c>
      <c r="O202" s="3">
        <v>23608577000</v>
      </c>
      <c r="P202" s="3">
        <v>23608577000</v>
      </c>
      <c r="Q202" s="3">
        <v>32022073</v>
      </c>
      <c r="R202" s="3"/>
      <c r="S202" s="3">
        <v>491265000</v>
      </c>
      <c r="T202" s="3">
        <v>-162229000</v>
      </c>
      <c r="U202" s="3">
        <v>3869897000</v>
      </c>
      <c r="V202" s="3"/>
      <c r="W202" s="3">
        <v>-252157000</v>
      </c>
      <c r="X202" s="3">
        <f t="shared" si="19"/>
        <v>24.134063191063696</v>
      </c>
      <c r="Y202" s="3">
        <f t="shared" si="20"/>
        <v>6.5215154906078325</v>
      </c>
      <c r="Z202" s="3">
        <f t="shared" si="21"/>
        <v>7.6282225159899699</v>
      </c>
      <c r="AA202" s="3">
        <f t="shared" si="22"/>
        <v>43.706314749313321</v>
      </c>
      <c r="AB202" s="3">
        <f t="shared" si="23"/>
        <v>14.508059027673919</v>
      </c>
      <c r="AC202" s="3">
        <f t="shared" si="24"/>
        <v>16.970089651339425</v>
      </c>
      <c r="AD202" s="3"/>
      <c r="AE202" s="3"/>
      <c r="AF202" s="3"/>
    </row>
    <row r="203" spans="1:32" s="5" customFormat="1" x14ac:dyDescent="0.25">
      <c r="A203" s="10">
        <v>202</v>
      </c>
      <c r="B203" s="3" t="s">
        <v>102</v>
      </c>
      <c r="C203" s="3" t="s">
        <v>68</v>
      </c>
      <c r="D203" s="3" t="s">
        <v>34</v>
      </c>
      <c r="E203" s="3">
        <v>2021</v>
      </c>
      <c r="F203" s="4">
        <v>1708347000</v>
      </c>
      <c r="G203" s="4">
        <v>629168000</v>
      </c>
      <c r="H203" s="3">
        <v>88.89</v>
      </c>
      <c r="I203" s="3">
        <v>7078000</v>
      </c>
      <c r="J203" s="3">
        <v>629168000</v>
      </c>
      <c r="K203" s="4">
        <v>43801571000</v>
      </c>
      <c r="L203" s="4">
        <v>34544380000</v>
      </c>
      <c r="M203" s="4">
        <v>9257191000</v>
      </c>
      <c r="N203" s="3">
        <v>9257191000</v>
      </c>
      <c r="O203" s="3">
        <v>7498925000</v>
      </c>
      <c r="P203" s="3">
        <v>7498925000</v>
      </c>
      <c r="Q203" s="3">
        <v>8568234</v>
      </c>
      <c r="R203" s="3"/>
      <c r="S203" s="3">
        <v>-1195290000</v>
      </c>
      <c r="T203" s="3">
        <v>-672340000</v>
      </c>
      <c r="U203" s="3">
        <v>3918428000</v>
      </c>
      <c r="V203" s="3"/>
      <c r="W203" s="3">
        <v>2998669000</v>
      </c>
      <c r="X203" s="3">
        <f t="shared" si="19"/>
        <v>24.502935521265496</v>
      </c>
      <c r="Y203" s="3">
        <f t="shared" si="20"/>
        <v>1.4364051006298382</v>
      </c>
      <c r="Z203" s="3">
        <f t="shared" si="21"/>
        <v>6.7965325550698914</v>
      </c>
      <c r="AA203" s="3">
        <f t="shared" si="22"/>
        <v>36.829051709049743</v>
      </c>
      <c r="AB203" s="3">
        <f t="shared" si="23"/>
        <v>78.8656187697012</v>
      </c>
      <c r="AC203" s="3">
        <f t="shared" si="24"/>
        <v>373.16265808926272</v>
      </c>
      <c r="AD203" s="3"/>
      <c r="AE203" s="3"/>
      <c r="AF203" s="3"/>
    </row>
    <row r="204" spans="1:32" s="5" customFormat="1" x14ac:dyDescent="0.25">
      <c r="A204" s="10">
        <v>203</v>
      </c>
      <c r="B204" s="3" t="s">
        <v>102</v>
      </c>
      <c r="C204" s="3" t="s">
        <v>68</v>
      </c>
      <c r="D204" s="3" t="s">
        <v>34</v>
      </c>
      <c r="E204" s="3">
        <v>2020</v>
      </c>
      <c r="F204" s="4">
        <v>1462285000</v>
      </c>
      <c r="G204" s="4">
        <v>536001000</v>
      </c>
      <c r="H204" s="3">
        <v>80.55</v>
      </c>
      <c r="I204" s="3">
        <v>6654595</v>
      </c>
      <c r="J204" s="3">
        <v>536001000</v>
      </c>
      <c r="K204" s="4">
        <v>38053939000</v>
      </c>
      <c r="L204" s="4">
        <v>30782968000</v>
      </c>
      <c r="M204" s="4">
        <v>7270971000</v>
      </c>
      <c r="N204" s="3">
        <v>7270971000</v>
      </c>
      <c r="O204" s="3">
        <v>5494440000</v>
      </c>
      <c r="P204" s="3">
        <v>5494440000</v>
      </c>
      <c r="Q204" s="3">
        <v>6654521</v>
      </c>
      <c r="R204" s="3"/>
      <c r="S204" s="3">
        <v>-364816000</v>
      </c>
      <c r="T204" s="3">
        <v>2669448000</v>
      </c>
      <c r="U204" s="3">
        <v>2739330000</v>
      </c>
      <c r="V204" s="3"/>
      <c r="W204" s="3">
        <v>-4919346000</v>
      </c>
      <c r="X204" s="3">
        <f t="shared" si="19"/>
        <v>24.362270437578104</v>
      </c>
      <c r="Y204" s="3">
        <f t="shared" si="20"/>
        <v>1.4085296137148904</v>
      </c>
      <c r="Z204" s="3">
        <f t="shared" si="21"/>
        <v>7.3717939460905564</v>
      </c>
      <c r="AA204" s="3">
        <f t="shared" si="22"/>
        <v>36.655029628287231</v>
      </c>
      <c r="AB204" s="3">
        <f t="shared" si="23"/>
        <v>80.892987188527314</v>
      </c>
      <c r="AC204" s="3">
        <f t="shared" si="24"/>
        <v>423.36804809151351</v>
      </c>
      <c r="AD204" s="3"/>
      <c r="AE204" s="3"/>
      <c r="AF204" s="3"/>
    </row>
    <row r="205" spans="1:32" s="5" customFormat="1" x14ac:dyDescent="0.25">
      <c r="A205" s="10">
        <v>204</v>
      </c>
      <c r="B205" s="3" t="s">
        <v>102</v>
      </c>
      <c r="C205" s="3" t="s">
        <v>68</v>
      </c>
      <c r="D205" s="3" t="s">
        <v>34</v>
      </c>
      <c r="E205" s="3">
        <v>2019</v>
      </c>
      <c r="F205" s="4">
        <v>1410019000</v>
      </c>
      <c r="G205" s="4">
        <v>499791000</v>
      </c>
      <c r="H205" s="3">
        <v>75.11</v>
      </c>
      <c r="I205" s="3">
        <v>6654595</v>
      </c>
      <c r="J205" s="3">
        <v>499791000</v>
      </c>
      <c r="K205" s="4">
        <v>36936262000</v>
      </c>
      <c r="L205" s="4">
        <v>30000672000</v>
      </c>
      <c r="M205" s="4">
        <v>6935590000</v>
      </c>
      <c r="N205" s="3">
        <v>6935590000</v>
      </c>
      <c r="O205" s="3">
        <v>5135472000</v>
      </c>
      <c r="P205" s="3">
        <v>5135472000</v>
      </c>
      <c r="Q205" s="3">
        <v>6654521</v>
      </c>
      <c r="R205" s="3"/>
      <c r="S205" s="3">
        <v>-483926000</v>
      </c>
      <c r="T205" s="3">
        <v>3144836000</v>
      </c>
      <c r="U205" s="3">
        <v>5326990000</v>
      </c>
      <c r="V205" s="3"/>
      <c r="W205" s="3">
        <v>-361161000</v>
      </c>
      <c r="X205" s="3">
        <f t="shared" si="19"/>
        <v>24.332459615476601</v>
      </c>
      <c r="Y205" s="3">
        <f t="shared" si="20"/>
        <v>1.3531174324028783</v>
      </c>
      <c r="Z205" s="3">
        <f t="shared" si="21"/>
        <v>7.2061785659186892</v>
      </c>
      <c r="AA205" s="3">
        <f t="shared" si="22"/>
        <v>35.445692575773805</v>
      </c>
      <c r="AB205" s="3">
        <f t="shared" si="23"/>
        <v>81.222815670952301</v>
      </c>
      <c r="AC205" s="3">
        <f t="shared" si="24"/>
        <v>432.56120964474542</v>
      </c>
      <c r="AD205" s="3"/>
      <c r="AE205" s="3"/>
      <c r="AF205" s="3"/>
    </row>
    <row r="206" spans="1:32" s="5" customFormat="1" x14ac:dyDescent="0.25">
      <c r="A206" s="10">
        <v>205</v>
      </c>
      <c r="B206" s="3" t="s">
        <v>103</v>
      </c>
      <c r="C206" s="3" t="s">
        <v>68</v>
      </c>
      <c r="D206" s="3" t="s">
        <v>34</v>
      </c>
      <c r="E206" s="3">
        <v>2021</v>
      </c>
      <c r="F206" s="4">
        <v>36383363000</v>
      </c>
      <c r="G206" s="4">
        <v>948100000</v>
      </c>
      <c r="H206" s="3">
        <v>150</v>
      </c>
      <c r="I206" s="3">
        <v>6367665</v>
      </c>
      <c r="J206" s="3">
        <v>948100000</v>
      </c>
      <c r="K206" s="4">
        <v>117509999000</v>
      </c>
      <c r="L206" s="4">
        <v>94727715000</v>
      </c>
      <c r="M206" s="4">
        <v>22782284000</v>
      </c>
      <c r="N206" s="3">
        <v>20272811000</v>
      </c>
      <c r="O206" s="3">
        <v>20258315000</v>
      </c>
      <c r="P206" s="3">
        <v>20258315000</v>
      </c>
      <c r="Q206" s="3">
        <v>6367665</v>
      </c>
      <c r="R206" s="3"/>
      <c r="S206" s="3">
        <v>-322595000</v>
      </c>
      <c r="T206" s="3">
        <v>-592533000</v>
      </c>
      <c r="U206" s="3">
        <v>18598769000</v>
      </c>
      <c r="V206" s="3"/>
      <c r="W206" s="3">
        <v>9612938000</v>
      </c>
      <c r="X206" s="3">
        <f t="shared" si="19"/>
        <v>25.489789264782345</v>
      </c>
      <c r="Y206" s="3">
        <f t="shared" si="20"/>
        <v>0.80682495793400533</v>
      </c>
      <c r="Z206" s="3">
        <f t="shared" si="21"/>
        <v>4.1615669438586576</v>
      </c>
      <c r="AA206" s="3">
        <f t="shared" si="22"/>
        <v>2.6058613658116214</v>
      </c>
      <c r="AB206" s="3">
        <f t="shared" si="23"/>
        <v>80.612471965045287</v>
      </c>
      <c r="AC206" s="3">
        <f t="shared" si="24"/>
        <v>415.79551462004423</v>
      </c>
      <c r="AD206" s="3"/>
      <c r="AE206" s="3"/>
      <c r="AF206" s="3"/>
    </row>
    <row r="207" spans="1:32" s="5" customFormat="1" x14ac:dyDescent="0.25">
      <c r="A207" s="10">
        <v>206</v>
      </c>
      <c r="B207" s="3" t="s">
        <v>103</v>
      </c>
      <c r="C207" s="3" t="s">
        <v>68</v>
      </c>
      <c r="D207" s="3" t="s">
        <v>34</v>
      </c>
      <c r="E207" s="3">
        <v>2020</v>
      </c>
      <c r="F207" s="4">
        <v>34133627000</v>
      </c>
      <c r="G207" s="4">
        <v>522938000</v>
      </c>
      <c r="H207" s="3">
        <v>82</v>
      </c>
      <c r="I207" s="3">
        <v>6367665</v>
      </c>
      <c r="J207" s="3">
        <v>522938000</v>
      </c>
      <c r="K207" s="4">
        <v>108456227000</v>
      </c>
      <c r="L207" s="4">
        <v>85533983000</v>
      </c>
      <c r="M207" s="4">
        <v>22922244000</v>
      </c>
      <c r="N207" s="3">
        <v>20539028000</v>
      </c>
      <c r="O207" s="3">
        <v>20524532000</v>
      </c>
      <c r="P207" s="3">
        <v>20524532000</v>
      </c>
      <c r="Q207" s="3">
        <v>6367665</v>
      </c>
      <c r="R207" s="3"/>
      <c r="S207" s="3">
        <v>-605880000</v>
      </c>
      <c r="T207" s="3">
        <v>-97159000</v>
      </c>
      <c r="U207" s="3">
        <v>9613943000</v>
      </c>
      <c r="V207" s="3"/>
      <c r="W207" s="3">
        <v>2024715000</v>
      </c>
      <c r="X207" s="3">
        <f t="shared" si="19"/>
        <v>25.409612490735988</v>
      </c>
      <c r="Y207" s="3">
        <f t="shared" si="20"/>
        <v>0.48216503050580956</v>
      </c>
      <c r="Z207" s="3">
        <f t="shared" si="21"/>
        <v>2.2813560487358919</v>
      </c>
      <c r="AA207" s="3">
        <f t="shared" si="22"/>
        <v>1.5320317410159781</v>
      </c>
      <c r="AB207" s="3">
        <f t="shared" si="23"/>
        <v>78.864981168854413</v>
      </c>
      <c r="AC207" s="3">
        <f t="shared" si="24"/>
        <v>373.14838372717787</v>
      </c>
      <c r="AD207" s="3"/>
      <c r="AE207" s="3"/>
      <c r="AF207" s="3"/>
    </row>
    <row r="208" spans="1:32" s="5" customFormat="1" x14ac:dyDescent="0.25">
      <c r="A208" s="10">
        <v>207</v>
      </c>
      <c r="B208" s="3" t="s">
        <v>103</v>
      </c>
      <c r="C208" s="3" t="s">
        <v>68</v>
      </c>
      <c r="D208" s="3" t="s">
        <v>34</v>
      </c>
      <c r="E208" s="3">
        <v>2019</v>
      </c>
      <c r="F208" s="4">
        <v>39344244000</v>
      </c>
      <c r="G208" s="4">
        <v>4980086000</v>
      </c>
      <c r="H208" s="3">
        <v>782</v>
      </c>
      <c r="I208" s="3">
        <v>6367665</v>
      </c>
      <c r="J208" s="3">
        <v>4980086000</v>
      </c>
      <c r="K208" s="4">
        <v>99625400000</v>
      </c>
      <c r="L208" s="4">
        <v>77460793000</v>
      </c>
      <c r="M208" s="4">
        <v>22164607000</v>
      </c>
      <c r="N208" s="3">
        <v>19784272000</v>
      </c>
      <c r="O208" s="3">
        <v>19769776000</v>
      </c>
      <c r="P208" s="3">
        <v>19769776000</v>
      </c>
      <c r="Q208" s="3">
        <v>6367665</v>
      </c>
      <c r="R208" s="3"/>
      <c r="S208" s="3">
        <v>3186261000</v>
      </c>
      <c r="T208" s="3">
        <v>466442000</v>
      </c>
      <c r="U208" s="3">
        <v>7564788000</v>
      </c>
      <c r="V208" s="3"/>
      <c r="W208" s="3">
        <v>-6048904000</v>
      </c>
      <c r="X208" s="3">
        <f t="shared" si="19"/>
        <v>25.324682989105192</v>
      </c>
      <c r="Y208" s="3">
        <f t="shared" si="20"/>
        <v>4.9988115480590292</v>
      </c>
      <c r="Z208" s="3">
        <f t="shared" si="21"/>
        <v>22.468641108773099</v>
      </c>
      <c r="AA208" s="3">
        <f t="shared" si="22"/>
        <v>12.657724469175211</v>
      </c>
      <c r="AB208" s="3">
        <f t="shared" si="23"/>
        <v>77.752052187494357</v>
      </c>
      <c r="AC208" s="3">
        <f t="shared" si="24"/>
        <v>349.47965917013551</v>
      </c>
      <c r="AD208" s="3"/>
      <c r="AE208" s="3"/>
      <c r="AF208" s="3"/>
    </row>
    <row r="209" spans="1:32" s="5" customFormat="1" x14ac:dyDescent="0.25">
      <c r="A209" s="10">
        <v>208</v>
      </c>
      <c r="B209" s="3" t="s">
        <v>104</v>
      </c>
      <c r="C209" s="3" t="s">
        <v>68</v>
      </c>
      <c r="D209" s="3" t="s">
        <v>34</v>
      </c>
      <c r="E209" s="3">
        <v>2021</v>
      </c>
      <c r="F209" s="4">
        <v>26064901000</v>
      </c>
      <c r="G209" s="4">
        <v>24889900000</v>
      </c>
      <c r="H209" s="18">
        <v>1850</v>
      </c>
      <c r="I209" s="3">
        <v>13483410</v>
      </c>
      <c r="J209" s="3">
        <v>24889900000</v>
      </c>
      <c r="K209" s="4">
        <v>61151527000</v>
      </c>
      <c r="L209" s="4">
        <v>5136745000</v>
      </c>
      <c r="M209" s="4">
        <v>56014782000</v>
      </c>
      <c r="N209" s="3">
        <v>55993735000</v>
      </c>
      <c r="O209" s="3">
        <v>55993735000</v>
      </c>
      <c r="P209" s="3">
        <v>55993735000</v>
      </c>
      <c r="Q209" s="3">
        <v>13564835</v>
      </c>
      <c r="R209" s="3"/>
      <c r="S209" s="3">
        <v>-453000</v>
      </c>
      <c r="T209" s="3">
        <v>383298000</v>
      </c>
      <c r="U209" s="3">
        <v>462112000</v>
      </c>
      <c r="V209" s="3"/>
      <c r="W209" s="3">
        <v>-363096000</v>
      </c>
      <c r="X209" s="3">
        <f t="shared" si="19"/>
        <v>24.83662067014966</v>
      </c>
      <c r="Y209" s="3">
        <f t="shared" si="20"/>
        <v>40.702008962098361</v>
      </c>
      <c r="Z209" s="3">
        <f t="shared" si="21"/>
        <v>44.43452087343659</v>
      </c>
      <c r="AA209" s="3">
        <f t="shared" si="22"/>
        <v>95.49201817417223</v>
      </c>
      <c r="AB209" s="3">
        <f t="shared" si="23"/>
        <v>8.4000273615407828</v>
      </c>
      <c r="AC209" s="3">
        <f t="shared" si="24"/>
        <v>9.1703382867758023</v>
      </c>
      <c r="AD209" s="3"/>
      <c r="AE209" s="3"/>
      <c r="AF209" s="3"/>
    </row>
    <row r="210" spans="1:32" s="5" customFormat="1" x14ac:dyDescent="0.25">
      <c r="A210" s="10">
        <v>209</v>
      </c>
      <c r="B210" s="3" t="s">
        <v>104</v>
      </c>
      <c r="C210" s="3" t="s">
        <v>68</v>
      </c>
      <c r="D210" s="3" t="s">
        <v>34</v>
      </c>
      <c r="E210" s="3">
        <v>2020</v>
      </c>
      <c r="F210" s="4">
        <v>9186701000</v>
      </c>
      <c r="G210" s="4">
        <v>8825428000</v>
      </c>
      <c r="H210" s="3">
        <v>652.79999999999995</v>
      </c>
      <c r="I210" s="3">
        <v>13520717</v>
      </c>
      <c r="J210" s="3">
        <v>8825428000</v>
      </c>
      <c r="K210" s="4">
        <v>35048949000</v>
      </c>
      <c r="L210" s="4">
        <v>3652322000</v>
      </c>
      <c r="M210" s="4">
        <v>31396627000</v>
      </c>
      <c r="N210" s="3">
        <v>31377521000</v>
      </c>
      <c r="O210" s="3">
        <v>31377521000</v>
      </c>
      <c r="P210" s="3">
        <v>31377521000</v>
      </c>
      <c r="Q210" s="3">
        <v>13564835</v>
      </c>
      <c r="R210" s="3"/>
      <c r="S210" s="3">
        <v>-425000</v>
      </c>
      <c r="T210" s="3">
        <v>-314474000</v>
      </c>
      <c r="U210" s="3">
        <v>430605000</v>
      </c>
      <c r="V210" s="3"/>
      <c r="W210" s="3">
        <v>366199000</v>
      </c>
      <c r="X210" s="3">
        <f t="shared" si="19"/>
        <v>24.280011464242765</v>
      </c>
      <c r="Y210" s="3">
        <f t="shared" si="20"/>
        <v>25.18029285271864</v>
      </c>
      <c r="Z210" s="3">
        <f t="shared" si="21"/>
        <v>28.109478129609272</v>
      </c>
      <c r="AA210" s="3">
        <f t="shared" si="22"/>
        <v>96.067434871342826</v>
      </c>
      <c r="AB210" s="3">
        <f t="shared" si="23"/>
        <v>10.420632013815878</v>
      </c>
      <c r="AC210" s="3">
        <f t="shared" si="24"/>
        <v>11.632848331128054</v>
      </c>
      <c r="AD210" s="3"/>
      <c r="AE210" s="3"/>
      <c r="AF210" s="3"/>
    </row>
    <row r="211" spans="1:32" s="5" customFormat="1" x14ac:dyDescent="0.25">
      <c r="A211" s="10">
        <v>210</v>
      </c>
      <c r="B211" s="3" t="s">
        <v>104</v>
      </c>
      <c r="C211" s="3" t="s">
        <v>68</v>
      </c>
      <c r="D211" s="3" t="s">
        <v>34</v>
      </c>
      <c r="E211" s="3">
        <v>2019</v>
      </c>
      <c r="F211" s="4">
        <v>8241125000</v>
      </c>
      <c r="G211" s="4">
        <v>7371033000</v>
      </c>
      <c r="H211" s="3">
        <v>543.6</v>
      </c>
      <c r="I211" s="3">
        <v>13560383</v>
      </c>
      <c r="J211" s="3">
        <v>7371033000</v>
      </c>
      <c r="K211" s="4">
        <v>26657523000</v>
      </c>
      <c r="L211" s="4">
        <v>3883358000</v>
      </c>
      <c r="M211" s="4">
        <v>22774165000</v>
      </c>
      <c r="N211" s="3">
        <v>22724763000</v>
      </c>
      <c r="O211" s="3">
        <v>22724763000</v>
      </c>
      <c r="P211" s="3">
        <v>22724763000</v>
      </c>
      <c r="Q211" s="3">
        <v>13564835</v>
      </c>
      <c r="R211" s="3"/>
      <c r="S211" s="3">
        <v>-243000</v>
      </c>
      <c r="T211" s="3">
        <v>-1064590000</v>
      </c>
      <c r="U211" s="3">
        <v>393720000</v>
      </c>
      <c r="V211" s="3"/>
      <c r="W211" s="3">
        <v>674259000</v>
      </c>
      <c r="X211" s="3">
        <f t="shared" si="19"/>
        <v>24.006337236652822</v>
      </c>
      <c r="Y211" s="3">
        <f t="shared" si="20"/>
        <v>27.650854882503523</v>
      </c>
      <c r="Z211" s="3">
        <f t="shared" si="21"/>
        <v>32.365766209211181</v>
      </c>
      <c r="AA211" s="3">
        <f t="shared" si="22"/>
        <v>89.442072532572922</v>
      </c>
      <c r="AB211" s="3">
        <f t="shared" si="23"/>
        <v>14.567587543673882</v>
      </c>
      <c r="AC211" s="3">
        <f t="shared" si="24"/>
        <v>17.051593329546879</v>
      </c>
      <c r="AD211" s="3"/>
      <c r="AE211" s="3"/>
      <c r="AF211" s="3"/>
    </row>
    <row r="212" spans="1:32" s="5" customFormat="1" x14ac:dyDescent="0.25">
      <c r="A212" s="10">
        <v>211</v>
      </c>
      <c r="B212" s="3" t="s">
        <v>105</v>
      </c>
      <c r="C212" s="3" t="s">
        <v>68</v>
      </c>
      <c r="D212" s="3" t="s">
        <v>34</v>
      </c>
      <c r="E212" s="3">
        <v>2021</v>
      </c>
      <c r="F212" s="4">
        <v>3896547</v>
      </c>
      <c r="G212" s="4">
        <v>10513057</v>
      </c>
      <c r="H212" s="3">
        <v>2.19</v>
      </c>
      <c r="I212" s="3">
        <v>4800001</v>
      </c>
      <c r="J212" s="3">
        <v>10513057</v>
      </c>
      <c r="K212" s="4">
        <v>508447135</v>
      </c>
      <c r="L212" s="4">
        <v>2068067</v>
      </c>
      <c r="M212" s="4">
        <v>506379068</v>
      </c>
      <c r="N212" s="3">
        <v>506378147</v>
      </c>
      <c r="O212" s="3">
        <v>506378147</v>
      </c>
      <c r="P212" s="3">
        <v>506378147</v>
      </c>
      <c r="Q212" s="3">
        <v>4800001</v>
      </c>
      <c r="R212" s="3"/>
      <c r="S212" s="3">
        <v>309961585</v>
      </c>
      <c r="T212" s="3">
        <v>-350140</v>
      </c>
      <c r="U212" s="3">
        <v>435810782</v>
      </c>
      <c r="V212" s="3"/>
      <c r="W212" s="3">
        <v>121885371</v>
      </c>
      <c r="X212" s="3">
        <f t="shared" si="19"/>
        <v>20.046871805413197</v>
      </c>
      <c r="Y212" s="3">
        <f t="shared" si="20"/>
        <v>2.0676794648474122</v>
      </c>
      <c r="Z212" s="3">
        <f t="shared" si="21"/>
        <v>2.0761239285664943</v>
      </c>
      <c r="AA212" s="3">
        <f t="shared" si="22"/>
        <v>269.80444480715875</v>
      </c>
      <c r="AB212" s="3">
        <f t="shared" si="23"/>
        <v>0.40674179430669816</v>
      </c>
      <c r="AC212" s="3">
        <f t="shared" si="24"/>
        <v>0.40840293975184611</v>
      </c>
      <c r="AD212" s="3"/>
      <c r="AE212" s="3"/>
      <c r="AF212" s="3"/>
    </row>
    <row r="213" spans="1:32" s="5" customFormat="1" x14ac:dyDescent="0.25">
      <c r="A213" s="10">
        <v>212</v>
      </c>
      <c r="B213" s="3" t="s">
        <v>105</v>
      </c>
      <c r="C213" s="3" t="s">
        <v>68</v>
      </c>
      <c r="D213" s="3" t="s">
        <v>34</v>
      </c>
      <c r="E213" s="3">
        <v>2020</v>
      </c>
      <c r="F213" s="4">
        <v>2940955</v>
      </c>
      <c r="G213" s="4">
        <v>5808133</v>
      </c>
      <c r="H213" s="3">
        <v>1.21</v>
      </c>
      <c r="I213" s="3">
        <v>4800001</v>
      </c>
      <c r="J213" s="3">
        <v>5808133</v>
      </c>
      <c r="K213" s="4">
        <v>497557497</v>
      </c>
      <c r="L213" s="4">
        <v>1718285</v>
      </c>
      <c r="M213" s="4">
        <v>495839213</v>
      </c>
      <c r="N213" s="3">
        <v>495838322</v>
      </c>
      <c r="O213" s="3">
        <v>495838322</v>
      </c>
      <c r="P213" s="3">
        <v>495838322</v>
      </c>
      <c r="Q213" s="3">
        <v>4800001</v>
      </c>
      <c r="R213" s="3"/>
      <c r="S213" s="3">
        <v>-5066755</v>
      </c>
      <c r="T213" s="3">
        <v>-90054547</v>
      </c>
      <c r="U213" s="3">
        <v>4313966</v>
      </c>
      <c r="V213" s="3"/>
      <c r="W213" s="3">
        <v>85311281</v>
      </c>
      <c r="X213" s="3">
        <f t="shared" si="19"/>
        <v>20.025221679744305</v>
      </c>
      <c r="Y213" s="3">
        <f t="shared" si="20"/>
        <v>1.1673290092139843</v>
      </c>
      <c r="Z213" s="3">
        <f t="shared" si="21"/>
        <v>1.1713742777338589</v>
      </c>
      <c r="AA213" s="3">
        <f t="shared" si="22"/>
        <v>197.49139310190057</v>
      </c>
      <c r="AB213" s="3">
        <f t="shared" si="23"/>
        <v>0.34534400754894062</v>
      </c>
      <c r="AC213" s="3">
        <f t="shared" si="24"/>
        <v>0.34654076461677508</v>
      </c>
      <c r="AD213" s="3"/>
      <c r="AE213" s="3"/>
      <c r="AF213" s="3"/>
    </row>
    <row r="214" spans="1:32" s="5" customFormat="1" x14ac:dyDescent="0.25">
      <c r="A214" s="10">
        <v>213</v>
      </c>
      <c r="B214" s="3" t="s">
        <v>105</v>
      </c>
      <c r="C214" s="3" t="s">
        <v>68</v>
      </c>
      <c r="D214" s="3" t="s">
        <v>34</v>
      </c>
      <c r="E214" s="3">
        <v>2019</v>
      </c>
      <c r="F214" s="4">
        <v>78512611</v>
      </c>
      <c r="G214" s="4">
        <v>1951068</v>
      </c>
      <c r="H214" s="3">
        <v>0.41</v>
      </c>
      <c r="I214" s="3">
        <v>4800001</v>
      </c>
      <c r="J214" s="3">
        <v>1951068</v>
      </c>
      <c r="K214" s="4">
        <v>579813157</v>
      </c>
      <c r="L214" s="4">
        <v>89794452</v>
      </c>
      <c r="M214" s="4">
        <v>490018705</v>
      </c>
      <c r="N214" s="3">
        <v>490017853</v>
      </c>
      <c r="O214" s="3">
        <v>490017853</v>
      </c>
      <c r="P214" s="3">
        <v>490017853</v>
      </c>
      <c r="Q214" s="3">
        <v>4800001</v>
      </c>
      <c r="R214" s="3"/>
      <c r="S214" s="3">
        <v>-40313577</v>
      </c>
      <c r="T214" s="3">
        <v>-25061880</v>
      </c>
      <c r="U214" s="3">
        <v>14123986</v>
      </c>
      <c r="V214" s="3"/>
      <c r="W214" s="3">
        <v>75582954</v>
      </c>
      <c r="X214" s="3">
        <f t="shared" si="19"/>
        <v>20.178216466502054</v>
      </c>
      <c r="Y214" s="3">
        <f t="shared" si="20"/>
        <v>0.33649943545520478</v>
      </c>
      <c r="Z214" s="3">
        <f t="shared" si="21"/>
        <v>0.39816194363437618</v>
      </c>
      <c r="AA214" s="3">
        <f t="shared" si="22"/>
        <v>2.4850377221565081</v>
      </c>
      <c r="AB214" s="3">
        <f t="shared" si="23"/>
        <v>15.486791031890986</v>
      </c>
      <c r="AC214" s="3">
        <f t="shared" si="24"/>
        <v>18.324698850016347</v>
      </c>
      <c r="AD214" s="3"/>
      <c r="AE214" s="3"/>
      <c r="AF214" s="3"/>
    </row>
    <row r="215" spans="1:32" s="5" customFormat="1" x14ac:dyDescent="0.25">
      <c r="A215" s="10">
        <v>214</v>
      </c>
      <c r="B215" s="3" t="s">
        <v>106</v>
      </c>
      <c r="C215" s="3" t="s">
        <v>68</v>
      </c>
      <c r="D215" s="3" t="s">
        <v>34</v>
      </c>
      <c r="E215" s="3">
        <v>2021</v>
      </c>
      <c r="F215" s="4">
        <v>885430451</v>
      </c>
      <c r="G215" s="4">
        <v>-31915451</v>
      </c>
      <c r="H215" s="3">
        <v>-2.98</v>
      </c>
      <c r="I215" s="3">
        <v>10690246</v>
      </c>
      <c r="J215" s="3">
        <v>-31915451</v>
      </c>
      <c r="K215" s="4">
        <v>25942150369</v>
      </c>
      <c r="L215" s="4">
        <v>22284997984</v>
      </c>
      <c r="M215" s="4">
        <v>3657152385</v>
      </c>
      <c r="N215" s="3">
        <v>2314466961</v>
      </c>
      <c r="O215" s="3">
        <v>2303933975</v>
      </c>
      <c r="P215" s="3">
        <v>2303933975</v>
      </c>
      <c r="Q215" s="3">
        <v>10690246</v>
      </c>
      <c r="R215" s="3"/>
      <c r="S215" s="3">
        <v>1158725830</v>
      </c>
      <c r="T215" s="3">
        <v>72781668</v>
      </c>
      <c r="U215" s="3">
        <v>1905758111</v>
      </c>
      <c r="V215" s="3"/>
      <c r="W215" s="3">
        <v>-1887695733</v>
      </c>
      <c r="X215" s="3">
        <f t="shared" si="19"/>
        <v>23.979134910201498</v>
      </c>
      <c r="Y215" s="3">
        <f t="shared" si="20"/>
        <v>-0.12302546452794404</v>
      </c>
      <c r="Z215" s="3">
        <f t="shared" si="21"/>
        <v>-0.87268583969601254</v>
      </c>
      <c r="AA215" s="3">
        <f t="shared" si="22"/>
        <v>-3.6045124678008169</v>
      </c>
      <c r="AB215" s="3">
        <f t="shared" si="23"/>
        <v>85.902662913517858</v>
      </c>
      <c r="AC215" s="3">
        <f t="shared" si="24"/>
        <v>609.35382609166288</v>
      </c>
      <c r="AD215" s="3"/>
      <c r="AE215" s="3"/>
      <c r="AF215" s="3"/>
    </row>
    <row r="216" spans="1:32" s="5" customFormat="1" x14ac:dyDescent="0.25">
      <c r="A216" s="10">
        <v>215</v>
      </c>
      <c r="B216" s="3" t="s">
        <v>106</v>
      </c>
      <c r="C216" s="3" t="s">
        <v>68</v>
      </c>
      <c r="D216" s="3" t="s">
        <v>34</v>
      </c>
      <c r="E216" s="3">
        <v>2020</v>
      </c>
      <c r="F216" s="4">
        <v>957806195</v>
      </c>
      <c r="G216" s="4">
        <v>-109273118</v>
      </c>
      <c r="H216" s="3">
        <v>-11.24</v>
      </c>
      <c r="I216" s="3">
        <v>9718923</v>
      </c>
      <c r="J216" s="3">
        <v>-109273118</v>
      </c>
      <c r="K216" s="4">
        <v>26961960681</v>
      </c>
      <c r="L216" s="4">
        <v>23826966161</v>
      </c>
      <c r="M216" s="4">
        <v>3134994520</v>
      </c>
      <c r="N216" s="3">
        <v>1950834236</v>
      </c>
      <c r="O216" s="3">
        <v>1936994504</v>
      </c>
      <c r="P216" s="3">
        <v>1936994504</v>
      </c>
      <c r="Q216" s="3">
        <v>9718923</v>
      </c>
      <c r="R216" s="3"/>
      <c r="S216" s="3">
        <v>1681749045</v>
      </c>
      <c r="T216" s="3">
        <v>-178632048</v>
      </c>
      <c r="U216" s="3">
        <v>2556290042</v>
      </c>
      <c r="V216" s="3"/>
      <c r="W216" s="3">
        <v>-1239303599</v>
      </c>
      <c r="X216" s="3">
        <f t="shared" si="19"/>
        <v>24.017692845902523</v>
      </c>
      <c r="Y216" s="3">
        <f t="shared" si="20"/>
        <v>-0.40528624491691506</v>
      </c>
      <c r="Z216" s="3">
        <f t="shared" si="21"/>
        <v>-3.4855919939534692</v>
      </c>
      <c r="AA216" s="3">
        <f t="shared" si="22"/>
        <v>-11.408687746063285</v>
      </c>
      <c r="AB216" s="3">
        <f t="shared" si="23"/>
        <v>88.372527661872823</v>
      </c>
      <c r="AC216" s="3">
        <f t="shared" si="24"/>
        <v>760.03214707373718</v>
      </c>
      <c r="AD216" s="3"/>
      <c r="AE216" s="3"/>
      <c r="AF216" s="3"/>
    </row>
    <row r="217" spans="1:32" s="5" customFormat="1" x14ac:dyDescent="0.25">
      <c r="A217" s="10">
        <v>216</v>
      </c>
      <c r="B217" s="3" t="s">
        <v>106</v>
      </c>
      <c r="C217" s="3" t="s">
        <v>68</v>
      </c>
      <c r="D217" s="3" t="s">
        <v>34</v>
      </c>
      <c r="E217" s="3">
        <v>2019</v>
      </c>
      <c r="F217" s="4">
        <v>1225187873</v>
      </c>
      <c r="G217" s="4">
        <v>49657832</v>
      </c>
      <c r="H217" s="3">
        <v>5.1100000000000003</v>
      </c>
      <c r="I217" s="3">
        <v>9718923</v>
      </c>
      <c r="J217" s="3">
        <v>49657832</v>
      </c>
      <c r="K217" s="4">
        <v>31243747963</v>
      </c>
      <c r="L217" s="4">
        <v>27740028020</v>
      </c>
      <c r="M217" s="4">
        <v>3503719943</v>
      </c>
      <c r="N217" s="3">
        <v>2117544827</v>
      </c>
      <c r="O217" s="3">
        <v>2104895521</v>
      </c>
      <c r="P217" s="3">
        <v>2104895521</v>
      </c>
      <c r="Q217" s="3">
        <v>9718923</v>
      </c>
      <c r="R217" s="3"/>
      <c r="S217" s="3">
        <v>-825348822</v>
      </c>
      <c r="T217" s="3">
        <v>276497420</v>
      </c>
      <c r="U217" s="3">
        <v>2286736072</v>
      </c>
      <c r="V217" s="3"/>
      <c r="W217" s="3">
        <v>-1282331901</v>
      </c>
      <c r="X217" s="3">
        <f t="shared" si="19"/>
        <v>24.165085127929114</v>
      </c>
      <c r="Y217" s="3">
        <f t="shared" si="20"/>
        <v>0.15893686013216674</v>
      </c>
      <c r="Z217" s="3">
        <f t="shared" si="21"/>
        <v>1.4172888475064971</v>
      </c>
      <c r="AA217" s="3">
        <f t="shared" si="22"/>
        <v>4.0530789680775756</v>
      </c>
      <c r="AB217" s="3">
        <f t="shared" si="23"/>
        <v>88.785852621941402</v>
      </c>
      <c r="AC217" s="3">
        <f t="shared" si="24"/>
        <v>791.73074535883359</v>
      </c>
      <c r="AD217" s="3"/>
      <c r="AE217" s="3"/>
      <c r="AF217" s="3"/>
    </row>
    <row r="218" spans="1:32" s="5" customFormat="1" x14ac:dyDescent="0.25">
      <c r="A218" s="10">
        <v>217</v>
      </c>
      <c r="B218" s="3" t="s">
        <v>107</v>
      </c>
      <c r="C218" s="3" t="s">
        <v>68</v>
      </c>
      <c r="D218" s="3" t="s">
        <v>34</v>
      </c>
      <c r="E218" s="3">
        <v>2021</v>
      </c>
      <c r="F218" s="4">
        <v>1174242000</v>
      </c>
      <c r="G218" s="4">
        <v>110610000</v>
      </c>
      <c r="H218" s="3">
        <v>31.77</v>
      </c>
      <c r="I218" s="3">
        <v>3481481</v>
      </c>
      <c r="J218" s="3">
        <v>110610000</v>
      </c>
      <c r="K218" s="4">
        <v>5151084000</v>
      </c>
      <c r="L218" s="4">
        <v>3817437000</v>
      </c>
      <c r="M218" s="4">
        <v>1333647000</v>
      </c>
      <c r="N218" s="3">
        <v>1333647000</v>
      </c>
      <c r="O218" s="3">
        <v>1301295000</v>
      </c>
      <c r="P218" s="3">
        <v>1301295000</v>
      </c>
      <c r="Q218" s="3">
        <v>3481481</v>
      </c>
      <c r="R218" s="3"/>
      <c r="S218" s="3">
        <v>-46206000</v>
      </c>
      <c r="T218" s="3">
        <v>-271496000</v>
      </c>
      <c r="U218" s="3">
        <v>449996000</v>
      </c>
      <c r="V218" s="3"/>
      <c r="W218" s="3">
        <v>84182000</v>
      </c>
      <c r="X218" s="3">
        <f t="shared" si="19"/>
        <v>22.362473014909998</v>
      </c>
      <c r="Y218" s="3">
        <f t="shared" si="20"/>
        <v>2.1473150117528661</v>
      </c>
      <c r="Z218" s="3">
        <f t="shared" si="21"/>
        <v>8.2937988838125829</v>
      </c>
      <c r="AA218" s="3">
        <f t="shared" si="22"/>
        <v>9.4196937258248301</v>
      </c>
      <c r="AB218" s="3">
        <f t="shared" si="23"/>
        <v>74.109391343647275</v>
      </c>
      <c r="AC218" s="3">
        <f t="shared" si="24"/>
        <v>286.24043693721052</v>
      </c>
      <c r="AD218" s="3"/>
      <c r="AE218" s="3"/>
      <c r="AF218" s="3"/>
    </row>
    <row r="219" spans="1:32" s="5" customFormat="1" x14ac:dyDescent="0.25">
      <c r="A219" s="10">
        <v>218</v>
      </c>
      <c r="B219" s="3" t="s">
        <v>107</v>
      </c>
      <c r="C219" s="3" t="s">
        <v>68</v>
      </c>
      <c r="D219" s="3" t="s">
        <v>34</v>
      </c>
      <c r="E219" s="3">
        <v>2020</v>
      </c>
      <c r="F219" s="4">
        <v>1338897000</v>
      </c>
      <c r="G219" s="4">
        <v>57378000</v>
      </c>
      <c r="H219" s="3">
        <v>16.48</v>
      </c>
      <c r="I219" s="3">
        <v>3481481</v>
      </c>
      <c r="J219" s="3">
        <v>57378000</v>
      </c>
      <c r="K219" s="4">
        <v>5283702000</v>
      </c>
      <c r="L219" s="4">
        <v>4070357000</v>
      </c>
      <c r="M219" s="4">
        <v>1213345000</v>
      </c>
      <c r="N219" s="3">
        <v>1213345000</v>
      </c>
      <c r="O219" s="3">
        <v>1180766000</v>
      </c>
      <c r="P219" s="3">
        <v>1180766000</v>
      </c>
      <c r="Q219" s="3">
        <v>3481481</v>
      </c>
      <c r="R219" s="3"/>
      <c r="S219" s="3">
        <v>-38166000</v>
      </c>
      <c r="T219" s="3">
        <v>-2826705000</v>
      </c>
      <c r="U219" s="3">
        <v>636038000</v>
      </c>
      <c r="V219" s="3"/>
      <c r="W219" s="3">
        <v>2709264000</v>
      </c>
      <c r="X219" s="3">
        <f t="shared" si="19"/>
        <v>22.387892825346949</v>
      </c>
      <c r="Y219" s="3">
        <f t="shared" si="20"/>
        <v>1.0859431512223816</v>
      </c>
      <c r="Z219" s="3">
        <f t="shared" si="21"/>
        <v>4.7289105736620662</v>
      </c>
      <c r="AA219" s="3">
        <f t="shared" si="22"/>
        <v>4.2854678141783866</v>
      </c>
      <c r="AB219" s="3">
        <f t="shared" si="23"/>
        <v>77.0360818986385</v>
      </c>
      <c r="AC219" s="3">
        <f t="shared" si="24"/>
        <v>335.46575788419614</v>
      </c>
      <c r="AD219" s="3"/>
      <c r="AE219" s="3"/>
      <c r="AF219" s="3"/>
    </row>
    <row r="220" spans="1:32" s="5" customFormat="1" x14ac:dyDescent="0.25">
      <c r="A220" s="10">
        <v>219</v>
      </c>
      <c r="B220" s="3" t="s">
        <v>107</v>
      </c>
      <c r="C220" s="3" t="s">
        <v>68</v>
      </c>
      <c r="D220" s="3" t="s">
        <v>34</v>
      </c>
      <c r="E220" s="3">
        <v>2019</v>
      </c>
      <c r="F220" s="4">
        <v>1849491000</v>
      </c>
      <c r="G220" s="4">
        <v>259671000</v>
      </c>
      <c r="H220" s="3">
        <v>74.59</v>
      </c>
      <c r="I220" s="3">
        <v>3481481</v>
      </c>
      <c r="J220" s="3">
        <v>259671000</v>
      </c>
      <c r="K220" s="4">
        <v>8271170000</v>
      </c>
      <c r="L220" s="4">
        <v>6900593000</v>
      </c>
      <c r="M220" s="4">
        <v>1370577000</v>
      </c>
      <c r="N220" s="3">
        <v>1370577000</v>
      </c>
      <c r="O220" s="3">
        <v>1338493000</v>
      </c>
      <c r="P220" s="3">
        <v>1338493000</v>
      </c>
      <c r="Q220" s="3">
        <v>3481481</v>
      </c>
      <c r="R220" s="3"/>
      <c r="S220" s="3">
        <v>-40376000</v>
      </c>
      <c r="T220" s="3">
        <v>-783045000</v>
      </c>
      <c r="U220" s="3">
        <v>751561000</v>
      </c>
      <c r="V220" s="3"/>
      <c r="W220" s="3">
        <v>288380000</v>
      </c>
      <c r="X220" s="3">
        <f t="shared" si="19"/>
        <v>22.836041811186945</v>
      </c>
      <c r="Y220" s="3">
        <f t="shared" si="20"/>
        <v>3.1394711993587365</v>
      </c>
      <c r="Z220" s="3">
        <f t="shared" si="21"/>
        <v>18.946108098997723</v>
      </c>
      <c r="AA220" s="3">
        <f t="shared" si="22"/>
        <v>14.040133204216728</v>
      </c>
      <c r="AB220" s="3">
        <f t="shared" si="23"/>
        <v>83.429466447914862</v>
      </c>
      <c r="AC220" s="3">
        <f t="shared" si="24"/>
        <v>503.48086973588499</v>
      </c>
      <c r="AD220" s="3"/>
      <c r="AE220" s="3"/>
      <c r="AF220" s="3"/>
    </row>
    <row r="221" spans="1:32" s="5" customFormat="1" x14ac:dyDescent="0.25">
      <c r="A221" s="10">
        <v>220</v>
      </c>
      <c r="B221" s="3" t="s">
        <v>108</v>
      </c>
      <c r="C221" s="3" t="s">
        <v>68</v>
      </c>
      <c r="D221" s="3" t="s">
        <v>34</v>
      </c>
      <c r="E221" s="3">
        <v>2021</v>
      </c>
      <c r="F221" s="4">
        <v>3668231029</v>
      </c>
      <c r="G221" s="4">
        <v>316480352</v>
      </c>
      <c r="H221" s="3">
        <v>178</v>
      </c>
      <c r="I221" s="3">
        <v>1777778</v>
      </c>
      <c r="J221" s="3">
        <v>316480352</v>
      </c>
      <c r="K221" s="4">
        <v>20188056012</v>
      </c>
      <c r="L221" s="4">
        <v>11398324596</v>
      </c>
      <c r="M221" s="4">
        <v>8789731416</v>
      </c>
      <c r="N221" s="3">
        <v>8095323665</v>
      </c>
      <c r="O221" s="3">
        <v>8073623511</v>
      </c>
      <c r="P221" s="3">
        <v>8073623511</v>
      </c>
      <c r="Q221" s="3">
        <v>1777778</v>
      </c>
      <c r="R221" s="3"/>
      <c r="S221" s="3">
        <v>257629357</v>
      </c>
      <c r="T221" s="3">
        <v>-199923425</v>
      </c>
      <c r="U221" s="3">
        <v>545991675</v>
      </c>
      <c r="V221" s="3"/>
      <c r="W221" s="3">
        <v>169548838</v>
      </c>
      <c r="X221" s="3">
        <f t="shared" si="19"/>
        <v>23.728356979940095</v>
      </c>
      <c r="Y221" s="3">
        <f t="shared" si="20"/>
        <v>1.5676613528904451</v>
      </c>
      <c r="Z221" s="3">
        <f t="shared" si="21"/>
        <v>3.6005690847835115</v>
      </c>
      <c r="AA221" s="3">
        <f t="shared" si="22"/>
        <v>8.6276014105435443</v>
      </c>
      <c r="AB221" s="3">
        <f t="shared" si="23"/>
        <v>56.460733956873867</v>
      </c>
      <c r="AC221" s="3">
        <f t="shared" si="24"/>
        <v>129.6777348082737</v>
      </c>
      <c r="AD221" s="3"/>
      <c r="AE221" s="3"/>
      <c r="AF221" s="3"/>
    </row>
    <row r="222" spans="1:32" s="5" customFormat="1" x14ac:dyDescent="0.25">
      <c r="A222" s="10">
        <v>221</v>
      </c>
      <c r="B222" s="3" t="s">
        <v>108</v>
      </c>
      <c r="C222" s="3" t="s">
        <v>68</v>
      </c>
      <c r="D222" s="3" t="s">
        <v>34</v>
      </c>
      <c r="E222" s="3">
        <v>2020</v>
      </c>
      <c r="F222" s="4">
        <v>3236313500</v>
      </c>
      <c r="G222" s="4">
        <v>265143084</v>
      </c>
      <c r="H222" s="3">
        <v>149</v>
      </c>
      <c r="I222" s="3">
        <v>1777778</v>
      </c>
      <c r="J222" s="3">
        <v>265143084</v>
      </c>
      <c r="K222" s="4">
        <v>19460094655</v>
      </c>
      <c r="L222" s="4">
        <v>11001531708</v>
      </c>
      <c r="M222" s="4">
        <v>8458562947</v>
      </c>
      <c r="N222" s="3">
        <v>7769357728</v>
      </c>
      <c r="O222" s="3">
        <v>7746145389</v>
      </c>
      <c r="P222" s="3">
        <v>7746145389</v>
      </c>
      <c r="Q222" s="3">
        <v>1777778</v>
      </c>
      <c r="R222" s="3"/>
      <c r="S222" s="3">
        <v>343981269</v>
      </c>
      <c r="T222" s="3">
        <v>-286076083</v>
      </c>
      <c r="U222" s="3">
        <v>318092437</v>
      </c>
      <c r="V222" s="3"/>
      <c r="W222" s="3">
        <v>-96987079</v>
      </c>
      <c r="X222" s="3">
        <f t="shared" si="19"/>
        <v>23.691631777772606</v>
      </c>
      <c r="Y222" s="3">
        <f t="shared" si="20"/>
        <v>1.3624963737361635</v>
      </c>
      <c r="Z222" s="3">
        <f t="shared" si="21"/>
        <v>3.1346114660533249</v>
      </c>
      <c r="AA222" s="3">
        <f t="shared" si="22"/>
        <v>8.1927503006121007</v>
      </c>
      <c r="AB222" s="3">
        <f t="shared" si="23"/>
        <v>56.533803678972902</v>
      </c>
      <c r="AC222" s="3">
        <f t="shared" si="24"/>
        <v>130.06383917615599</v>
      </c>
      <c r="AD222" s="3"/>
      <c r="AE222" s="3"/>
      <c r="AF222" s="3"/>
    </row>
    <row r="223" spans="1:32" s="5" customFormat="1" x14ac:dyDescent="0.25">
      <c r="A223" s="10">
        <v>222</v>
      </c>
      <c r="B223" s="3" t="s">
        <v>108</v>
      </c>
      <c r="C223" s="3" t="s">
        <v>68</v>
      </c>
      <c r="D223" s="3" t="s">
        <v>34</v>
      </c>
      <c r="E223" s="3">
        <v>2019</v>
      </c>
      <c r="F223" s="4">
        <v>3661725937</v>
      </c>
      <c r="G223" s="4">
        <v>458698597</v>
      </c>
      <c r="H223" s="3">
        <v>258</v>
      </c>
      <c r="I223" s="3">
        <v>1777778</v>
      </c>
      <c r="J223" s="3">
        <v>458698597</v>
      </c>
      <c r="K223" s="4">
        <v>20734506631</v>
      </c>
      <c r="L223" s="4">
        <v>12457437608</v>
      </c>
      <c r="M223" s="4">
        <v>8277069023</v>
      </c>
      <c r="N223" s="3">
        <v>7580791240</v>
      </c>
      <c r="O223" s="3">
        <v>7532748698</v>
      </c>
      <c r="P223" s="3">
        <v>7532748698</v>
      </c>
      <c r="Q223" s="3">
        <v>1777778</v>
      </c>
      <c r="R223" s="3"/>
      <c r="S223" s="3">
        <v>-226391327</v>
      </c>
      <c r="T223" s="3">
        <v>48446812</v>
      </c>
      <c r="U223" s="3">
        <v>223654671</v>
      </c>
      <c r="V223" s="3"/>
      <c r="W223" s="3">
        <v>269162123</v>
      </c>
      <c r="X223" s="3">
        <f t="shared" si="19"/>
        <v>23.755065136341901</v>
      </c>
      <c r="Y223" s="3">
        <f t="shared" si="20"/>
        <v>2.2122474634347138</v>
      </c>
      <c r="Z223" s="3">
        <f t="shared" si="21"/>
        <v>5.5417998294491202</v>
      </c>
      <c r="AA223" s="3">
        <f t="shared" si="22"/>
        <v>12.526841300848563</v>
      </c>
      <c r="AB223" s="3">
        <f t="shared" si="23"/>
        <v>60.080704256425285</v>
      </c>
      <c r="AC223" s="3">
        <f t="shared" si="24"/>
        <v>150.50542134400175</v>
      </c>
      <c r="AD223" s="3"/>
      <c r="AE223" s="3"/>
      <c r="AF223" s="3"/>
    </row>
    <row r="224" spans="1:32" s="5" customFormat="1" x14ac:dyDescent="0.25">
      <c r="A224" s="10">
        <v>223</v>
      </c>
      <c r="B224" s="3" t="s">
        <v>109</v>
      </c>
      <c r="C224" s="3" t="s">
        <v>68</v>
      </c>
      <c r="D224" s="3" t="s">
        <v>34</v>
      </c>
      <c r="E224" s="3">
        <v>2021</v>
      </c>
      <c r="F224" s="4">
        <v>4043755000</v>
      </c>
      <c r="G224" s="4">
        <v>73824000</v>
      </c>
      <c r="H224" s="3">
        <v>35</v>
      </c>
      <c r="I224" s="3">
        <v>2100000</v>
      </c>
      <c r="J224" s="3">
        <v>73824000</v>
      </c>
      <c r="K224" s="4">
        <v>16344767000</v>
      </c>
      <c r="L224" s="4">
        <v>8777151000</v>
      </c>
      <c r="M224" s="4">
        <v>7567616000</v>
      </c>
      <c r="N224" s="3">
        <v>7567616000</v>
      </c>
      <c r="O224" s="3">
        <v>7560375000</v>
      </c>
      <c r="P224" s="3">
        <v>7560375000</v>
      </c>
      <c r="Q224" s="3">
        <v>2100000</v>
      </c>
      <c r="R224" s="3"/>
      <c r="S224" s="3">
        <v>334318000</v>
      </c>
      <c r="T224" s="3">
        <v>-527832000</v>
      </c>
      <c r="U224" s="3">
        <v>1532896000</v>
      </c>
      <c r="V224" s="3"/>
      <c r="W224" s="3">
        <v>879336000</v>
      </c>
      <c r="X224" s="3">
        <f t="shared" si="19"/>
        <v>23.51717362189709</v>
      </c>
      <c r="Y224" s="3">
        <f t="shared" si="20"/>
        <v>0.45166749700378106</v>
      </c>
      <c r="Z224" s="3">
        <f t="shared" si="21"/>
        <v>0.97552518521024312</v>
      </c>
      <c r="AA224" s="3">
        <f t="shared" si="22"/>
        <v>1.825629891029501</v>
      </c>
      <c r="AB224" s="3">
        <f t="shared" si="23"/>
        <v>53.700068040125629</v>
      </c>
      <c r="AC224" s="3">
        <f t="shared" si="24"/>
        <v>115.98303877998038</v>
      </c>
      <c r="AD224" s="3"/>
      <c r="AE224" s="3"/>
      <c r="AF224" s="3"/>
    </row>
    <row r="225" spans="1:32" s="5" customFormat="1" x14ac:dyDescent="0.25">
      <c r="A225" s="10">
        <v>224</v>
      </c>
      <c r="B225" s="3" t="s">
        <v>109</v>
      </c>
      <c r="C225" s="3" t="s">
        <v>68</v>
      </c>
      <c r="D225" s="3" t="s">
        <v>34</v>
      </c>
      <c r="E225" s="3">
        <v>2020</v>
      </c>
      <c r="F225" s="4">
        <v>4351203000</v>
      </c>
      <c r="G225" s="4">
        <v>330939000</v>
      </c>
      <c r="H225" s="3">
        <v>158</v>
      </c>
      <c r="I225" s="3">
        <v>2100000</v>
      </c>
      <c r="J225" s="3">
        <v>330939000</v>
      </c>
      <c r="K225" s="4">
        <v>15847556000</v>
      </c>
      <c r="L225" s="4">
        <v>7800233000</v>
      </c>
      <c r="M225" s="4">
        <v>8047323000</v>
      </c>
      <c r="N225" s="3">
        <v>8047323000</v>
      </c>
      <c r="O225" s="3">
        <v>8041816000</v>
      </c>
      <c r="P225" s="3">
        <v>8041816000</v>
      </c>
      <c r="Q225" s="3">
        <v>2100000</v>
      </c>
      <c r="R225" s="3"/>
      <c r="S225" s="3">
        <v>1145245000</v>
      </c>
      <c r="T225" s="3">
        <v>-182322000</v>
      </c>
      <c r="U225" s="3">
        <v>825427000</v>
      </c>
      <c r="V225" s="3"/>
      <c r="W225" s="3">
        <v>-825989000</v>
      </c>
      <c r="X225" s="3">
        <f t="shared" si="19"/>
        <v>23.486281129796744</v>
      </c>
      <c r="Y225" s="3">
        <f t="shared" si="20"/>
        <v>2.0882652189397533</v>
      </c>
      <c r="Z225" s="3">
        <f t="shared" si="21"/>
        <v>4.1124110465057759</v>
      </c>
      <c r="AA225" s="3">
        <f t="shared" si="22"/>
        <v>7.6056897368382952</v>
      </c>
      <c r="AB225" s="3">
        <f t="shared" si="23"/>
        <v>49.220416069203353</v>
      </c>
      <c r="AC225" s="3">
        <f t="shared" si="24"/>
        <v>96.929537934540463</v>
      </c>
      <c r="AD225" s="3"/>
      <c r="AE225" s="3"/>
      <c r="AF225" s="3"/>
    </row>
    <row r="226" spans="1:32" s="5" customFormat="1" x14ac:dyDescent="0.25">
      <c r="A226" s="10">
        <v>225</v>
      </c>
      <c r="B226" s="3" t="s">
        <v>109</v>
      </c>
      <c r="C226" s="3" t="s">
        <v>68</v>
      </c>
      <c r="D226" s="3" t="s">
        <v>34</v>
      </c>
      <c r="E226" s="3">
        <v>2019</v>
      </c>
      <c r="F226" s="4">
        <v>4446679000</v>
      </c>
      <c r="G226" s="4">
        <v>286684000</v>
      </c>
      <c r="H226" s="3">
        <v>215</v>
      </c>
      <c r="I226" s="3">
        <v>1331918</v>
      </c>
      <c r="J226" s="3">
        <v>286684000</v>
      </c>
      <c r="K226" s="4">
        <v>16234424000</v>
      </c>
      <c r="L226" s="4">
        <v>8468749000</v>
      </c>
      <c r="M226" s="4">
        <v>7765675000</v>
      </c>
      <c r="N226" s="3">
        <v>7765675000</v>
      </c>
      <c r="O226" s="3">
        <v>7760440000</v>
      </c>
      <c r="P226" s="3">
        <v>7760440000</v>
      </c>
      <c r="Q226" s="3">
        <v>2100000</v>
      </c>
      <c r="R226" s="3"/>
      <c r="S226" s="3">
        <v>686521000</v>
      </c>
      <c r="T226" s="3">
        <v>-380000000</v>
      </c>
      <c r="U226" s="3">
        <v>681866000</v>
      </c>
      <c r="V226" s="3"/>
      <c r="W226" s="3">
        <v>-373408000</v>
      </c>
      <c r="X226" s="3">
        <f t="shared" si="19"/>
        <v>23.510399762968227</v>
      </c>
      <c r="Y226" s="3">
        <f t="shared" si="20"/>
        <v>1.7659018884809217</v>
      </c>
      <c r="Z226" s="3">
        <f t="shared" si="21"/>
        <v>3.6916816632166554</v>
      </c>
      <c r="AA226" s="3">
        <f t="shared" si="22"/>
        <v>6.4471485348953683</v>
      </c>
      <c r="AB226" s="3">
        <f t="shared" si="23"/>
        <v>52.165380182259625</v>
      </c>
      <c r="AC226" s="3">
        <f t="shared" si="24"/>
        <v>109.05361092242465</v>
      </c>
      <c r="AD226" s="3"/>
      <c r="AE226" s="3"/>
      <c r="AF226" s="3"/>
    </row>
    <row r="227" spans="1:32" s="5" customFormat="1" x14ac:dyDescent="0.25">
      <c r="A227" s="10">
        <v>226</v>
      </c>
      <c r="B227" s="3" t="s">
        <v>110</v>
      </c>
      <c r="C227" s="3" t="s">
        <v>68</v>
      </c>
      <c r="D227" s="3" t="s">
        <v>34</v>
      </c>
      <c r="E227" s="3">
        <v>2021</v>
      </c>
      <c r="F227" s="4">
        <v>6658276000</v>
      </c>
      <c r="G227" s="4">
        <v>1212700000</v>
      </c>
      <c r="H227" s="3">
        <v>1210</v>
      </c>
      <c r="I227" s="3">
        <v>1000000</v>
      </c>
      <c r="J227" s="3">
        <v>1212700000</v>
      </c>
      <c r="K227" s="4">
        <v>23725885000</v>
      </c>
      <c r="L227" s="4">
        <v>14838879000</v>
      </c>
      <c r="M227" s="4">
        <v>8887006000</v>
      </c>
      <c r="N227" s="3">
        <v>8887006000</v>
      </c>
      <c r="O227" s="3">
        <v>8717707000</v>
      </c>
      <c r="P227" s="3">
        <v>8717707000</v>
      </c>
      <c r="Q227" s="3">
        <v>1000000</v>
      </c>
      <c r="R227" s="3"/>
      <c r="S227" s="3">
        <v>-67852000</v>
      </c>
      <c r="T227" s="3">
        <v>-6588432000</v>
      </c>
      <c r="U227" s="3">
        <v>1637550000</v>
      </c>
      <c r="V227" s="3"/>
      <c r="W227" s="3">
        <v>3996221000</v>
      </c>
      <c r="X227" s="3">
        <f t="shared" si="19"/>
        <v>23.889832483170288</v>
      </c>
      <c r="Y227" s="3">
        <f t="shared" si="20"/>
        <v>5.1112951108040861</v>
      </c>
      <c r="Z227" s="3">
        <f t="shared" si="21"/>
        <v>13.645765514280061</v>
      </c>
      <c r="AA227" s="3">
        <f t="shared" si="22"/>
        <v>18.213423414709755</v>
      </c>
      <c r="AB227" s="3">
        <f t="shared" si="23"/>
        <v>62.542994708100451</v>
      </c>
      <c r="AC227" s="3">
        <f t="shared" si="24"/>
        <v>166.97275775441133</v>
      </c>
      <c r="AD227" s="3"/>
      <c r="AE227" s="3"/>
      <c r="AF227" s="3"/>
    </row>
    <row r="228" spans="1:32" s="5" customFormat="1" x14ac:dyDescent="0.25">
      <c r="A228" s="10">
        <v>227</v>
      </c>
      <c r="B228" s="3" t="s">
        <v>110</v>
      </c>
      <c r="C228" s="3" t="s">
        <v>68</v>
      </c>
      <c r="D228" s="3" t="s">
        <v>34</v>
      </c>
      <c r="E228" s="3">
        <v>2020</v>
      </c>
      <c r="F228" s="4">
        <v>7770766000</v>
      </c>
      <c r="G228" s="4">
        <v>1025573000</v>
      </c>
      <c r="H228" s="3">
        <v>1030</v>
      </c>
      <c r="I228" s="3">
        <v>1000000</v>
      </c>
      <c r="J228" s="3">
        <v>1025573000</v>
      </c>
      <c r="K228" s="4">
        <v>29230513000</v>
      </c>
      <c r="L228" s="4">
        <v>21305238000</v>
      </c>
      <c r="M228" s="4">
        <v>7925275000</v>
      </c>
      <c r="N228" s="3">
        <v>7925275000</v>
      </c>
      <c r="O228" s="3">
        <v>7738733000</v>
      </c>
      <c r="P228" s="3">
        <v>7738733000</v>
      </c>
      <c r="Q228" s="3">
        <v>1000000</v>
      </c>
      <c r="R228" s="3"/>
      <c r="S228" s="3">
        <v>-132291000</v>
      </c>
      <c r="T228" s="3">
        <v>-7215525000</v>
      </c>
      <c r="U228" s="3">
        <v>4227409000</v>
      </c>
      <c r="V228" s="3"/>
      <c r="W228" s="3">
        <v>8318065000</v>
      </c>
      <c r="X228" s="3">
        <f t="shared" si="19"/>
        <v>24.098478966377414</v>
      </c>
      <c r="Y228" s="3">
        <f t="shared" si="20"/>
        <v>3.5085699659119909</v>
      </c>
      <c r="Z228" s="3">
        <f t="shared" si="21"/>
        <v>12.940535186476179</v>
      </c>
      <c r="AA228" s="3">
        <f t="shared" si="22"/>
        <v>13.197836609672715</v>
      </c>
      <c r="AB228" s="3">
        <f t="shared" si="23"/>
        <v>72.886979438232913</v>
      </c>
      <c r="AC228" s="3">
        <f t="shared" si="24"/>
        <v>268.82648236181075</v>
      </c>
      <c r="AD228" s="3"/>
      <c r="AE228" s="3"/>
      <c r="AF228" s="3"/>
    </row>
    <row r="229" spans="1:32" s="5" customFormat="1" x14ac:dyDescent="0.25">
      <c r="A229" s="10">
        <v>228</v>
      </c>
      <c r="B229" s="3" t="s">
        <v>110</v>
      </c>
      <c r="C229" s="3" t="s">
        <v>68</v>
      </c>
      <c r="D229" s="3" t="s">
        <v>34</v>
      </c>
      <c r="E229" s="3">
        <v>2019</v>
      </c>
      <c r="F229" s="4">
        <v>9201956000</v>
      </c>
      <c r="G229" s="4">
        <v>2108691000</v>
      </c>
      <c r="H229" s="3">
        <v>2110</v>
      </c>
      <c r="I229" s="3">
        <v>1000000</v>
      </c>
      <c r="J229" s="3">
        <v>2108691000</v>
      </c>
      <c r="K229" s="4">
        <v>35116853000</v>
      </c>
      <c r="L229" s="4">
        <v>27038058000</v>
      </c>
      <c r="M229" s="4">
        <v>8078795000</v>
      </c>
      <c r="N229" s="3">
        <v>8078795000</v>
      </c>
      <c r="O229" s="3">
        <v>7918299000</v>
      </c>
      <c r="P229" s="3">
        <v>7918299000</v>
      </c>
      <c r="Q229" s="3">
        <v>1000000</v>
      </c>
      <c r="R229" s="3"/>
      <c r="S229" s="3">
        <v>-149358000</v>
      </c>
      <c r="T229" s="3">
        <v>403117000</v>
      </c>
      <c r="U229" s="3">
        <v>3122492000</v>
      </c>
      <c r="V229" s="3"/>
      <c r="W229" s="3">
        <v>1024104000</v>
      </c>
      <c r="X229" s="3">
        <f t="shared" si="19"/>
        <v>24.281946994636872</v>
      </c>
      <c r="Y229" s="3">
        <f t="shared" si="20"/>
        <v>6.0047835151971052</v>
      </c>
      <c r="Z229" s="3">
        <f t="shared" si="21"/>
        <v>26.101553511383813</v>
      </c>
      <c r="AA229" s="3">
        <f t="shared" si="22"/>
        <v>22.915682274507724</v>
      </c>
      <c r="AB229" s="3">
        <f t="shared" si="23"/>
        <v>76.994535928376038</v>
      </c>
      <c r="AC229" s="3">
        <f t="shared" si="24"/>
        <v>334.67934264949167</v>
      </c>
      <c r="AD229" s="3"/>
      <c r="AE229" s="3"/>
      <c r="AF229" s="3"/>
    </row>
    <row r="230" spans="1:32" s="5" customFormat="1" x14ac:dyDescent="0.25">
      <c r="A230" s="10">
        <v>229</v>
      </c>
      <c r="B230" s="3" t="s">
        <v>111</v>
      </c>
      <c r="C230" s="3" t="s">
        <v>68</v>
      </c>
      <c r="D230" s="3" t="s">
        <v>34</v>
      </c>
      <c r="E230" s="3">
        <v>2021</v>
      </c>
      <c r="F230" s="4">
        <v>80139976000</v>
      </c>
      <c r="G230" s="4">
        <v>31422660000</v>
      </c>
      <c r="H230" s="3">
        <v>255</v>
      </c>
      <c r="I230" s="3">
        <v>123275050</v>
      </c>
      <c r="J230" s="3">
        <v>31422660000</v>
      </c>
      <c r="K230" s="4">
        <v>1228344680000</v>
      </c>
      <c r="L230" s="4">
        <v>1025495746000</v>
      </c>
      <c r="M230" s="4">
        <v>202848934000</v>
      </c>
      <c r="N230" s="3">
        <v>202712762000</v>
      </c>
      <c r="O230" s="3">
        <v>201130470000</v>
      </c>
      <c r="P230" s="3">
        <v>201130470000</v>
      </c>
      <c r="Q230" s="3">
        <v>123275050</v>
      </c>
      <c r="R230" s="3"/>
      <c r="S230" s="3">
        <v>-41247858000</v>
      </c>
      <c r="T230" s="3">
        <v>-14098229000</v>
      </c>
      <c r="U230" s="3">
        <v>177268685000</v>
      </c>
      <c r="V230" s="3"/>
      <c r="W230" s="3">
        <v>122880866000</v>
      </c>
      <c r="X230" s="3">
        <f t="shared" ref="X230:X256" si="25">LN(K230)</f>
        <v>27.836688590308192</v>
      </c>
      <c r="Y230" s="3">
        <f t="shared" ref="Y230:Y256" si="26">G230/K230*100</f>
        <v>2.5581305077985115</v>
      </c>
      <c r="Z230" s="3">
        <f t="shared" ref="Z230:Z256" si="27">G230/M230*100</f>
        <v>15.490670510499207</v>
      </c>
      <c r="AA230" s="3">
        <f t="shared" ref="AA230:AA256" si="28">G230/F230*100</f>
        <v>39.209719753347564</v>
      </c>
      <c r="AB230" s="3">
        <f t="shared" ref="AB230:AB256" si="29">L230/K230*100</f>
        <v>83.485992384482827</v>
      </c>
      <c r="AC230" s="3">
        <f t="shared" ref="AC230:AC256" si="30">L230/M230*100</f>
        <v>505.54652951737967</v>
      </c>
      <c r="AD230" s="3"/>
      <c r="AE230" s="3"/>
      <c r="AF230" s="3"/>
    </row>
    <row r="231" spans="1:32" s="5" customFormat="1" x14ac:dyDescent="0.25">
      <c r="A231" s="10">
        <v>230</v>
      </c>
      <c r="B231" s="3" t="s">
        <v>111</v>
      </c>
      <c r="C231" s="3" t="s">
        <v>68</v>
      </c>
      <c r="D231" s="3" t="s">
        <v>34</v>
      </c>
      <c r="E231" s="3">
        <v>2020</v>
      </c>
      <c r="F231" s="4">
        <v>76706444000</v>
      </c>
      <c r="G231" s="4">
        <v>27131109000</v>
      </c>
      <c r="H231" s="3">
        <v>220</v>
      </c>
      <c r="I231" s="3">
        <v>123275050</v>
      </c>
      <c r="J231" s="3">
        <v>27131109000</v>
      </c>
      <c r="K231" s="4">
        <v>1075570256000</v>
      </c>
      <c r="L231" s="4">
        <v>890855547000</v>
      </c>
      <c r="M231" s="4">
        <v>184714709000</v>
      </c>
      <c r="N231" s="3">
        <v>184596326000</v>
      </c>
      <c r="O231" s="3">
        <v>182966706000</v>
      </c>
      <c r="P231" s="3">
        <v>182966706000</v>
      </c>
      <c r="Q231" s="3">
        <v>123275050</v>
      </c>
      <c r="R231" s="3"/>
      <c r="S231" s="3">
        <v>-44117844000</v>
      </c>
      <c r="T231" s="3">
        <v>-15553268000</v>
      </c>
      <c r="U231" s="3">
        <v>106271237000</v>
      </c>
      <c r="V231" s="3"/>
      <c r="W231" s="3">
        <v>48305138000</v>
      </c>
      <c r="X231" s="3">
        <f t="shared" si="25"/>
        <v>27.703872107556005</v>
      </c>
      <c r="Y231" s="3">
        <f t="shared" si="26"/>
        <v>2.5224859881212631</v>
      </c>
      <c r="Z231" s="3">
        <f t="shared" si="27"/>
        <v>14.688115065054186</v>
      </c>
      <c r="AA231" s="3">
        <f t="shared" si="28"/>
        <v>35.370051830326013</v>
      </c>
      <c r="AB231" s="3">
        <f t="shared" si="29"/>
        <v>82.826346492051002</v>
      </c>
      <c r="AC231" s="3">
        <f t="shared" si="30"/>
        <v>482.28728065180775</v>
      </c>
      <c r="AD231" s="3"/>
      <c r="AE231" s="3"/>
      <c r="AF231" s="3"/>
    </row>
    <row r="232" spans="1:32" s="5" customFormat="1" x14ac:dyDescent="0.25">
      <c r="A232" s="10">
        <v>231</v>
      </c>
      <c r="B232" s="3" t="s">
        <v>111</v>
      </c>
      <c r="C232" s="3" t="s">
        <v>68</v>
      </c>
      <c r="D232" s="3" t="s">
        <v>34</v>
      </c>
      <c r="E232" s="3">
        <v>2019</v>
      </c>
      <c r="F232" s="4">
        <v>72968338000</v>
      </c>
      <c r="G232" s="4">
        <v>28565053000</v>
      </c>
      <c r="H232" s="3">
        <v>231.8</v>
      </c>
      <c r="I232" s="3">
        <v>123275050</v>
      </c>
      <c r="J232" s="3">
        <v>28565053000</v>
      </c>
      <c r="K232" s="4">
        <v>918989312000</v>
      </c>
      <c r="L232" s="4">
        <v>744846156000</v>
      </c>
      <c r="M232" s="4">
        <v>174143156000</v>
      </c>
      <c r="N232" s="3">
        <v>174042931000</v>
      </c>
      <c r="O232" s="3">
        <v>172665479000</v>
      </c>
      <c r="P232" s="3">
        <v>172665479000</v>
      </c>
      <c r="Q232" s="3">
        <v>123275050</v>
      </c>
      <c r="R232" s="3"/>
      <c r="S232" s="3">
        <v>-34732414000</v>
      </c>
      <c r="T232" s="3">
        <v>-7334896000</v>
      </c>
      <c r="U232" s="3">
        <v>113067545000</v>
      </c>
      <c r="V232" s="3"/>
      <c r="W232" s="3">
        <v>49266759000</v>
      </c>
      <c r="X232" s="3">
        <f t="shared" si="25"/>
        <v>27.546540329201825</v>
      </c>
      <c r="Y232" s="3">
        <f t="shared" si="26"/>
        <v>3.108311775447504</v>
      </c>
      <c r="Z232" s="3">
        <f t="shared" si="27"/>
        <v>16.403201627975548</v>
      </c>
      <c r="AA232" s="3">
        <f t="shared" si="28"/>
        <v>39.147188743698671</v>
      </c>
      <c r="AB232" s="3">
        <f t="shared" si="29"/>
        <v>81.050578747100815</v>
      </c>
      <c r="AC232" s="3">
        <f t="shared" si="30"/>
        <v>427.72060246800629</v>
      </c>
      <c r="AD232" s="3"/>
      <c r="AE232" s="3"/>
      <c r="AF232" s="3"/>
    </row>
    <row r="233" spans="1:32" s="5" customFormat="1" x14ac:dyDescent="0.25">
      <c r="A233" s="10">
        <v>232</v>
      </c>
      <c r="B233" s="3" t="s">
        <v>112</v>
      </c>
      <c r="C233" s="3" t="s">
        <v>68</v>
      </c>
      <c r="D233" s="3" t="s">
        <v>34</v>
      </c>
      <c r="E233" s="3">
        <v>2021</v>
      </c>
      <c r="F233" s="4">
        <v>57073869000</v>
      </c>
      <c r="G233" s="4">
        <v>10898518000</v>
      </c>
      <c r="H233" s="3">
        <v>585</v>
      </c>
      <c r="I233" s="3">
        <v>18620149</v>
      </c>
      <c r="J233" s="3">
        <v>10898518000</v>
      </c>
      <c r="K233" s="4">
        <v>964837692000</v>
      </c>
      <c r="L233" s="4">
        <v>838317715000</v>
      </c>
      <c r="M233" s="4">
        <v>126519977000</v>
      </c>
      <c r="N233" s="3">
        <v>123738372000</v>
      </c>
      <c r="O233" s="3">
        <v>123738372000</v>
      </c>
      <c r="P233" s="3">
        <v>123738372000</v>
      </c>
      <c r="Q233" s="3">
        <v>18648656</v>
      </c>
      <c r="R233" s="3"/>
      <c r="S233" s="3">
        <v>-15656307000</v>
      </c>
      <c r="T233" s="3">
        <v>1718701000</v>
      </c>
      <c r="U233" s="3">
        <v>173340293000</v>
      </c>
      <c r="V233" s="3"/>
      <c r="W233" s="3">
        <v>95628623000</v>
      </c>
      <c r="X233" s="3">
        <f t="shared" si="25"/>
        <v>27.595225729320408</v>
      </c>
      <c r="Y233" s="3">
        <f t="shared" si="26"/>
        <v>1.1295700914636324</v>
      </c>
      <c r="Z233" s="3">
        <f t="shared" si="27"/>
        <v>8.6140689070786038</v>
      </c>
      <c r="AA233" s="3">
        <f t="shared" si="28"/>
        <v>19.095460306011493</v>
      </c>
      <c r="AB233" s="3">
        <f t="shared" si="29"/>
        <v>86.886916001619056</v>
      </c>
      <c r="AC233" s="3">
        <f t="shared" si="30"/>
        <v>662.59711302350297</v>
      </c>
      <c r="AD233" s="3"/>
      <c r="AE233" s="3"/>
      <c r="AF233" s="3"/>
    </row>
    <row r="234" spans="1:32" s="5" customFormat="1" x14ac:dyDescent="0.25">
      <c r="A234" s="10">
        <v>233</v>
      </c>
      <c r="B234" s="3" t="s">
        <v>112</v>
      </c>
      <c r="C234" s="3" t="s">
        <v>68</v>
      </c>
      <c r="D234" s="3" t="s">
        <v>34</v>
      </c>
      <c r="E234" s="3">
        <v>2020</v>
      </c>
      <c r="F234" s="4">
        <v>54346484000</v>
      </c>
      <c r="G234" s="4">
        <v>3280403000</v>
      </c>
      <c r="H234" s="3">
        <v>176</v>
      </c>
      <c r="I234" s="3">
        <v>18632340</v>
      </c>
      <c r="J234" s="3">
        <v>3280403000</v>
      </c>
      <c r="K234" s="4">
        <v>891337425000</v>
      </c>
      <c r="L234" s="4">
        <v>778465226000</v>
      </c>
      <c r="M234" s="4">
        <v>112872199000</v>
      </c>
      <c r="N234" s="3">
        <v>110192520000</v>
      </c>
      <c r="O234" s="3">
        <v>110192520000</v>
      </c>
      <c r="P234" s="3">
        <v>110192520000</v>
      </c>
      <c r="Q234" s="3">
        <v>18629077</v>
      </c>
      <c r="R234" s="3"/>
      <c r="S234" s="3">
        <v>-11992116000</v>
      </c>
      <c r="T234" s="3">
        <v>-17139169000</v>
      </c>
      <c r="U234" s="3">
        <v>126907599000</v>
      </c>
      <c r="V234" s="3"/>
      <c r="W234" s="3">
        <v>72980484000</v>
      </c>
      <c r="X234" s="3">
        <f t="shared" si="25"/>
        <v>27.515988896430777</v>
      </c>
      <c r="Y234" s="3">
        <f t="shared" si="26"/>
        <v>0.36803155662402487</v>
      </c>
      <c r="Z234" s="3">
        <f t="shared" si="27"/>
        <v>2.9062984765628603</v>
      </c>
      <c r="AA234" s="3">
        <f t="shared" si="28"/>
        <v>6.0360905776351599</v>
      </c>
      <c r="AB234" s="3">
        <f t="shared" si="29"/>
        <v>87.336759813490389</v>
      </c>
      <c r="AC234" s="3">
        <f t="shared" si="30"/>
        <v>689.68730377973759</v>
      </c>
      <c r="AD234" s="3"/>
      <c r="AE234" s="3"/>
      <c r="AF234" s="3"/>
    </row>
    <row r="235" spans="1:32" s="5" customFormat="1" x14ac:dyDescent="0.25">
      <c r="A235" s="10">
        <v>234</v>
      </c>
      <c r="B235" s="3" t="s">
        <v>112</v>
      </c>
      <c r="C235" s="3" t="s">
        <v>68</v>
      </c>
      <c r="D235" s="3" t="s">
        <v>34</v>
      </c>
      <c r="E235" s="3">
        <v>2019</v>
      </c>
      <c r="F235" s="4">
        <v>54118750000</v>
      </c>
      <c r="G235" s="4">
        <v>15384476000</v>
      </c>
      <c r="H235" s="3">
        <v>825</v>
      </c>
      <c r="I235" s="3">
        <v>18648656</v>
      </c>
      <c r="J235" s="3">
        <v>15384476000</v>
      </c>
      <c r="K235" s="4">
        <v>845605208000</v>
      </c>
      <c r="L235" s="4">
        <v>720601260000</v>
      </c>
      <c r="M235" s="4">
        <v>125003948000</v>
      </c>
      <c r="N235" s="3">
        <v>122515579000</v>
      </c>
      <c r="O235" s="3">
        <v>122515579000</v>
      </c>
      <c r="P235" s="3">
        <v>122515579000</v>
      </c>
      <c r="Q235" s="3">
        <v>18648656</v>
      </c>
      <c r="R235" s="3"/>
      <c r="S235" s="3">
        <v>13483654000</v>
      </c>
      <c r="T235" s="3">
        <v>-18491108000</v>
      </c>
      <c r="U235" s="3">
        <v>81184598000</v>
      </c>
      <c r="V235" s="3"/>
      <c r="W235" s="3">
        <v>-14462842000</v>
      </c>
      <c r="X235" s="3">
        <f t="shared" si="25"/>
        <v>27.463318430423872</v>
      </c>
      <c r="Y235" s="3">
        <f t="shared" si="26"/>
        <v>1.8193449915459841</v>
      </c>
      <c r="Z235" s="3">
        <f t="shared" si="27"/>
        <v>12.30719208964504</v>
      </c>
      <c r="AA235" s="3">
        <f t="shared" si="28"/>
        <v>28.427256727104744</v>
      </c>
      <c r="AB235" s="3">
        <f t="shared" si="29"/>
        <v>85.217221131400606</v>
      </c>
      <c r="AC235" s="3">
        <f t="shared" si="30"/>
        <v>576.46280099889327</v>
      </c>
      <c r="AD235" s="3"/>
      <c r="AE235" s="3"/>
      <c r="AF235" s="3"/>
    </row>
    <row r="236" spans="1:32" s="5" customFormat="1" x14ac:dyDescent="0.25">
      <c r="A236" s="10">
        <v>235</v>
      </c>
      <c r="B236" s="3" t="s">
        <v>113</v>
      </c>
      <c r="C236" s="3" t="s">
        <v>68</v>
      </c>
      <c r="D236" s="3" t="s">
        <v>34</v>
      </c>
      <c r="E236" s="3">
        <v>2021</v>
      </c>
      <c r="F236" s="4">
        <v>153754913000</v>
      </c>
      <c r="G236" s="4">
        <v>31066592000</v>
      </c>
      <c r="H236" s="3">
        <v>238</v>
      </c>
      <c r="I236" s="3">
        <v>130552591</v>
      </c>
      <c r="J236" s="3">
        <v>31066592000</v>
      </c>
      <c r="K236" s="4">
        <v>1678097734000</v>
      </c>
      <c r="L236" s="4">
        <v>1386310930000</v>
      </c>
      <c r="M236" s="4">
        <v>291786804000</v>
      </c>
      <c r="N236" s="3">
        <v>288734983000</v>
      </c>
      <c r="O236" s="3">
        <v>288734983000</v>
      </c>
      <c r="P236" s="3">
        <v>288734983000</v>
      </c>
      <c r="Q236" s="3">
        <v>151559002</v>
      </c>
      <c r="R236" s="3"/>
      <c r="S236" s="3">
        <v>-73095605000</v>
      </c>
      <c r="T236" s="3">
        <v>22643854000</v>
      </c>
      <c r="U236" s="3">
        <v>153924601000</v>
      </c>
      <c r="V236" s="3"/>
      <c r="W236" s="3">
        <v>24334258000</v>
      </c>
      <c r="X236" s="3">
        <f t="shared" si="25"/>
        <v>28.148681966615925</v>
      </c>
      <c r="Y236" s="3">
        <f t="shared" si="26"/>
        <v>1.8512981318405139</v>
      </c>
      <c r="Z236" s="3">
        <f t="shared" si="27"/>
        <v>10.647017471016269</v>
      </c>
      <c r="AA236" s="3">
        <f t="shared" si="28"/>
        <v>20.205267847278481</v>
      </c>
      <c r="AB236" s="3">
        <f t="shared" si="29"/>
        <v>82.612049460046521</v>
      </c>
      <c r="AC236" s="3">
        <f t="shared" si="30"/>
        <v>475.11090666046709</v>
      </c>
      <c r="AD236" s="3"/>
      <c r="AE236" s="3"/>
      <c r="AF236" s="3"/>
    </row>
    <row r="237" spans="1:32" s="5" customFormat="1" x14ac:dyDescent="0.25">
      <c r="A237" s="10">
        <v>236</v>
      </c>
      <c r="B237" s="3" t="s">
        <v>113</v>
      </c>
      <c r="C237" s="3" t="s">
        <v>68</v>
      </c>
      <c r="D237" s="3" t="s">
        <v>34</v>
      </c>
      <c r="E237" s="3">
        <v>2020</v>
      </c>
      <c r="F237" s="4">
        <v>106456549000</v>
      </c>
      <c r="G237" s="4">
        <v>18654753000</v>
      </c>
      <c r="H237" s="3">
        <v>152</v>
      </c>
      <c r="I237" s="3">
        <v>122564847</v>
      </c>
      <c r="J237" s="3">
        <v>18654753000</v>
      </c>
      <c r="K237" s="4">
        <v>1511804628000</v>
      </c>
      <c r="L237" s="4">
        <v>1311893252000</v>
      </c>
      <c r="M237" s="4">
        <v>199911376000</v>
      </c>
      <c r="N237" s="3">
        <v>197377567000</v>
      </c>
      <c r="O237" s="3">
        <v>197377567000</v>
      </c>
      <c r="P237" s="3">
        <v>197377567000</v>
      </c>
      <c r="Q237" s="3">
        <v>134857210</v>
      </c>
      <c r="R237" s="3"/>
      <c r="S237" s="3">
        <v>-116007831000</v>
      </c>
      <c r="T237" s="3">
        <v>-19981772000</v>
      </c>
      <c r="U237" s="3">
        <v>167253135000</v>
      </c>
      <c r="V237" s="3"/>
      <c r="W237" s="3">
        <v>63560153000</v>
      </c>
      <c r="X237" s="3">
        <f t="shared" si="25"/>
        <v>28.044325171051291</v>
      </c>
      <c r="Y237" s="3">
        <f t="shared" si="26"/>
        <v>1.2339394029160229</v>
      </c>
      <c r="Z237" s="3">
        <f t="shared" si="27"/>
        <v>9.3315114793667373</v>
      </c>
      <c r="AA237" s="3">
        <f t="shared" si="28"/>
        <v>17.523349362001206</v>
      </c>
      <c r="AB237" s="3">
        <f t="shared" si="29"/>
        <v>86.776639501066526</v>
      </c>
      <c r="AC237" s="3">
        <f t="shared" si="30"/>
        <v>656.23741792463079</v>
      </c>
      <c r="AD237" s="3"/>
      <c r="AE237" s="3"/>
      <c r="AF237" s="3"/>
    </row>
    <row r="238" spans="1:32" s="5" customFormat="1" x14ac:dyDescent="0.25">
      <c r="A238" s="10">
        <v>237</v>
      </c>
      <c r="B238" s="3" t="s">
        <v>113</v>
      </c>
      <c r="C238" s="3" t="s">
        <v>68</v>
      </c>
      <c r="D238" s="3" t="s">
        <v>34</v>
      </c>
      <c r="E238" s="3">
        <v>2019</v>
      </c>
      <c r="F238" s="4">
        <v>108468320000</v>
      </c>
      <c r="G238" s="4">
        <v>34372609000</v>
      </c>
      <c r="H238" s="3">
        <v>281.31</v>
      </c>
      <c r="I238" s="3">
        <v>122334572</v>
      </c>
      <c r="J238" s="3">
        <v>34372609000</v>
      </c>
      <c r="K238" s="4">
        <v>1416758840000</v>
      </c>
      <c r="L238" s="4">
        <v>1207974504000</v>
      </c>
      <c r="M238" s="4">
        <v>208784336000</v>
      </c>
      <c r="N238" s="3">
        <v>206323433000</v>
      </c>
      <c r="O238" s="3">
        <v>206323433000</v>
      </c>
      <c r="P238" s="3">
        <v>206323433000</v>
      </c>
      <c r="Q238" s="3">
        <v>135682735</v>
      </c>
      <c r="R238" s="3"/>
      <c r="S238" s="3">
        <v>-5188442000</v>
      </c>
      <c r="T238" s="3">
        <v>-18085104000</v>
      </c>
      <c r="U238" s="3">
        <v>236906429000</v>
      </c>
      <c r="V238" s="3"/>
      <c r="W238" s="3">
        <v>40887714000</v>
      </c>
      <c r="X238" s="3">
        <f t="shared" si="25"/>
        <v>27.979392871609637</v>
      </c>
      <c r="Y238" s="3">
        <f t="shared" si="26"/>
        <v>2.4261439582759192</v>
      </c>
      <c r="Z238" s="3">
        <f t="shared" si="27"/>
        <v>16.463212546749677</v>
      </c>
      <c r="AA238" s="3">
        <f t="shared" si="28"/>
        <v>31.689076589367293</v>
      </c>
      <c r="AB238" s="3">
        <f t="shared" si="29"/>
        <v>85.263240990259149</v>
      </c>
      <c r="AC238" s="3">
        <f t="shared" si="30"/>
        <v>578.57525480263996</v>
      </c>
      <c r="AD238" s="3"/>
      <c r="AE238" s="3"/>
      <c r="AF238" s="3"/>
    </row>
    <row r="239" spans="1:32" s="5" customFormat="1" x14ac:dyDescent="0.25">
      <c r="A239" s="10">
        <v>238</v>
      </c>
      <c r="B239" s="3" t="s">
        <v>114</v>
      </c>
      <c r="C239" s="3" t="s">
        <v>68</v>
      </c>
      <c r="D239" s="3" t="s">
        <v>34</v>
      </c>
      <c r="E239" s="3">
        <v>2021</v>
      </c>
      <c r="F239" s="4">
        <v>3852959000</v>
      </c>
      <c r="G239" s="4">
        <v>1131293000</v>
      </c>
      <c r="H239" s="3">
        <v>76</v>
      </c>
      <c r="I239" s="3">
        <v>14964384</v>
      </c>
      <c r="J239" s="3">
        <v>1131293000</v>
      </c>
      <c r="K239" s="4">
        <v>15635739000</v>
      </c>
      <c r="L239" s="4">
        <v>8205513000</v>
      </c>
      <c r="M239" s="4">
        <v>7430226000</v>
      </c>
      <c r="N239" s="3">
        <v>7429687000</v>
      </c>
      <c r="O239" s="3">
        <v>7373494000</v>
      </c>
      <c r="P239" s="3">
        <v>7373494000</v>
      </c>
      <c r="Q239" s="3">
        <v>15967116</v>
      </c>
      <c r="R239" s="3"/>
      <c r="S239" s="3">
        <v>-108156000</v>
      </c>
      <c r="T239" s="3">
        <v>-879824000</v>
      </c>
      <c r="U239" s="3">
        <v>969182000</v>
      </c>
      <c r="V239" s="3"/>
      <c r="W239" s="3">
        <v>416839000</v>
      </c>
      <c r="X239" s="3">
        <f t="shared" si="25"/>
        <v>23.472825092489146</v>
      </c>
      <c r="Y239" s="3">
        <f t="shared" si="26"/>
        <v>7.2353024055978414</v>
      </c>
      <c r="Z239" s="3">
        <f t="shared" si="27"/>
        <v>15.225553031630531</v>
      </c>
      <c r="AA239" s="3">
        <f t="shared" si="28"/>
        <v>29.361667227707329</v>
      </c>
      <c r="AB239" s="3">
        <f t="shared" si="29"/>
        <v>52.479214445828234</v>
      </c>
      <c r="AC239" s="3">
        <f t="shared" si="30"/>
        <v>110.43423174476791</v>
      </c>
      <c r="AD239" s="3"/>
      <c r="AE239" s="3"/>
      <c r="AF239" s="3"/>
    </row>
    <row r="240" spans="1:32" s="5" customFormat="1" x14ac:dyDescent="0.25">
      <c r="A240" s="10">
        <v>239</v>
      </c>
      <c r="B240" s="3" t="s">
        <v>114</v>
      </c>
      <c r="C240" s="3" t="s">
        <v>68</v>
      </c>
      <c r="D240" s="3" t="s">
        <v>34</v>
      </c>
      <c r="E240" s="3">
        <v>2020</v>
      </c>
      <c r="F240" s="4">
        <v>4357472000</v>
      </c>
      <c r="G240" s="4">
        <v>701595000</v>
      </c>
      <c r="H240" s="3">
        <v>47</v>
      </c>
      <c r="I240" s="3">
        <v>14964384</v>
      </c>
      <c r="J240" s="3">
        <v>701595000</v>
      </c>
      <c r="K240" s="4">
        <v>15200531000</v>
      </c>
      <c r="L240" s="4">
        <v>8594377000</v>
      </c>
      <c r="M240" s="4">
        <v>6606154000</v>
      </c>
      <c r="N240" s="3">
        <v>6606150000</v>
      </c>
      <c r="O240" s="3">
        <v>6563141000</v>
      </c>
      <c r="P240" s="3">
        <v>6563141000</v>
      </c>
      <c r="Q240" s="3">
        <v>15967116</v>
      </c>
      <c r="R240" s="3"/>
      <c r="S240" s="3">
        <v>-84297000</v>
      </c>
      <c r="T240" s="3">
        <v>-3907342000</v>
      </c>
      <c r="U240" s="3">
        <v>1414691000</v>
      </c>
      <c r="V240" s="3"/>
      <c r="W240" s="3">
        <v>4641957000</v>
      </c>
      <c r="X240" s="3">
        <f t="shared" si="25"/>
        <v>23.444596198398983</v>
      </c>
      <c r="Y240" s="3">
        <f t="shared" si="26"/>
        <v>4.6155953367681697</v>
      </c>
      <c r="Z240" s="3">
        <f t="shared" si="27"/>
        <v>10.620324624584894</v>
      </c>
      <c r="AA240" s="3">
        <f t="shared" si="28"/>
        <v>16.100964045207864</v>
      </c>
      <c r="AB240" s="3">
        <f t="shared" si="29"/>
        <v>56.539978767846989</v>
      </c>
      <c r="AC240" s="3">
        <f t="shared" si="30"/>
        <v>130.09652817660623</v>
      </c>
      <c r="AD240" s="3"/>
      <c r="AE240" s="3"/>
      <c r="AF240" s="3"/>
    </row>
    <row r="241" spans="1:32" s="5" customFormat="1" x14ac:dyDescent="0.25">
      <c r="A241" s="10">
        <v>240</v>
      </c>
      <c r="B241" s="3" t="s">
        <v>114</v>
      </c>
      <c r="C241" s="3" t="s">
        <v>68</v>
      </c>
      <c r="D241" s="3" t="s">
        <v>34</v>
      </c>
      <c r="E241" s="3">
        <v>2019</v>
      </c>
      <c r="F241" s="4">
        <v>5052594000</v>
      </c>
      <c r="G241" s="4">
        <v>711685000</v>
      </c>
      <c r="H241" s="3">
        <v>48</v>
      </c>
      <c r="I241" s="3">
        <v>14964384</v>
      </c>
      <c r="J241" s="3">
        <v>711685000</v>
      </c>
      <c r="K241" s="4">
        <v>19089633000</v>
      </c>
      <c r="L241" s="4">
        <v>13009453000</v>
      </c>
      <c r="M241" s="4">
        <v>6080180000</v>
      </c>
      <c r="N241" s="3">
        <v>6080173000</v>
      </c>
      <c r="O241" s="3">
        <v>6050008000</v>
      </c>
      <c r="P241" s="3">
        <v>6050008000</v>
      </c>
      <c r="Q241" s="3">
        <v>15967116</v>
      </c>
      <c r="R241" s="3"/>
      <c r="S241" s="3">
        <v>-88683000</v>
      </c>
      <c r="T241" s="3">
        <v>-1206476000</v>
      </c>
      <c r="U241" s="3">
        <v>660032000</v>
      </c>
      <c r="V241" s="3"/>
      <c r="W241" s="3">
        <v>1088754000</v>
      </c>
      <c r="X241" s="3">
        <f t="shared" si="25"/>
        <v>23.672411249774282</v>
      </c>
      <c r="Y241" s="3">
        <f t="shared" si="26"/>
        <v>3.7281230079174388</v>
      </c>
      <c r="Z241" s="3">
        <f t="shared" si="27"/>
        <v>11.704998865165175</v>
      </c>
      <c r="AA241" s="3">
        <f t="shared" si="28"/>
        <v>14.085537052848499</v>
      </c>
      <c r="AB241" s="3">
        <f t="shared" si="29"/>
        <v>68.149309104056627</v>
      </c>
      <c r="AC241" s="3">
        <f t="shared" si="30"/>
        <v>213.9649319592512</v>
      </c>
      <c r="AD241" s="3"/>
      <c r="AE241" s="3"/>
      <c r="AF241" s="3"/>
    </row>
    <row r="242" spans="1:32" s="5" customFormat="1" x14ac:dyDescent="0.25">
      <c r="A242" s="10">
        <v>241</v>
      </c>
      <c r="B242" s="3" t="s">
        <v>115</v>
      </c>
      <c r="C242" s="3" t="s">
        <v>68</v>
      </c>
      <c r="D242" s="3" t="s">
        <v>34</v>
      </c>
      <c r="E242" s="3">
        <v>2021</v>
      </c>
      <c r="F242" s="4">
        <v>112603721000</v>
      </c>
      <c r="G242" s="4">
        <v>28028155000</v>
      </c>
      <c r="H242" s="3">
        <v>601.05999999999995</v>
      </c>
      <c r="I242" s="3">
        <v>46631267</v>
      </c>
      <c r="J242" s="3">
        <v>28028155000</v>
      </c>
      <c r="K242" s="4">
        <v>1725611128000</v>
      </c>
      <c r="L242" s="4">
        <v>1503499846000</v>
      </c>
      <c r="M242" s="4">
        <v>222111282000</v>
      </c>
      <c r="N242" s="3">
        <v>204686612000</v>
      </c>
      <c r="O242" s="3">
        <v>199574853000</v>
      </c>
      <c r="P242" s="3">
        <v>199574853000</v>
      </c>
      <c r="Q242" s="3">
        <v>46666667</v>
      </c>
      <c r="R242" s="3"/>
      <c r="S242" s="3">
        <v>-132477052000</v>
      </c>
      <c r="T242" s="3">
        <v>-3435459000</v>
      </c>
      <c r="U242" s="3">
        <v>193631712000</v>
      </c>
      <c r="V242" s="3"/>
      <c r="W242" s="3">
        <v>125298678000</v>
      </c>
      <c r="X242" s="3">
        <f t="shared" si="25"/>
        <v>28.176602380772007</v>
      </c>
      <c r="Y242" s="3">
        <f t="shared" si="26"/>
        <v>1.6242451468474768</v>
      </c>
      <c r="Z242" s="3">
        <f t="shared" si="27"/>
        <v>12.618969530777822</v>
      </c>
      <c r="AA242" s="3">
        <f t="shared" si="28"/>
        <v>24.890966969022276</v>
      </c>
      <c r="AB242" s="3">
        <f t="shared" si="29"/>
        <v>87.128543714398205</v>
      </c>
      <c r="AC242" s="3">
        <f t="shared" si="30"/>
        <v>676.91286658729928</v>
      </c>
      <c r="AD242" s="3"/>
      <c r="AE242" s="3"/>
      <c r="AF242" s="3"/>
    </row>
    <row r="243" spans="1:32" s="5" customFormat="1" x14ac:dyDescent="0.25">
      <c r="A243" s="10">
        <v>242</v>
      </c>
      <c r="B243" s="3" t="s">
        <v>115</v>
      </c>
      <c r="C243" s="3" t="s">
        <v>68</v>
      </c>
      <c r="D243" s="3" t="s">
        <v>34</v>
      </c>
      <c r="E243" s="3">
        <v>2020</v>
      </c>
      <c r="F243" s="4">
        <v>91988738000</v>
      </c>
      <c r="G243" s="4">
        <v>17119253000</v>
      </c>
      <c r="H243" s="3">
        <v>367.04</v>
      </c>
      <c r="I243" s="3">
        <v>46631267</v>
      </c>
      <c r="J243" s="3">
        <v>17119253000</v>
      </c>
      <c r="K243" s="4">
        <v>1429334484000</v>
      </c>
      <c r="L243" s="4">
        <v>1235538401000</v>
      </c>
      <c r="M243" s="4">
        <v>193796083000</v>
      </c>
      <c r="N243" s="3">
        <v>189142952000</v>
      </c>
      <c r="O243" s="3">
        <v>184622333000</v>
      </c>
      <c r="P243" s="3">
        <v>184622333000</v>
      </c>
      <c r="Q243" s="3">
        <v>46666667</v>
      </c>
      <c r="R243" s="3"/>
      <c r="S243" s="3">
        <v>-33313371000</v>
      </c>
      <c r="T243" s="3">
        <v>-16468363000</v>
      </c>
      <c r="U243" s="3">
        <v>177364584000</v>
      </c>
      <c r="V243" s="3"/>
      <c r="W243" s="3">
        <v>96836173000</v>
      </c>
      <c r="X243" s="3">
        <f t="shared" si="25"/>
        <v>27.98823005606593</v>
      </c>
      <c r="Y243" s="3">
        <f t="shared" si="26"/>
        <v>1.1977079677033806</v>
      </c>
      <c r="Z243" s="3">
        <f t="shared" si="27"/>
        <v>8.8336424219678378</v>
      </c>
      <c r="AA243" s="3">
        <f t="shared" si="28"/>
        <v>18.610161822200453</v>
      </c>
      <c r="AB243" s="3">
        <f t="shared" si="29"/>
        <v>86.44151630221215</v>
      </c>
      <c r="AC243" s="3">
        <f t="shared" si="30"/>
        <v>637.54560044435982</v>
      </c>
      <c r="AD243" s="3"/>
      <c r="AE243" s="3"/>
      <c r="AF243" s="3"/>
    </row>
    <row r="244" spans="1:32" s="5" customFormat="1" x14ac:dyDescent="0.25">
      <c r="A244" s="10">
        <v>243</v>
      </c>
      <c r="B244" s="3" t="s">
        <v>115</v>
      </c>
      <c r="C244" s="3" t="s">
        <v>68</v>
      </c>
      <c r="D244" s="3" t="s">
        <v>34</v>
      </c>
      <c r="E244" s="3">
        <v>2019</v>
      </c>
      <c r="F244" s="4">
        <v>91162211000</v>
      </c>
      <c r="G244" s="4">
        <v>27482133000</v>
      </c>
      <c r="H244" s="3">
        <v>588.9</v>
      </c>
      <c r="I244" s="3">
        <v>46666667</v>
      </c>
      <c r="J244" s="3">
        <v>27482133000</v>
      </c>
      <c r="K244" s="4">
        <v>1318246335000</v>
      </c>
      <c r="L244" s="4">
        <v>1109211810000</v>
      </c>
      <c r="M244" s="4">
        <v>209034525000</v>
      </c>
      <c r="N244" s="3">
        <v>204600853000</v>
      </c>
      <c r="O244" s="3">
        <v>201279569000</v>
      </c>
      <c r="P244" s="3">
        <v>201279569000</v>
      </c>
      <c r="Q244" s="3">
        <v>46666667</v>
      </c>
      <c r="R244" s="3"/>
      <c r="S244" s="3">
        <v>-16251888000</v>
      </c>
      <c r="T244" s="3">
        <v>-6872016000</v>
      </c>
      <c r="U244" s="3">
        <v>123792750000</v>
      </c>
      <c r="V244" s="3"/>
      <c r="W244" s="3">
        <v>19133294000</v>
      </c>
      <c r="X244" s="3">
        <f t="shared" si="25"/>
        <v>27.907323435152101</v>
      </c>
      <c r="Y244" s="3">
        <f t="shared" si="26"/>
        <v>2.0847494334205754</v>
      </c>
      <c r="Z244" s="3">
        <f t="shared" si="27"/>
        <v>13.147174133076819</v>
      </c>
      <c r="AA244" s="3">
        <f t="shared" si="28"/>
        <v>30.146409020290214</v>
      </c>
      <c r="AB244" s="3">
        <f t="shared" si="29"/>
        <v>84.142984550759252</v>
      </c>
      <c r="AC244" s="3">
        <f t="shared" si="30"/>
        <v>530.63569761980705</v>
      </c>
      <c r="AD244" s="3"/>
      <c r="AE244" s="3"/>
      <c r="AF244" s="3"/>
    </row>
    <row r="245" spans="1:32" s="5" customFormat="1" x14ac:dyDescent="0.25">
      <c r="A245" s="10">
        <v>244</v>
      </c>
      <c r="B245" s="3" t="s">
        <v>116</v>
      </c>
      <c r="C245" s="3" t="s">
        <v>68</v>
      </c>
      <c r="D245" s="3" t="s">
        <v>34</v>
      </c>
      <c r="E245" s="3">
        <v>2021</v>
      </c>
      <c r="F245" s="4">
        <v>7446490000</v>
      </c>
      <c r="G245" s="4">
        <v>4008051000</v>
      </c>
      <c r="H245" s="3">
        <v>330.25</v>
      </c>
      <c r="I245" s="3">
        <v>12145611</v>
      </c>
      <c r="J245" s="3">
        <v>4008051000</v>
      </c>
      <c r="K245" s="4">
        <v>132879390000</v>
      </c>
      <c r="L245" s="4">
        <v>113734926000</v>
      </c>
      <c r="M245" s="4">
        <v>19144464000</v>
      </c>
      <c r="N245" s="3">
        <v>19144464000</v>
      </c>
      <c r="O245" s="3">
        <v>19144464000</v>
      </c>
      <c r="P245" s="3">
        <v>19144464000</v>
      </c>
      <c r="Q245" s="3">
        <v>12145611</v>
      </c>
      <c r="R245" s="3"/>
      <c r="S245" s="3">
        <v>1064419000</v>
      </c>
      <c r="T245" s="3">
        <v>-2095950000</v>
      </c>
      <c r="U245" s="3">
        <v>17592335000</v>
      </c>
      <c r="V245" s="3"/>
      <c r="W245" s="3">
        <v>10882263000</v>
      </c>
      <c r="X245" s="3">
        <f t="shared" si="25"/>
        <v>25.612707711632847</v>
      </c>
      <c r="Y245" s="3">
        <f t="shared" si="26"/>
        <v>3.0163074950900963</v>
      </c>
      <c r="Z245" s="3">
        <f t="shared" si="27"/>
        <v>20.935822491556827</v>
      </c>
      <c r="AA245" s="3">
        <f t="shared" si="28"/>
        <v>53.824701302224263</v>
      </c>
      <c r="AB245" s="3">
        <f t="shared" si="29"/>
        <v>85.592600929308901</v>
      </c>
      <c r="AC245" s="3">
        <f t="shared" si="30"/>
        <v>594.087805226618</v>
      </c>
      <c r="AD245" s="3"/>
      <c r="AE245" s="3"/>
      <c r="AF245" s="3"/>
    </row>
    <row r="246" spans="1:32" s="5" customFormat="1" x14ac:dyDescent="0.25">
      <c r="A246" s="10">
        <v>245</v>
      </c>
      <c r="B246" s="3" t="s">
        <v>116</v>
      </c>
      <c r="C246" s="3" t="s">
        <v>68</v>
      </c>
      <c r="D246" s="3" t="s">
        <v>34</v>
      </c>
      <c r="E246" s="3">
        <v>2020</v>
      </c>
      <c r="F246" s="4">
        <v>6290488000</v>
      </c>
      <c r="G246" s="4">
        <v>3008311000</v>
      </c>
      <c r="H246" s="3">
        <v>247.69</v>
      </c>
      <c r="I246" s="3">
        <v>12145611</v>
      </c>
      <c r="J246" s="3">
        <v>3008311000</v>
      </c>
      <c r="K246" s="4">
        <v>112202653000</v>
      </c>
      <c r="L246" s="4">
        <v>93994503000</v>
      </c>
      <c r="M246" s="4">
        <v>18208150000</v>
      </c>
      <c r="N246" s="3">
        <v>18208150000</v>
      </c>
      <c r="O246" s="3">
        <v>18208150000</v>
      </c>
      <c r="P246" s="3">
        <v>18208150000</v>
      </c>
      <c r="Q246" s="3">
        <v>12145611</v>
      </c>
      <c r="R246" s="3"/>
      <c r="S246" s="3">
        <v>-4932652000</v>
      </c>
      <c r="T246" s="3">
        <v>-670350000</v>
      </c>
      <c r="U246" s="3">
        <v>7691157000</v>
      </c>
      <c r="V246" s="3"/>
      <c r="W246" s="3">
        <v>-636653000</v>
      </c>
      <c r="X246" s="3">
        <f t="shared" si="25"/>
        <v>25.443572475031754</v>
      </c>
      <c r="Y246" s="3">
        <f t="shared" si="26"/>
        <v>2.6811407035090338</v>
      </c>
      <c r="Z246" s="3">
        <f t="shared" si="27"/>
        <v>16.521782828019322</v>
      </c>
      <c r="AA246" s="3">
        <f t="shared" si="28"/>
        <v>47.823173655207675</v>
      </c>
      <c r="AB246" s="3">
        <f t="shared" si="29"/>
        <v>83.772086030799997</v>
      </c>
      <c r="AC246" s="3">
        <f t="shared" si="30"/>
        <v>516.22214777448562</v>
      </c>
      <c r="AD246" s="3"/>
      <c r="AE246" s="3"/>
      <c r="AF246" s="3"/>
    </row>
    <row r="247" spans="1:32" s="5" customFormat="1" x14ac:dyDescent="0.25">
      <c r="A247" s="10">
        <v>246</v>
      </c>
      <c r="B247" s="3" t="s">
        <v>116</v>
      </c>
      <c r="C247" s="3" t="s">
        <v>68</v>
      </c>
      <c r="D247" s="3" t="s">
        <v>34</v>
      </c>
      <c r="E247" s="3">
        <v>2019</v>
      </c>
      <c r="F247" s="4">
        <v>5202757000</v>
      </c>
      <c r="G247" s="4">
        <v>2002733000</v>
      </c>
      <c r="H247" s="3">
        <v>165.13</v>
      </c>
      <c r="I247" s="3">
        <v>12145611</v>
      </c>
      <c r="J247" s="3">
        <v>2002733000</v>
      </c>
      <c r="K247" s="4">
        <v>100803831000</v>
      </c>
      <c r="L247" s="4">
        <v>85262393000</v>
      </c>
      <c r="M247" s="4">
        <v>15541438000</v>
      </c>
      <c r="N247" s="3">
        <v>15541438000</v>
      </c>
      <c r="O247" s="3">
        <v>15541438000</v>
      </c>
      <c r="P247" s="3">
        <v>15541438000</v>
      </c>
      <c r="Q247" s="3">
        <v>12145611</v>
      </c>
      <c r="R247" s="3"/>
      <c r="S247" s="3">
        <v>3147712000</v>
      </c>
      <c r="T247" s="3">
        <v>-799650000</v>
      </c>
      <c r="U247" s="3">
        <v>13839608000</v>
      </c>
      <c r="V247" s="3"/>
      <c r="W247" s="3">
        <v>3555794000</v>
      </c>
      <c r="X247" s="3">
        <f t="shared" si="25"/>
        <v>25.336442197813852</v>
      </c>
      <c r="Y247" s="3">
        <f t="shared" si="26"/>
        <v>1.986762784839001</v>
      </c>
      <c r="Z247" s="3">
        <f t="shared" si="27"/>
        <v>12.886407293842437</v>
      </c>
      <c r="AA247" s="3">
        <f t="shared" si="28"/>
        <v>38.493687097052579</v>
      </c>
      <c r="AB247" s="3">
        <f t="shared" si="29"/>
        <v>84.582492703079907</v>
      </c>
      <c r="AC247" s="3">
        <f t="shared" si="30"/>
        <v>548.61328147369625</v>
      </c>
      <c r="AD247" s="3"/>
      <c r="AE247" s="3"/>
      <c r="AF247" s="3"/>
    </row>
    <row r="248" spans="1:32" s="5" customFormat="1" x14ac:dyDescent="0.25">
      <c r="A248" s="10">
        <v>247</v>
      </c>
      <c r="B248" s="3" t="s">
        <v>117</v>
      </c>
      <c r="C248" s="3" t="s">
        <v>68</v>
      </c>
      <c r="D248" s="3" t="s">
        <v>34</v>
      </c>
      <c r="E248" s="3">
        <v>2021</v>
      </c>
      <c r="F248" s="4">
        <v>9704626000</v>
      </c>
      <c r="G248" s="4">
        <v>2519574000</v>
      </c>
      <c r="H248" s="3">
        <v>109.81</v>
      </c>
      <c r="I248" s="3">
        <v>22945297</v>
      </c>
      <c r="J248" s="3">
        <v>2519574000</v>
      </c>
      <c r="K248" s="4">
        <v>214395608000</v>
      </c>
      <c r="L248" s="4">
        <v>182068037000</v>
      </c>
      <c r="M248" s="4">
        <v>32327571000</v>
      </c>
      <c r="N248" s="3">
        <v>32327373000</v>
      </c>
      <c r="O248" s="3">
        <v>32327373000</v>
      </c>
      <c r="P248" s="3">
        <v>32327373000</v>
      </c>
      <c r="Q248" s="3">
        <v>22945297</v>
      </c>
      <c r="R248" s="3"/>
      <c r="S248" s="3">
        <v>-21576942000</v>
      </c>
      <c r="T248" s="3">
        <v>-881529000</v>
      </c>
      <c r="U248" s="3">
        <v>12060879000</v>
      </c>
      <c r="V248" s="3"/>
      <c r="W248" s="3">
        <v>24398767000</v>
      </c>
      <c r="X248" s="3">
        <f t="shared" si="25"/>
        <v>26.091088780858609</v>
      </c>
      <c r="Y248" s="3">
        <f t="shared" si="26"/>
        <v>1.1751985143277748</v>
      </c>
      <c r="Z248" s="3">
        <f t="shared" si="27"/>
        <v>7.7938859062439301</v>
      </c>
      <c r="AA248" s="3">
        <f t="shared" si="28"/>
        <v>25.962607935638115</v>
      </c>
      <c r="AB248" s="3">
        <f t="shared" si="29"/>
        <v>84.921533000806619</v>
      </c>
      <c r="AC248" s="3">
        <f t="shared" si="30"/>
        <v>563.19739271472019</v>
      </c>
      <c r="AD248" s="3"/>
      <c r="AE248" s="3"/>
      <c r="AF248" s="3"/>
    </row>
    <row r="249" spans="1:32" s="5" customFormat="1" x14ac:dyDescent="0.25">
      <c r="A249" s="10">
        <v>248</v>
      </c>
      <c r="B249" s="3" t="s">
        <v>117</v>
      </c>
      <c r="C249" s="3" t="s">
        <v>68</v>
      </c>
      <c r="D249" s="3" t="s">
        <v>34</v>
      </c>
      <c r="E249" s="3">
        <v>2020</v>
      </c>
      <c r="F249" s="4">
        <v>9201154000</v>
      </c>
      <c r="G249" s="4">
        <v>2101670000</v>
      </c>
      <c r="H249" s="3">
        <v>91.59</v>
      </c>
      <c r="I249" s="3">
        <v>22945297</v>
      </c>
      <c r="J249" s="3">
        <v>2101670000</v>
      </c>
      <c r="K249" s="4">
        <v>206297200000</v>
      </c>
      <c r="L249" s="4">
        <v>176467884000</v>
      </c>
      <c r="M249" s="4">
        <v>29829316000</v>
      </c>
      <c r="N249" s="3">
        <v>29829213000</v>
      </c>
      <c r="O249" s="3">
        <v>29829213000</v>
      </c>
      <c r="P249" s="3">
        <v>29829213000</v>
      </c>
      <c r="Q249" s="3">
        <v>22945297</v>
      </c>
      <c r="R249" s="3"/>
      <c r="S249" s="3">
        <v>-16939552000</v>
      </c>
      <c r="T249" s="3">
        <v>1640390000</v>
      </c>
      <c r="U249" s="3">
        <v>9656140000</v>
      </c>
      <c r="V249" s="3"/>
      <c r="W249" s="3">
        <v>4929034000</v>
      </c>
      <c r="X249" s="3">
        <f t="shared" si="25"/>
        <v>26.052583684464231</v>
      </c>
      <c r="Y249" s="3">
        <f t="shared" si="26"/>
        <v>1.0187583738412349</v>
      </c>
      <c r="Z249" s="3">
        <f t="shared" si="27"/>
        <v>7.0456526726928637</v>
      </c>
      <c r="AA249" s="3">
        <f t="shared" si="28"/>
        <v>22.841374027649142</v>
      </c>
      <c r="AB249" s="3">
        <f t="shared" si="29"/>
        <v>85.540610342748224</v>
      </c>
      <c r="AC249" s="3">
        <f t="shared" si="30"/>
        <v>591.59212366787085</v>
      </c>
      <c r="AD249" s="3"/>
      <c r="AE249" s="3"/>
      <c r="AF249" s="3"/>
    </row>
    <row r="250" spans="1:32" s="5" customFormat="1" x14ac:dyDescent="0.25">
      <c r="A250" s="10">
        <v>249</v>
      </c>
      <c r="B250" s="3" t="s">
        <v>117</v>
      </c>
      <c r="C250" s="3" t="s">
        <v>68</v>
      </c>
      <c r="D250" s="3" t="s">
        <v>34</v>
      </c>
      <c r="E250" s="3">
        <v>2019</v>
      </c>
      <c r="F250" s="4">
        <v>8329185000</v>
      </c>
      <c r="G250" s="4">
        <v>2939241000</v>
      </c>
      <c r="H250" s="3">
        <v>128.1</v>
      </c>
      <c r="I250" s="3">
        <v>22945297</v>
      </c>
      <c r="J250" s="3">
        <v>2939241000</v>
      </c>
      <c r="K250" s="4">
        <v>180706987000</v>
      </c>
      <c r="L250" s="4">
        <v>153042184000</v>
      </c>
      <c r="M250" s="4">
        <v>27664803000</v>
      </c>
      <c r="N250" s="3">
        <v>27664701000</v>
      </c>
      <c r="O250" s="3">
        <v>27664701000</v>
      </c>
      <c r="P250" s="3">
        <v>27664701000</v>
      </c>
      <c r="Q250" s="3">
        <v>22945297</v>
      </c>
      <c r="R250" s="3"/>
      <c r="S250" s="3">
        <v>2951217000</v>
      </c>
      <c r="T250" s="3">
        <v>-2438253000</v>
      </c>
      <c r="U250" s="3">
        <v>19552631000</v>
      </c>
      <c r="V250" s="3"/>
      <c r="W250" s="3">
        <v>4436776000</v>
      </c>
      <c r="X250" s="3">
        <f t="shared" si="25"/>
        <v>25.920142700094804</v>
      </c>
      <c r="Y250" s="3">
        <f t="shared" si="26"/>
        <v>1.6265231626046646</v>
      </c>
      <c r="Z250" s="3">
        <f t="shared" si="27"/>
        <v>10.624478330823466</v>
      </c>
      <c r="AA250" s="3">
        <f t="shared" si="28"/>
        <v>35.288458594688436</v>
      </c>
      <c r="AB250" s="3">
        <f t="shared" si="29"/>
        <v>84.690795049335861</v>
      </c>
      <c r="AC250" s="3">
        <f t="shared" si="30"/>
        <v>553.20178495397204</v>
      </c>
      <c r="AD250" s="3"/>
      <c r="AE250" s="3"/>
      <c r="AF250" s="3"/>
    </row>
    <row r="251" spans="1:32" s="5" customFormat="1" x14ac:dyDescent="0.25">
      <c r="A251" s="10">
        <v>250</v>
      </c>
      <c r="B251" s="3" t="s">
        <v>118</v>
      </c>
      <c r="C251" s="3" t="s">
        <v>68</v>
      </c>
      <c r="D251" s="3" t="s">
        <v>34</v>
      </c>
      <c r="E251" s="3">
        <v>2021</v>
      </c>
      <c r="F251" s="4">
        <v>15791588000</v>
      </c>
      <c r="G251" s="4">
        <v>3028205000</v>
      </c>
      <c r="H251" s="3">
        <v>71.87</v>
      </c>
      <c r="I251" s="3">
        <v>42136457</v>
      </c>
      <c r="J251" s="3">
        <v>3028205000</v>
      </c>
      <c r="K251" s="4">
        <v>265289081000</v>
      </c>
      <c r="L251" s="4">
        <v>240275147000</v>
      </c>
      <c r="M251" s="4">
        <v>25013934000</v>
      </c>
      <c r="N251" s="3">
        <v>25013934000</v>
      </c>
      <c r="O251" s="3">
        <v>25013934000</v>
      </c>
      <c r="P251" s="3">
        <v>25013934000</v>
      </c>
      <c r="Q251" s="3">
        <v>42170547</v>
      </c>
      <c r="R251" s="3"/>
      <c r="S251" s="3">
        <v>-18571038000</v>
      </c>
      <c r="T251" s="3">
        <v>-77929000</v>
      </c>
      <c r="U251" s="3">
        <v>26542272000</v>
      </c>
      <c r="V251" s="3"/>
      <c r="W251" s="3">
        <v>17889304000</v>
      </c>
      <c r="X251" s="3">
        <f t="shared" si="25"/>
        <v>26.304085940062574</v>
      </c>
      <c r="Y251" s="3">
        <f t="shared" si="26"/>
        <v>1.1414736666074847</v>
      </c>
      <c r="Z251" s="3">
        <f t="shared" si="27"/>
        <v>12.106072559398294</v>
      </c>
      <c r="AA251" s="3">
        <f t="shared" si="28"/>
        <v>19.176063863874866</v>
      </c>
      <c r="AB251" s="3">
        <f t="shared" si="29"/>
        <v>90.571065380561208</v>
      </c>
      <c r="AC251" s="3">
        <f t="shared" si="30"/>
        <v>960.56520737601682</v>
      </c>
      <c r="AD251" s="3"/>
      <c r="AE251" s="3"/>
      <c r="AF251" s="3"/>
    </row>
    <row r="252" spans="1:32" s="5" customFormat="1" x14ac:dyDescent="0.25">
      <c r="A252" s="10">
        <v>251</v>
      </c>
      <c r="B252" s="3" t="s">
        <v>118</v>
      </c>
      <c r="C252" s="3" t="s">
        <v>68</v>
      </c>
      <c r="D252" s="3" t="s">
        <v>34</v>
      </c>
      <c r="E252" s="3">
        <v>2020</v>
      </c>
      <c r="F252" s="4">
        <v>3564727000</v>
      </c>
      <c r="G252" s="4">
        <v>248054000</v>
      </c>
      <c r="H252" s="3">
        <v>24.82</v>
      </c>
      <c r="I252" s="3">
        <v>9993600</v>
      </c>
      <c r="J252" s="3">
        <v>248054000</v>
      </c>
      <c r="K252" s="4">
        <v>57715586000</v>
      </c>
      <c r="L252" s="4">
        <v>52271298000</v>
      </c>
      <c r="M252" s="4">
        <v>5444288000</v>
      </c>
      <c r="N252" s="3">
        <v>5444288000</v>
      </c>
      <c r="O252" s="3">
        <v>5444288000</v>
      </c>
      <c r="P252" s="3">
        <v>5444288000</v>
      </c>
      <c r="Q252" s="3">
        <v>10151153</v>
      </c>
      <c r="R252" s="3"/>
      <c r="S252" s="3">
        <v>-2842544000</v>
      </c>
      <c r="T252" s="3">
        <v>85419000</v>
      </c>
      <c r="U252" s="3">
        <v>4555547000</v>
      </c>
      <c r="V252" s="3"/>
      <c r="W252" s="3">
        <v>3074829000</v>
      </c>
      <c r="X252" s="3">
        <f t="shared" si="25"/>
        <v>24.778793095301427</v>
      </c>
      <c r="Y252" s="3">
        <f t="shared" si="26"/>
        <v>0.42978685168335634</v>
      </c>
      <c r="Z252" s="3">
        <f t="shared" si="27"/>
        <v>4.5562247992758644</v>
      </c>
      <c r="AA252" s="3">
        <f t="shared" si="28"/>
        <v>6.9585693378483127</v>
      </c>
      <c r="AB252" s="3">
        <f t="shared" si="29"/>
        <v>90.567040244553695</v>
      </c>
      <c r="AC252" s="3">
        <f t="shared" si="30"/>
        <v>960.1126538493188</v>
      </c>
      <c r="AD252" s="3"/>
      <c r="AE252" s="3"/>
      <c r="AF252" s="3"/>
    </row>
    <row r="253" spans="1:32" s="5" customFormat="1" x14ac:dyDescent="0.25">
      <c r="A253" s="10">
        <v>252</v>
      </c>
      <c r="B253" s="3" t="s">
        <v>118</v>
      </c>
      <c r="C253" s="3" t="s">
        <v>68</v>
      </c>
      <c r="D253" s="3" t="s">
        <v>34</v>
      </c>
      <c r="E253" s="3">
        <v>2019</v>
      </c>
      <c r="F253" s="4">
        <v>2683027000</v>
      </c>
      <c r="G253" s="4">
        <v>74016000</v>
      </c>
      <c r="H253" s="3">
        <v>7.43</v>
      </c>
      <c r="I253" s="3">
        <v>9962089</v>
      </c>
      <c r="J253" s="3">
        <v>74016000</v>
      </c>
      <c r="K253" s="4">
        <v>43123488000</v>
      </c>
      <c r="L253" s="4">
        <v>38035452000</v>
      </c>
      <c r="M253" s="4">
        <v>5088036000</v>
      </c>
      <c r="N253" s="3">
        <v>5088036000</v>
      </c>
      <c r="O253" s="3">
        <v>5088036000</v>
      </c>
      <c r="P253" s="3">
        <v>5088036000</v>
      </c>
      <c r="Q253" s="3">
        <v>9962089</v>
      </c>
      <c r="R253" s="3"/>
      <c r="S253" s="3">
        <v>-1190710000</v>
      </c>
      <c r="T253" s="3">
        <v>-10660000</v>
      </c>
      <c r="U253" s="3">
        <v>4166118000</v>
      </c>
      <c r="V253" s="3"/>
      <c r="W253" s="3">
        <v>-221523000</v>
      </c>
      <c r="X253" s="3">
        <f t="shared" si="25"/>
        <v>24.487333650813724</v>
      </c>
      <c r="Y253" s="3">
        <f t="shared" si="26"/>
        <v>0.1716373221015888</v>
      </c>
      <c r="Z253" s="3">
        <f t="shared" si="27"/>
        <v>1.4547066883960726</v>
      </c>
      <c r="AA253" s="3">
        <f t="shared" si="28"/>
        <v>2.758675182918398</v>
      </c>
      <c r="AB253" s="3">
        <f t="shared" si="29"/>
        <v>88.201241977457855</v>
      </c>
      <c r="AC253" s="3">
        <f t="shared" si="30"/>
        <v>747.54683339504675</v>
      </c>
      <c r="AD253" s="3"/>
      <c r="AE253" s="3"/>
      <c r="AF253" s="3"/>
    </row>
    <row r="254" spans="1:32" s="5" customFormat="1" x14ac:dyDescent="0.25">
      <c r="A254" s="10">
        <v>253</v>
      </c>
      <c r="B254" s="3" t="s">
        <v>119</v>
      </c>
      <c r="C254" s="3" t="s">
        <v>68</v>
      </c>
      <c r="D254" s="3" t="s">
        <v>34</v>
      </c>
      <c r="E254" s="3">
        <v>2021</v>
      </c>
      <c r="F254" s="4">
        <v>4284211000</v>
      </c>
      <c r="G254" s="4">
        <v>1465005000</v>
      </c>
      <c r="H254" s="3">
        <v>190</v>
      </c>
      <c r="I254" s="3">
        <v>7701576</v>
      </c>
      <c r="J254" s="3">
        <v>1465005000</v>
      </c>
      <c r="K254" s="4">
        <v>18543856000</v>
      </c>
      <c r="L254" s="4">
        <v>11448956000</v>
      </c>
      <c r="M254" s="4">
        <v>7094900000</v>
      </c>
      <c r="N254" s="3">
        <v>7094700000</v>
      </c>
      <c r="O254" s="3">
        <v>6965208000</v>
      </c>
      <c r="P254" s="3">
        <v>6965208000</v>
      </c>
      <c r="Q254" s="3">
        <v>7703700</v>
      </c>
      <c r="R254" s="3"/>
      <c r="S254" s="3">
        <v>-2421643000</v>
      </c>
      <c r="T254" s="3">
        <v>-454153000</v>
      </c>
      <c r="U254" s="3">
        <v>3266198000</v>
      </c>
      <c r="V254" s="3"/>
      <c r="W254" s="3">
        <v>3762695000</v>
      </c>
      <c r="X254" s="3">
        <f t="shared" si="25"/>
        <v>23.64340435819873</v>
      </c>
      <c r="Y254" s="3">
        <f t="shared" si="26"/>
        <v>7.9002177324931768</v>
      </c>
      <c r="Z254" s="3">
        <f t="shared" si="27"/>
        <v>20.64870540811005</v>
      </c>
      <c r="AA254" s="3">
        <f t="shared" si="28"/>
        <v>34.195444622125287</v>
      </c>
      <c r="AB254" s="3">
        <f t="shared" si="29"/>
        <v>61.739888402929786</v>
      </c>
      <c r="AC254" s="3">
        <f t="shared" si="30"/>
        <v>161.36881421866411</v>
      </c>
      <c r="AD254" s="3"/>
      <c r="AE254" s="3"/>
      <c r="AF254" s="3"/>
    </row>
    <row r="255" spans="1:32" s="5" customFormat="1" x14ac:dyDescent="0.25">
      <c r="A255" s="10">
        <v>254</v>
      </c>
      <c r="B255" s="3" t="s">
        <v>119</v>
      </c>
      <c r="C255" s="3" t="s">
        <v>68</v>
      </c>
      <c r="D255" s="3" t="s">
        <v>34</v>
      </c>
      <c r="E255" s="3">
        <v>2020</v>
      </c>
      <c r="F255" s="4">
        <v>3550122000</v>
      </c>
      <c r="G255" s="4">
        <v>854614000</v>
      </c>
      <c r="H255" s="3">
        <v>111</v>
      </c>
      <c r="I255" s="3">
        <v>7701200</v>
      </c>
      <c r="J255" s="3">
        <v>854614000</v>
      </c>
      <c r="K255" s="4">
        <v>16435005000</v>
      </c>
      <c r="L255" s="4">
        <v>10556256000</v>
      </c>
      <c r="M255" s="4">
        <v>5878749000</v>
      </c>
      <c r="N255" s="3">
        <v>5878749000</v>
      </c>
      <c r="O255" s="3">
        <v>5776441000</v>
      </c>
      <c r="P255" s="3">
        <v>5776441000</v>
      </c>
      <c r="Q255" s="3">
        <v>7703700</v>
      </c>
      <c r="R255" s="3"/>
      <c r="S255" s="3">
        <v>-702497000</v>
      </c>
      <c r="T255" s="3">
        <v>-187639000</v>
      </c>
      <c r="U255" s="3">
        <v>2200305000</v>
      </c>
      <c r="V255" s="3"/>
      <c r="W255" s="3">
        <v>980161000</v>
      </c>
      <c r="X255" s="3">
        <f t="shared" si="25"/>
        <v>23.522679348291327</v>
      </c>
      <c r="Y255" s="3">
        <f t="shared" si="26"/>
        <v>5.1999619105683266</v>
      </c>
      <c r="Z255" s="3">
        <f t="shared" si="27"/>
        <v>14.537344594912966</v>
      </c>
      <c r="AA255" s="3">
        <f t="shared" si="28"/>
        <v>24.072806512001559</v>
      </c>
      <c r="AB255" s="3">
        <f t="shared" si="29"/>
        <v>64.230318153234506</v>
      </c>
      <c r="AC255" s="3">
        <f t="shared" si="30"/>
        <v>179.56636692602456</v>
      </c>
      <c r="AD255" s="3"/>
      <c r="AE255" s="3"/>
      <c r="AF255" s="3"/>
    </row>
    <row r="256" spans="1:32" s="5" customFormat="1" x14ac:dyDescent="0.25">
      <c r="A256" s="10">
        <v>255</v>
      </c>
      <c r="B256" s="3" t="s">
        <v>119</v>
      </c>
      <c r="C256" s="3" t="s">
        <v>68</v>
      </c>
      <c r="D256" s="3" t="s">
        <v>34</v>
      </c>
      <c r="E256" s="3">
        <v>2019</v>
      </c>
      <c r="F256" s="4">
        <v>3941215000</v>
      </c>
      <c r="G256" s="4">
        <v>1399634000</v>
      </c>
      <c r="H256" s="3">
        <v>182</v>
      </c>
      <c r="I256" s="3">
        <v>7703262</v>
      </c>
      <c r="J256" s="3">
        <v>1399634000</v>
      </c>
      <c r="K256" s="4">
        <v>15383038000</v>
      </c>
      <c r="L256" s="4">
        <v>9989718000</v>
      </c>
      <c r="M256" s="4">
        <v>5393320000</v>
      </c>
      <c r="N256" s="3">
        <v>5393320000</v>
      </c>
      <c r="O256" s="3">
        <v>5326526000</v>
      </c>
      <c r="P256" s="3">
        <v>5326526000</v>
      </c>
      <c r="Q256" s="3">
        <v>7703700</v>
      </c>
      <c r="R256" s="3"/>
      <c r="S256" s="3">
        <v>-1488581000</v>
      </c>
      <c r="T256" s="3">
        <v>-9763000</v>
      </c>
      <c r="U256" s="3">
        <v>1979416000</v>
      </c>
      <c r="V256" s="3"/>
      <c r="W256" s="3">
        <v>363423000</v>
      </c>
      <c r="X256" s="3">
        <f t="shared" si="25"/>
        <v>23.456531310776352</v>
      </c>
      <c r="Y256" s="3">
        <f t="shared" si="26"/>
        <v>9.0985538747287755</v>
      </c>
      <c r="Z256" s="3">
        <f t="shared" si="27"/>
        <v>25.951250806553293</v>
      </c>
      <c r="AA256" s="3">
        <f t="shared" si="28"/>
        <v>35.512754315610792</v>
      </c>
      <c r="AB256" s="3">
        <f t="shared" si="29"/>
        <v>64.939825280285987</v>
      </c>
      <c r="AC256" s="3">
        <f t="shared" si="30"/>
        <v>185.22390661039952</v>
      </c>
      <c r="AD256" s="3"/>
      <c r="AE256" s="3"/>
      <c r="AF256" s="3"/>
    </row>
    <row r="257" spans="1:32" s="14" customFormat="1" x14ac:dyDescent="0.25">
      <c r="A257" s="10">
        <v>256</v>
      </c>
      <c r="B257" s="12" t="s">
        <v>120</v>
      </c>
      <c r="C257" s="12" t="s">
        <v>121</v>
      </c>
      <c r="D257" s="12" t="s">
        <v>34</v>
      </c>
      <c r="E257" s="12">
        <v>2021</v>
      </c>
      <c r="F257" s="13">
        <v>1900893602</v>
      </c>
      <c r="G257" s="13">
        <v>146725628</v>
      </c>
      <c r="H257" s="12">
        <v>131</v>
      </c>
      <c r="I257" s="12">
        <v>1120000</v>
      </c>
      <c r="J257" s="12">
        <v>146725628</v>
      </c>
      <c r="K257" s="13">
        <v>2085904980</v>
      </c>
      <c r="L257" s="13">
        <v>705106719</v>
      </c>
      <c r="M257" s="13">
        <v>1380798261</v>
      </c>
      <c r="N257" s="12">
        <v>1380798261</v>
      </c>
      <c r="O257" s="12">
        <v>1323311042</v>
      </c>
      <c r="P257" s="12">
        <v>1323311042</v>
      </c>
      <c r="Q257" s="12">
        <v>1120000</v>
      </c>
      <c r="R257" s="12">
        <v>435333430</v>
      </c>
      <c r="S257" s="12">
        <v>-13762000</v>
      </c>
      <c r="T257" s="12">
        <v>-103447088</v>
      </c>
      <c r="U257" s="12">
        <v>583296075</v>
      </c>
      <c r="V257" s="12">
        <v>-86992581</v>
      </c>
      <c r="W257" s="12">
        <v>348340849</v>
      </c>
      <c r="X257" s="12">
        <f>LN(K257)</f>
        <v>21.458468641193157</v>
      </c>
      <c r="Y257" s="12">
        <f>G257/K257*100</f>
        <v>7.0341472601498856</v>
      </c>
      <c r="Z257" s="12">
        <f>G257/M257*100</f>
        <v>10.626145190372601</v>
      </c>
      <c r="AA257" s="12">
        <f>G257/F257*100</f>
        <v>7.7187712055858659</v>
      </c>
      <c r="AB257" s="12">
        <f>L257/K257*100</f>
        <v>33.803395924583299</v>
      </c>
      <c r="AC257" s="12">
        <f>L257/M257*100</f>
        <v>51.065151145928333</v>
      </c>
      <c r="AD257" s="12"/>
      <c r="AE257" s="12"/>
      <c r="AF257" s="12"/>
    </row>
    <row r="258" spans="1:32" s="14" customFormat="1" x14ac:dyDescent="0.25">
      <c r="A258" s="10">
        <v>257</v>
      </c>
      <c r="B258" s="12" t="s">
        <v>120</v>
      </c>
      <c r="C258" s="12" t="s">
        <v>121</v>
      </c>
      <c r="D258" s="12" t="s">
        <v>34</v>
      </c>
      <c r="E258" s="12">
        <v>2020</v>
      </c>
      <c r="F258" s="13">
        <v>1829699557</v>
      </c>
      <c r="G258" s="13">
        <v>162072984</v>
      </c>
      <c r="H258" s="12">
        <v>145</v>
      </c>
      <c r="I258" s="12">
        <v>1120000</v>
      </c>
      <c r="J258" s="12">
        <v>162072984</v>
      </c>
      <c r="K258" s="13">
        <v>1986711872</v>
      </c>
      <c r="L258" s="13">
        <v>660424729</v>
      </c>
      <c r="M258" s="13">
        <v>1326287143</v>
      </c>
      <c r="N258" s="12">
        <v>1326287143</v>
      </c>
      <c r="O258" s="12">
        <v>1311255907</v>
      </c>
      <c r="P258" s="12">
        <v>1311255907</v>
      </c>
      <c r="Q258" s="12">
        <v>1120000</v>
      </c>
      <c r="R258" s="12">
        <v>106583179</v>
      </c>
      <c r="S258" s="12">
        <v>-60576172</v>
      </c>
      <c r="T258" s="12">
        <v>-119903483</v>
      </c>
      <c r="U258" s="12">
        <v>265312464</v>
      </c>
      <c r="V258" s="12">
        <v>-62806549</v>
      </c>
      <c r="W258" s="12">
        <v>43776630</v>
      </c>
      <c r="X258" s="12">
        <f t="shared" ref="X258:X304" si="31">LN(K258)</f>
        <v>21.409746783459099</v>
      </c>
      <c r="Y258" s="12">
        <f t="shared" ref="Y258:Y304" si="32">G258/K258*100</f>
        <v>8.157850480696176</v>
      </c>
      <c r="Z258" s="12">
        <f t="shared" ref="Z258:Z304" si="33">G258/M258*100</f>
        <v>12.220052411380422</v>
      </c>
      <c r="AA258" s="12">
        <f t="shared" ref="AA258:AA304" si="34">G258/F258*100</f>
        <v>8.8579014724000391</v>
      </c>
      <c r="AB258" s="12">
        <f t="shared" ref="AB258:AB304" si="35">L258/K258*100</f>
        <v>33.242099083807162</v>
      </c>
      <c r="AC258" s="12">
        <f t="shared" ref="AC258:AC304" si="36">L258/M258*100</f>
        <v>49.795003479122165</v>
      </c>
      <c r="AD258" s="12"/>
      <c r="AE258" s="12"/>
      <c r="AF258" s="12"/>
    </row>
    <row r="259" spans="1:32" s="14" customFormat="1" x14ac:dyDescent="0.25">
      <c r="A259" s="10">
        <v>258</v>
      </c>
      <c r="B259" s="12" t="s">
        <v>120</v>
      </c>
      <c r="C259" s="12" t="s">
        <v>121</v>
      </c>
      <c r="D259" s="12" t="s">
        <v>34</v>
      </c>
      <c r="E259" s="12">
        <v>2019</v>
      </c>
      <c r="F259" s="13">
        <v>1813020278</v>
      </c>
      <c r="G259" s="13">
        <v>221783249</v>
      </c>
      <c r="H259" s="12">
        <v>198</v>
      </c>
      <c r="I259" s="12">
        <v>1118755</v>
      </c>
      <c r="J259" s="12">
        <v>221783249</v>
      </c>
      <c r="K259" s="13">
        <v>1829960714</v>
      </c>
      <c r="L259" s="13">
        <v>523881726</v>
      </c>
      <c r="M259" s="13">
        <v>1306078988</v>
      </c>
      <c r="N259" s="12">
        <v>1306078988</v>
      </c>
      <c r="O259" s="12">
        <v>1291047752</v>
      </c>
      <c r="P259" s="12">
        <v>1291047752</v>
      </c>
      <c r="Q259" s="12">
        <v>1120000</v>
      </c>
      <c r="R259" s="12">
        <v>272538844</v>
      </c>
      <c r="S259" s="12">
        <v>-125230506</v>
      </c>
      <c r="T259" s="12">
        <v>-113382669</v>
      </c>
      <c r="U259" s="12">
        <v>339047459</v>
      </c>
      <c r="V259" s="12">
        <v>-58955475</v>
      </c>
      <c r="W259" s="12">
        <v>213583369</v>
      </c>
      <c r="X259" s="12">
        <f t="shared" si="31"/>
        <v>21.327560335809743</v>
      </c>
      <c r="Y259" s="12">
        <f t="shared" si="32"/>
        <v>12.119563403916878</v>
      </c>
      <c r="Z259" s="12">
        <f t="shared" si="33"/>
        <v>16.980845035997163</v>
      </c>
      <c r="AA259" s="12">
        <f t="shared" si="34"/>
        <v>12.232805760157085</v>
      </c>
      <c r="AB259" s="12">
        <f t="shared" si="35"/>
        <v>28.628031301004203</v>
      </c>
      <c r="AC259" s="12">
        <f t="shared" si="36"/>
        <v>40.111029333855264</v>
      </c>
      <c r="AD259" s="12"/>
      <c r="AE259" s="12"/>
      <c r="AF259" s="12"/>
    </row>
    <row r="260" spans="1:32" s="14" customFormat="1" x14ac:dyDescent="0.25">
      <c r="A260" s="10">
        <v>259</v>
      </c>
      <c r="B260" s="12" t="s">
        <v>122</v>
      </c>
      <c r="C260" s="12" t="s">
        <v>121</v>
      </c>
      <c r="D260" s="12" t="s">
        <v>34</v>
      </c>
      <c r="E260" s="12">
        <v>2021</v>
      </c>
      <c r="F260" s="13">
        <v>2901986533</v>
      </c>
      <c r="G260" s="13">
        <v>-37580640</v>
      </c>
      <c r="H260" s="12">
        <v>-12.12</v>
      </c>
      <c r="I260" s="12">
        <v>3100713</v>
      </c>
      <c r="J260" s="12">
        <v>-37580640</v>
      </c>
      <c r="K260" s="13">
        <v>2011879396</v>
      </c>
      <c r="L260" s="13">
        <v>1503569487</v>
      </c>
      <c r="M260" s="13">
        <v>508309910</v>
      </c>
      <c r="N260" s="12">
        <v>508295782</v>
      </c>
      <c r="O260" s="12">
        <v>496581204</v>
      </c>
      <c r="P260" s="12">
        <v>496581204</v>
      </c>
      <c r="Q260" s="12">
        <v>3099268</v>
      </c>
      <c r="R260" s="12">
        <v>92899479</v>
      </c>
      <c r="S260" s="12">
        <v>-114411412</v>
      </c>
      <c r="T260" s="12">
        <v>244148899</v>
      </c>
      <c r="U260" s="12">
        <v>380814191</v>
      </c>
      <c r="V260" s="12">
        <v>-21404145</v>
      </c>
      <c r="W260" s="12">
        <v>71495334</v>
      </c>
      <c r="X260" s="12">
        <f t="shared" si="31"/>
        <v>21.422335145041366</v>
      </c>
      <c r="Y260" s="12">
        <f t="shared" si="32"/>
        <v>-1.867937018228701</v>
      </c>
      <c r="Z260" s="12">
        <f t="shared" si="33"/>
        <v>-7.3932534583085356</v>
      </c>
      <c r="AA260" s="12">
        <f t="shared" si="34"/>
        <v>-1.2949970502154635</v>
      </c>
      <c r="AB260" s="12">
        <f t="shared" si="35"/>
        <v>74.734573552936766</v>
      </c>
      <c r="AC260" s="12">
        <f t="shared" si="36"/>
        <v>295.79779135134311</v>
      </c>
      <c r="AD260" s="12"/>
      <c r="AE260" s="12"/>
      <c r="AF260" s="12"/>
    </row>
    <row r="261" spans="1:32" s="14" customFormat="1" x14ac:dyDescent="0.25">
      <c r="A261" s="10">
        <v>260</v>
      </c>
      <c r="B261" s="12" t="s">
        <v>122</v>
      </c>
      <c r="C261" s="12" t="s">
        <v>121</v>
      </c>
      <c r="D261" s="12" t="s">
        <v>34</v>
      </c>
      <c r="E261" s="12">
        <v>2020</v>
      </c>
      <c r="F261" s="13">
        <v>1715587654</v>
      </c>
      <c r="G261" s="13">
        <v>27581</v>
      </c>
      <c r="H261" s="12">
        <v>0.01</v>
      </c>
      <c r="I261" s="12">
        <v>2758091</v>
      </c>
      <c r="J261" s="12">
        <v>27581</v>
      </c>
      <c r="K261" s="13">
        <v>1713334659</v>
      </c>
      <c r="L261" s="13">
        <v>1283008182</v>
      </c>
      <c r="M261" s="13">
        <v>430326477</v>
      </c>
      <c r="N261" s="12">
        <v>430321799</v>
      </c>
      <c r="O261" s="12">
        <v>413258789</v>
      </c>
      <c r="P261" s="12">
        <v>413258789</v>
      </c>
      <c r="Q261" s="12">
        <v>3099268</v>
      </c>
      <c r="R261" s="12">
        <v>46547904</v>
      </c>
      <c r="S261" s="12">
        <v>-9041944</v>
      </c>
      <c r="T261" s="12">
        <v>-30681232</v>
      </c>
      <c r="U261" s="12">
        <v>158178407</v>
      </c>
      <c r="V261" s="12">
        <v>-13777291</v>
      </c>
      <c r="W261" s="12">
        <v>32770613</v>
      </c>
      <c r="X261" s="12">
        <f t="shared" si="31"/>
        <v>21.261707401480486</v>
      </c>
      <c r="Y261" s="12">
        <f t="shared" si="32"/>
        <v>1.6097847466704403E-3</v>
      </c>
      <c r="Z261" s="12">
        <f t="shared" si="33"/>
        <v>6.409319777922938E-3</v>
      </c>
      <c r="AA261" s="12">
        <f t="shared" si="34"/>
        <v>1.6076706973084803E-3</v>
      </c>
      <c r="AB261" s="12">
        <f t="shared" si="35"/>
        <v>74.883688090967411</v>
      </c>
      <c r="AC261" s="12">
        <f t="shared" si="36"/>
        <v>298.14762757440093</v>
      </c>
      <c r="AD261" s="12"/>
      <c r="AE261" s="12"/>
      <c r="AF261" s="12"/>
    </row>
    <row r="262" spans="1:32" s="14" customFormat="1" x14ac:dyDescent="0.25">
      <c r="A262" s="10">
        <v>261</v>
      </c>
      <c r="B262" s="12" t="s">
        <v>122</v>
      </c>
      <c r="C262" s="12" t="s">
        <v>121</v>
      </c>
      <c r="D262" s="12" t="s">
        <v>34</v>
      </c>
      <c r="E262" s="12">
        <v>2019</v>
      </c>
      <c r="F262" s="13">
        <v>1359175250</v>
      </c>
      <c r="G262" s="13">
        <v>7960963</v>
      </c>
      <c r="H262" s="12">
        <v>2.57</v>
      </c>
      <c r="I262" s="12">
        <v>3097651</v>
      </c>
      <c r="J262" s="12">
        <v>7960963</v>
      </c>
      <c r="K262" s="13">
        <v>1383935194</v>
      </c>
      <c r="L262" s="13">
        <v>878999867</v>
      </c>
      <c r="M262" s="13">
        <v>504935327</v>
      </c>
      <c r="N262" s="12">
        <v>504933640</v>
      </c>
      <c r="O262" s="12">
        <v>487983046</v>
      </c>
      <c r="P262" s="12">
        <v>487983046</v>
      </c>
      <c r="Q262" s="12">
        <v>3099268</v>
      </c>
      <c r="R262" s="12">
        <v>20790922</v>
      </c>
      <c r="S262" s="12">
        <v>76484397</v>
      </c>
      <c r="T262" s="12">
        <v>-75026517</v>
      </c>
      <c r="U262" s="12">
        <v>151387944</v>
      </c>
      <c r="V262" s="12">
        <v>-2596933</v>
      </c>
      <c r="W262" s="12">
        <v>18193989</v>
      </c>
      <c r="X262" s="12">
        <f t="shared" si="31"/>
        <v>21.048196867901048</v>
      </c>
      <c r="Y262" s="12">
        <f t="shared" si="32"/>
        <v>0.5752410253395146</v>
      </c>
      <c r="Z262" s="12">
        <f t="shared" si="33"/>
        <v>1.5766302285282567</v>
      </c>
      <c r="AA262" s="12">
        <f t="shared" si="34"/>
        <v>0.58572012696670273</v>
      </c>
      <c r="AB262" s="12">
        <f t="shared" si="35"/>
        <v>63.514525160634072</v>
      </c>
      <c r="AC262" s="12">
        <f t="shared" si="36"/>
        <v>174.08167343379404</v>
      </c>
      <c r="AD262" s="12"/>
      <c r="AE262" s="12"/>
      <c r="AF262" s="12"/>
    </row>
    <row r="263" spans="1:32" s="14" customFormat="1" x14ac:dyDescent="0.25">
      <c r="A263" s="10">
        <v>262</v>
      </c>
      <c r="B263" s="12" t="s">
        <v>123</v>
      </c>
      <c r="C263" s="12" t="s">
        <v>121</v>
      </c>
      <c r="D263" s="12" t="s">
        <v>34</v>
      </c>
      <c r="E263" s="12">
        <v>2021</v>
      </c>
      <c r="F263" s="13">
        <v>12857626593</v>
      </c>
      <c r="G263" s="13">
        <v>302273634</v>
      </c>
      <c r="H263" s="12">
        <v>54.42</v>
      </c>
      <c r="I263" s="12">
        <v>5554000</v>
      </c>
      <c r="J263" s="12">
        <v>302273634</v>
      </c>
      <c r="K263" s="13">
        <v>17760195040</v>
      </c>
      <c r="L263" s="13">
        <v>10528322405</v>
      </c>
      <c r="M263" s="13">
        <v>7231872635</v>
      </c>
      <c r="N263" s="12">
        <v>7139643388</v>
      </c>
      <c r="O263" s="12">
        <v>6916094145</v>
      </c>
      <c r="P263" s="12">
        <v>6916094145</v>
      </c>
      <c r="Q263" s="12">
        <v>5554000</v>
      </c>
      <c r="R263" s="12">
        <v>-223924978</v>
      </c>
      <c r="S263" s="12">
        <v>-648454321</v>
      </c>
      <c r="T263" s="12">
        <v>364350794</v>
      </c>
      <c r="U263" s="12">
        <v>748481112</v>
      </c>
      <c r="V263" s="12">
        <v>-659252439</v>
      </c>
      <c r="W263" s="12">
        <v>-883177417</v>
      </c>
      <c r="X263" s="12">
        <f t="shared" si="31"/>
        <v>23.600225556432115</v>
      </c>
      <c r="Y263" s="12">
        <f t="shared" si="32"/>
        <v>1.701972491401198</v>
      </c>
      <c r="Z263" s="12">
        <f t="shared" si="33"/>
        <v>4.1797422224651779</v>
      </c>
      <c r="AA263" s="12">
        <f t="shared" si="34"/>
        <v>2.3509287022269336</v>
      </c>
      <c r="AB263" s="12">
        <f t="shared" si="35"/>
        <v>59.280443605984182</v>
      </c>
      <c r="AC263" s="12">
        <f t="shared" si="36"/>
        <v>145.58224316681429</v>
      </c>
      <c r="AD263" s="12"/>
      <c r="AE263" s="12"/>
      <c r="AF263" s="12"/>
    </row>
    <row r="264" spans="1:32" s="14" customFormat="1" x14ac:dyDescent="0.25">
      <c r="A264" s="10">
        <v>263</v>
      </c>
      <c r="B264" s="12" t="s">
        <v>123</v>
      </c>
      <c r="C264" s="12" t="s">
        <v>121</v>
      </c>
      <c r="D264" s="12" t="s">
        <v>34</v>
      </c>
      <c r="E264" s="12">
        <v>2020</v>
      </c>
      <c r="F264" s="13">
        <v>10006173023</v>
      </c>
      <c r="G264" s="13">
        <v>17638834</v>
      </c>
      <c r="H264" s="12">
        <v>3.18</v>
      </c>
      <c r="I264" s="12">
        <v>5554000</v>
      </c>
      <c r="J264" s="12">
        <v>17638834</v>
      </c>
      <c r="K264" s="13">
        <v>17562816674</v>
      </c>
      <c r="L264" s="13">
        <v>10457144628</v>
      </c>
      <c r="M264" s="13">
        <v>7105672046</v>
      </c>
      <c r="N264" s="12">
        <v>6993396838</v>
      </c>
      <c r="O264" s="12">
        <v>6778523695</v>
      </c>
      <c r="P264" s="12">
        <v>6778523695</v>
      </c>
      <c r="Q264" s="12">
        <v>5554000</v>
      </c>
      <c r="R264" s="12">
        <v>1018975185</v>
      </c>
      <c r="S264" s="12">
        <v>-539953834</v>
      </c>
      <c r="T264" s="12">
        <v>-590167677</v>
      </c>
      <c r="U264" s="12">
        <v>1249994068</v>
      </c>
      <c r="V264" s="12">
        <v>-548574344</v>
      </c>
      <c r="W264" s="12">
        <v>470400841</v>
      </c>
      <c r="X264" s="12">
        <f t="shared" si="31"/>
        <v>23.589049815137599</v>
      </c>
      <c r="Y264" s="12">
        <f t="shared" si="32"/>
        <v>0.10043283106241459</v>
      </c>
      <c r="Z264" s="12">
        <f t="shared" si="33"/>
        <v>0.24823597100754796</v>
      </c>
      <c r="AA264" s="12">
        <f t="shared" si="34"/>
        <v>0.17627952224547497</v>
      </c>
      <c r="AB264" s="12">
        <f t="shared" si="35"/>
        <v>59.541386909087088</v>
      </c>
      <c r="AC264" s="12">
        <f t="shared" si="36"/>
        <v>147.16615909520684</v>
      </c>
      <c r="AD264" s="12"/>
      <c r="AE264" s="12"/>
      <c r="AF264" s="12"/>
    </row>
    <row r="265" spans="1:32" s="14" customFormat="1" x14ac:dyDescent="0.25">
      <c r="A265" s="10">
        <v>264</v>
      </c>
      <c r="B265" s="12" t="s">
        <v>123</v>
      </c>
      <c r="C265" s="12" t="s">
        <v>121</v>
      </c>
      <c r="D265" s="12" t="s">
        <v>34</v>
      </c>
      <c r="E265" s="12">
        <v>2019</v>
      </c>
      <c r="F265" s="13">
        <v>9400535476</v>
      </c>
      <c r="G265" s="13">
        <v>-12724002</v>
      </c>
      <c r="H265" s="12">
        <v>-2.29</v>
      </c>
      <c r="I265" s="12">
        <v>5554000</v>
      </c>
      <c r="J265" s="12">
        <v>-12724002</v>
      </c>
      <c r="K265" s="13">
        <v>18352877132</v>
      </c>
      <c r="L265" s="13">
        <v>10939950304</v>
      </c>
      <c r="M265" s="13">
        <v>7412926828</v>
      </c>
      <c r="N265" s="12">
        <v>7241893930</v>
      </c>
      <c r="O265" s="12">
        <v>7028796556</v>
      </c>
      <c r="P265" s="12">
        <v>7028796556</v>
      </c>
      <c r="Q265" s="12">
        <v>5554000</v>
      </c>
      <c r="R265" s="12">
        <v>-1853834642</v>
      </c>
      <c r="S265" s="12">
        <v>-2124681095</v>
      </c>
      <c r="T265" s="12">
        <v>3275100904</v>
      </c>
      <c r="U265" s="12">
        <v>1360268286</v>
      </c>
      <c r="V265" s="12">
        <v>-778866172</v>
      </c>
      <c r="W265" s="12">
        <v>-2632700814</v>
      </c>
      <c r="X265" s="12">
        <f t="shared" si="31"/>
        <v>23.633052191091025</v>
      </c>
      <c r="Y265" s="12">
        <f t="shared" si="32"/>
        <v>-6.9329740010161581E-2</v>
      </c>
      <c r="Z265" s="12">
        <f t="shared" si="33"/>
        <v>-0.17164612973028526</v>
      </c>
      <c r="AA265" s="12">
        <f t="shared" si="34"/>
        <v>-0.13535401289091417</v>
      </c>
      <c r="AB265" s="12">
        <f t="shared" si="35"/>
        <v>59.608911590897904</v>
      </c>
      <c r="AC265" s="12">
        <f t="shared" si="36"/>
        <v>147.5793645052286</v>
      </c>
      <c r="AD265" s="12"/>
      <c r="AE265" s="12"/>
      <c r="AF265" s="12"/>
    </row>
    <row r="266" spans="1:32" s="14" customFormat="1" x14ac:dyDescent="0.25">
      <c r="A266" s="10">
        <v>265</v>
      </c>
      <c r="B266" s="12" t="s">
        <v>124</v>
      </c>
      <c r="C266" s="12" t="s">
        <v>121</v>
      </c>
      <c r="D266" s="12" t="s">
        <v>34</v>
      </c>
      <c r="E266" s="12">
        <v>2021</v>
      </c>
      <c r="F266" s="13">
        <v>26261194512</v>
      </c>
      <c r="G266" s="13">
        <v>3183621310</v>
      </c>
      <c r="H266" s="12">
        <v>67.92</v>
      </c>
      <c r="I266" s="12">
        <v>46873105</v>
      </c>
      <c r="J266" s="12">
        <v>3183621310</v>
      </c>
      <c r="K266" s="13">
        <v>25666635156</v>
      </c>
      <c r="L266" s="13">
        <v>4400757363</v>
      </c>
      <c r="M266" s="13">
        <v>21265877793</v>
      </c>
      <c r="N266" s="12">
        <v>19579526243</v>
      </c>
      <c r="O266" s="12">
        <v>18421715627</v>
      </c>
      <c r="P266" s="12">
        <v>18421715627</v>
      </c>
      <c r="Q266" s="12">
        <v>46875122</v>
      </c>
      <c r="R266" s="12">
        <v>2825946276</v>
      </c>
      <c r="S266" s="12">
        <v>-1056018839</v>
      </c>
      <c r="T266" s="12">
        <v>-745176526</v>
      </c>
      <c r="U266" s="12">
        <v>6216247802</v>
      </c>
      <c r="V266" s="12">
        <v>-1000869590</v>
      </c>
      <c r="W266" s="12">
        <v>1825076686</v>
      </c>
      <c r="X266" s="12">
        <f t="shared" si="31"/>
        <v>23.968457742442919</v>
      </c>
      <c r="Y266" s="12">
        <f t="shared" si="32"/>
        <v>12.403734617530402</v>
      </c>
      <c r="Z266" s="12">
        <f t="shared" si="33"/>
        <v>14.970561483466904</v>
      </c>
      <c r="AA266" s="12">
        <f t="shared" si="34"/>
        <v>12.122911273305755</v>
      </c>
      <c r="AB266" s="12">
        <f t="shared" si="35"/>
        <v>17.145828957526014</v>
      </c>
      <c r="AC266" s="12">
        <f t="shared" si="36"/>
        <v>20.69398407080369</v>
      </c>
      <c r="AD266" s="12"/>
      <c r="AE266" s="12"/>
      <c r="AF266" s="12"/>
    </row>
    <row r="267" spans="1:32" s="14" customFormat="1" x14ac:dyDescent="0.25">
      <c r="A267" s="10">
        <v>266</v>
      </c>
      <c r="B267" s="12" t="s">
        <v>124</v>
      </c>
      <c r="C267" s="12" t="s">
        <v>121</v>
      </c>
      <c r="D267" s="12" t="s">
        <v>34</v>
      </c>
      <c r="E267" s="12">
        <v>2020</v>
      </c>
      <c r="F267" s="13">
        <v>23112654991</v>
      </c>
      <c r="G267" s="13">
        <v>2733259865</v>
      </c>
      <c r="H267" s="12">
        <v>58.31</v>
      </c>
      <c r="I267" s="12">
        <v>46873434</v>
      </c>
      <c r="J267" s="12">
        <v>2733259865</v>
      </c>
      <c r="K267" s="13">
        <v>22564300317</v>
      </c>
      <c r="L267" s="13">
        <v>4288218173</v>
      </c>
      <c r="M267" s="13">
        <v>18276082144</v>
      </c>
      <c r="N267" s="12">
        <v>17405532929</v>
      </c>
      <c r="O267" s="12">
        <v>16711682207</v>
      </c>
      <c r="P267" s="12">
        <v>16711682207</v>
      </c>
      <c r="Q267" s="12">
        <v>46875122</v>
      </c>
      <c r="R267" s="12">
        <v>4221549815</v>
      </c>
      <c r="S267" s="12">
        <v>-951215261</v>
      </c>
      <c r="T267" s="12">
        <v>-1099712434</v>
      </c>
      <c r="U267" s="12">
        <v>5207929421</v>
      </c>
      <c r="V267" s="12">
        <v>-1118203919</v>
      </c>
      <c r="W267" s="12">
        <v>3103345896</v>
      </c>
      <c r="X267" s="12">
        <f t="shared" si="31"/>
        <v>23.839634862299476</v>
      </c>
      <c r="Y267" s="12">
        <f t="shared" si="32"/>
        <v>12.113204604623858</v>
      </c>
      <c r="Z267" s="12">
        <f t="shared" si="33"/>
        <v>14.955392755757138</v>
      </c>
      <c r="AA267" s="12">
        <f t="shared" si="34"/>
        <v>11.825815191133703</v>
      </c>
      <c r="AB267" s="12">
        <f t="shared" si="35"/>
        <v>19.004436710892588</v>
      </c>
      <c r="AC267" s="12">
        <f t="shared" si="36"/>
        <v>23.463552741843049</v>
      </c>
      <c r="AD267" s="12"/>
      <c r="AE267" s="12"/>
      <c r="AF267" s="12"/>
    </row>
    <row r="268" spans="1:32" s="14" customFormat="1" x14ac:dyDescent="0.25">
      <c r="A268" s="10">
        <v>267</v>
      </c>
      <c r="B268" s="12" t="s">
        <v>124</v>
      </c>
      <c r="C268" s="12" t="s">
        <v>121</v>
      </c>
      <c r="D268" s="12" t="s">
        <v>34</v>
      </c>
      <c r="E268" s="12">
        <v>2019</v>
      </c>
      <c r="F268" s="13">
        <v>22633476361</v>
      </c>
      <c r="G268" s="13">
        <v>2506764572</v>
      </c>
      <c r="H268" s="12">
        <v>53.48</v>
      </c>
      <c r="I268" s="12">
        <v>46875122</v>
      </c>
      <c r="J268" s="12">
        <v>2506764572</v>
      </c>
      <c r="K268" s="13">
        <v>20264726863</v>
      </c>
      <c r="L268" s="13">
        <v>3559144387</v>
      </c>
      <c r="M268" s="13">
        <v>16705582476</v>
      </c>
      <c r="N268" s="12">
        <v>15893126391</v>
      </c>
      <c r="O268" s="12">
        <v>15200673201</v>
      </c>
      <c r="P268" s="12">
        <v>15200673201</v>
      </c>
      <c r="Q268" s="12">
        <v>46875122</v>
      </c>
      <c r="R268" s="12">
        <v>2502968822</v>
      </c>
      <c r="S268" s="12">
        <v>-1900541454</v>
      </c>
      <c r="T268" s="12">
        <v>-706915285</v>
      </c>
      <c r="U268" s="12">
        <v>2992848856</v>
      </c>
      <c r="V268" s="12">
        <v>-1982926532</v>
      </c>
      <c r="W268" s="12">
        <v>520042290</v>
      </c>
      <c r="X268" s="12">
        <f t="shared" si="31"/>
        <v>23.732147618672837</v>
      </c>
      <c r="Y268" s="12">
        <f t="shared" si="32"/>
        <v>12.370088128732357</v>
      </c>
      <c r="Z268" s="12">
        <f t="shared" si="33"/>
        <v>15.00555024406561</v>
      </c>
      <c r="AA268" s="12">
        <f t="shared" si="34"/>
        <v>11.075473038332877</v>
      </c>
      <c r="AB268" s="12">
        <f t="shared" si="35"/>
        <v>17.563248747746027</v>
      </c>
      <c r="AC268" s="12">
        <f t="shared" si="36"/>
        <v>21.305119962822179</v>
      </c>
      <c r="AD268" s="12"/>
      <c r="AE268" s="12"/>
      <c r="AF268" s="12"/>
    </row>
    <row r="269" spans="1:32" s="14" customFormat="1" x14ac:dyDescent="0.25">
      <c r="A269" s="10">
        <v>268</v>
      </c>
      <c r="B269" s="12" t="s">
        <v>125</v>
      </c>
      <c r="C269" s="12" t="s">
        <v>121</v>
      </c>
      <c r="D269" s="12" t="s">
        <v>34</v>
      </c>
      <c r="E269" s="12">
        <v>2021</v>
      </c>
      <c r="F269" s="13">
        <v>4352868254</v>
      </c>
      <c r="G269" s="13">
        <v>1228824617</v>
      </c>
      <c r="H269" s="12">
        <v>86</v>
      </c>
      <c r="I269" s="12">
        <v>14211659</v>
      </c>
      <c r="J269" s="12">
        <v>1228824617</v>
      </c>
      <c r="K269" s="13">
        <v>6860971098</v>
      </c>
      <c r="L269" s="13">
        <v>935827261</v>
      </c>
      <c r="M269" s="13">
        <v>5925143837</v>
      </c>
      <c r="N269" s="12">
        <v>5272555499</v>
      </c>
      <c r="O269" s="12">
        <v>4836643694</v>
      </c>
      <c r="P269" s="12">
        <v>4836643694</v>
      </c>
      <c r="Q269" s="12">
        <v>14246350</v>
      </c>
      <c r="R269" s="12">
        <v>2089515437</v>
      </c>
      <c r="S269" s="12">
        <v>-527253639</v>
      </c>
      <c r="T269" s="12">
        <v>-984546456</v>
      </c>
      <c r="U269" s="12">
        <v>1282727988</v>
      </c>
      <c r="V269" s="12">
        <v>-591612982</v>
      </c>
      <c r="W269" s="12">
        <v>1497902455</v>
      </c>
      <c r="X269" s="12">
        <f t="shared" si="31"/>
        <v>22.649114828140828</v>
      </c>
      <c r="Y269" s="12">
        <f t="shared" si="32"/>
        <v>17.910359910395297</v>
      </c>
      <c r="Z269" s="12">
        <f t="shared" si="33"/>
        <v>20.73915251350547</v>
      </c>
      <c r="AA269" s="12">
        <f t="shared" si="34"/>
        <v>28.230227640608945</v>
      </c>
      <c r="AB269" s="12">
        <f t="shared" si="35"/>
        <v>13.639865955313487</v>
      </c>
      <c r="AC269" s="12">
        <f t="shared" si="36"/>
        <v>15.794169504479491</v>
      </c>
      <c r="AD269" s="12"/>
      <c r="AE269" s="12"/>
      <c r="AF269" s="12"/>
    </row>
    <row r="270" spans="1:32" s="14" customFormat="1" x14ac:dyDescent="0.25">
      <c r="A270" s="10">
        <v>269</v>
      </c>
      <c r="B270" s="12" t="s">
        <v>125</v>
      </c>
      <c r="C270" s="12" t="s">
        <v>121</v>
      </c>
      <c r="D270" s="12" t="s">
        <v>34</v>
      </c>
      <c r="E270" s="12">
        <v>2020</v>
      </c>
      <c r="F270" s="13">
        <v>3419342747</v>
      </c>
      <c r="G270" s="13">
        <v>841673247</v>
      </c>
      <c r="H270" s="12">
        <v>59</v>
      </c>
      <c r="I270" s="12">
        <v>14242208</v>
      </c>
      <c r="J270" s="12">
        <v>841673247</v>
      </c>
      <c r="K270" s="13">
        <v>6372279460</v>
      </c>
      <c r="L270" s="13">
        <v>855187376</v>
      </c>
      <c r="M270" s="13">
        <v>5517092084</v>
      </c>
      <c r="N270" s="12">
        <v>4919902704</v>
      </c>
      <c r="O270" s="12">
        <v>4503983380</v>
      </c>
      <c r="P270" s="12">
        <v>4503983380</v>
      </c>
      <c r="Q270" s="12">
        <v>14246350</v>
      </c>
      <c r="R270" s="12">
        <v>1066112490</v>
      </c>
      <c r="S270" s="12">
        <v>-623650593</v>
      </c>
      <c r="T270" s="12">
        <v>-305970913</v>
      </c>
      <c r="U270" s="12">
        <v>705012645</v>
      </c>
      <c r="V270" s="12">
        <v>-343425429</v>
      </c>
      <c r="W270" s="12">
        <v>722687061</v>
      </c>
      <c r="X270" s="12">
        <f t="shared" si="31"/>
        <v>22.57522308553407</v>
      </c>
      <c r="Y270" s="12">
        <f t="shared" si="32"/>
        <v>13.208354283319521</v>
      </c>
      <c r="Z270" s="12">
        <f t="shared" si="33"/>
        <v>15.25574041877819</v>
      </c>
      <c r="AA270" s="12">
        <f t="shared" si="34"/>
        <v>24.61505936304431</v>
      </c>
      <c r="AB270" s="12">
        <f t="shared" si="35"/>
        <v>13.420431124657551</v>
      </c>
      <c r="AC270" s="12">
        <f t="shared" si="36"/>
        <v>15.500690635200934</v>
      </c>
      <c r="AD270" s="12"/>
      <c r="AE270" s="12"/>
      <c r="AF270" s="12"/>
    </row>
    <row r="271" spans="1:32" s="14" customFormat="1" x14ac:dyDescent="0.25">
      <c r="A271" s="10">
        <v>270</v>
      </c>
      <c r="B271" s="12" t="s">
        <v>125</v>
      </c>
      <c r="C271" s="12" t="s">
        <v>121</v>
      </c>
      <c r="D271" s="12" t="s">
        <v>34</v>
      </c>
      <c r="E271" s="12">
        <v>2019</v>
      </c>
      <c r="F271" s="13">
        <v>3205020519</v>
      </c>
      <c r="G271" s="13">
        <v>730145081</v>
      </c>
      <c r="H271" s="12">
        <v>51</v>
      </c>
      <c r="I271" s="12">
        <v>14277628</v>
      </c>
      <c r="J271" s="12">
        <v>730145081</v>
      </c>
      <c r="K271" s="13">
        <v>5576085408</v>
      </c>
      <c r="L271" s="13">
        <v>783434418</v>
      </c>
      <c r="M271" s="13">
        <v>4792650990</v>
      </c>
      <c r="N271" s="12">
        <v>4295673249</v>
      </c>
      <c r="O271" s="12">
        <v>3921990998</v>
      </c>
      <c r="P271" s="12">
        <v>3921990998</v>
      </c>
      <c r="Q271" s="12">
        <v>14246350</v>
      </c>
      <c r="R271" s="12">
        <v>894242358</v>
      </c>
      <c r="S271" s="12">
        <v>-675213399</v>
      </c>
      <c r="T271" s="12">
        <v>-481184711</v>
      </c>
      <c r="U271" s="12">
        <v>568521661</v>
      </c>
      <c r="V271" s="12">
        <v>-466132675</v>
      </c>
      <c r="W271" s="12">
        <v>428109683</v>
      </c>
      <c r="X271" s="12">
        <f t="shared" si="31"/>
        <v>22.441752827360499</v>
      </c>
      <c r="Y271" s="12">
        <f t="shared" si="32"/>
        <v>13.094223412583711</v>
      </c>
      <c r="Z271" s="12">
        <f t="shared" si="33"/>
        <v>15.234680817014802</v>
      </c>
      <c r="AA271" s="12">
        <f t="shared" si="34"/>
        <v>22.781291934686674</v>
      </c>
      <c r="AB271" s="12">
        <f t="shared" si="35"/>
        <v>14.049899897085652</v>
      </c>
      <c r="AC271" s="12">
        <f t="shared" si="36"/>
        <v>16.346577700622429</v>
      </c>
      <c r="AD271" s="12"/>
      <c r="AE271" s="12"/>
      <c r="AF271" s="12"/>
    </row>
    <row r="272" spans="1:32" s="14" customFormat="1" x14ac:dyDescent="0.25">
      <c r="A272" s="10">
        <v>271</v>
      </c>
      <c r="B272" s="12" t="s">
        <v>126</v>
      </c>
      <c r="C272" s="12" t="s">
        <v>121</v>
      </c>
      <c r="D272" s="12" t="s">
        <v>34</v>
      </c>
      <c r="E272" s="12">
        <v>2021</v>
      </c>
      <c r="F272" s="13">
        <v>4020980000</v>
      </c>
      <c r="G272" s="13">
        <v>1260898000</v>
      </c>
      <c r="H272" s="12">
        <v>42.28</v>
      </c>
      <c r="I272" s="12">
        <v>29825671</v>
      </c>
      <c r="J272" s="12">
        <v>1260898000</v>
      </c>
      <c r="K272" s="13">
        <v>4068970000</v>
      </c>
      <c r="L272" s="13">
        <v>597785000</v>
      </c>
      <c r="M272" s="13">
        <v>3471185000</v>
      </c>
      <c r="N272" s="12">
        <v>3471178000</v>
      </c>
      <c r="O272" s="12">
        <v>3341067000</v>
      </c>
      <c r="P272" s="12">
        <v>3341067000</v>
      </c>
      <c r="Q272" s="12">
        <v>30000000</v>
      </c>
      <c r="R272" s="12">
        <v>1199317000</v>
      </c>
      <c r="S272" s="12">
        <v>-124305000</v>
      </c>
      <c r="T272" s="12">
        <v>-1025193000</v>
      </c>
      <c r="U272" s="12">
        <v>1082219000</v>
      </c>
      <c r="V272" s="12">
        <v>-122553000</v>
      </c>
      <c r="W272" s="12">
        <v>1076764000</v>
      </c>
      <c r="X272" s="12">
        <f t="shared" si="31"/>
        <v>22.126655733119911</v>
      </c>
      <c r="Y272" s="12">
        <f t="shared" si="32"/>
        <v>30.988137046967662</v>
      </c>
      <c r="Z272" s="12">
        <f t="shared" si="33"/>
        <v>36.324713318362463</v>
      </c>
      <c r="AA272" s="12">
        <f t="shared" si="34"/>
        <v>31.357977408492456</v>
      </c>
      <c r="AB272" s="12">
        <f t="shared" si="35"/>
        <v>14.691310085844822</v>
      </c>
      <c r="AC272" s="12">
        <f t="shared" si="36"/>
        <v>17.22135236237769</v>
      </c>
      <c r="AD272" s="12"/>
      <c r="AE272" s="12"/>
      <c r="AF272" s="12"/>
    </row>
    <row r="273" spans="1:32" s="14" customFormat="1" x14ac:dyDescent="0.25">
      <c r="A273" s="10">
        <v>272</v>
      </c>
      <c r="B273" s="12" t="s">
        <v>126</v>
      </c>
      <c r="C273" s="12" t="s">
        <v>121</v>
      </c>
      <c r="D273" s="12" t="s">
        <v>34</v>
      </c>
      <c r="E273" s="12">
        <v>2020</v>
      </c>
      <c r="F273" s="13">
        <v>3335411000</v>
      </c>
      <c r="G273" s="13">
        <v>934016000</v>
      </c>
      <c r="H273" s="12">
        <v>31.14</v>
      </c>
      <c r="I273" s="12">
        <v>29995724</v>
      </c>
      <c r="J273" s="12">
        <v>934016000</v>
      </c>
      <c r="K273" s="13">
        <v>3849516000</v>
      </c>
      <c r="L273" s="13">
        <v>627776000</v>
      </c>
      <c r="M273" s="13">
        <v>3221740000</v>
      </c>
      <c r="N273" s="12">
        <v>3221733000</v>
      </c>
      <c r="O273" s="12">
        <v>3089755000</v>
      </c>
      <c r="P273" s="12">
        <v>3089755000</v>
      </c>
      <c r="Q273" s="12">
        <v>30229020</v>
      </c>
      <c r="R273" s="12">
        <v>1035754000</v>
      </c>
      <c r="S273" s="12">
        <v>-95119000</v>
      </c>
      <c r="T273" s="12">
        <v>-774907000</v>
      </c>
      <c r="U273" s="12">
        <v>1031954000</v>
      </c>
      <c r="V273" s="12">
        <v>-95139000</v>
      </c>
      <c r="W273" s="12">
        <v>940615000</v>
      </c>
      <c r="X273" s="12">
        <f t="shared" si="31"/>
        <v>22.071213263057686</v>
      </c>
      <c r="Y273" s="12">
        <f t="shared" si="32"/>
        <v>24.2632060757768</v>
      </c>
      <c r="Z273" s="12">
        <f t="shared" si="33"/>
        <v>28.991042107680943</v>
      </c>
      <c r="AA273" s="12">
        <f t="shared" si="34"/>
        <v>28.003025714072415</v>
      </c>
      <c r="AB273" s="12">
        <f t="shared" si="35"/>
        <v>16.307920268418162</v>
      </c>
      <c r="AC273" s="12">
        <f t="shared" si="36"/>
        <v>19.485619572032505</v>
      </c>
      <c r="AD273" s="12"/>
      <c r="AE273" s="12"/>
      <c r="AF273" s="12"/>
    </row>
    <row r="274" spans="1:32" s="14" customFormat="1" x14ac:dyDescent="0.25">
      <c r="A274" s="10">
        <v>273</v>
      </c>
      <c r="B274" s="12" t="s">
        <v>126</v>
      </c>
      <c r="C274" s="12" t="s">
        <v>121</v>
      </c>
      <c r="D274" s="12" t="s">
        <v>34</v>
      </c>
      <c r="E274" s="12">
        <v>2019</v>
      </c>
      <c r="F274" s="13">
        <v>3067434000</v>
      </c>
      <c r="G274" s="13">
        <v>807689000</v>
      </c>
      <c r="H274" s="12">
        <v>26.94</v>
      </c>
      <c r="I274" s="12">
        <v>29995976</v>
      </c>
      <c r="J274" s="12">
        <v>807689000</v>
      </c>
      <c r="K274" s="13">
        <v>3536898000</v>
      </c>
      <c r="L274" s="13">
        <v>472191000</v>
      </c>
      <c r="M274" s="13">
        <v>3064707000</v>
      </c>
      <c r="N274" s="12">
        <v>3064700000</v>
      </c>
      <c r="O274" s="12">
        <v>2928478000</v>
      </c>
      <c r="P274" s="12">
        <v>2928478000</v>
      </c>
      <c r="Q274" s="12">
        <v>30229020</v>
      </c>
      <c r="R274" s="12">
        <v>836914000</v>
      </c>
      <c r="S274" s="12">
        <v>-136225000</v>
      </c>
      <c r="T274" s="12">
        <v>-640028000</v>
      </c>
      <c r="U274" s="12">
        <v>864824000</v>
      </c>
      <c r="V274" s="12">
        <v>-137350000</v>
      </c>
      <c r="W274" s="12">
        <v>699564000</v>
      </c>
      <c r="X274" s="12">
        <f t="shared" si="31"/>
        <v>21.986515908755628</v>
      </c>
      <c r="Y274" s="12">
        <f t="shared" si="32"/>
        <v>22.836084048790777</v>
      </c>
      <c r="Z274" s="12">
        <f t="shared" si="33"/>
        <v>26.354525897581727</v>
      </c>
      <c r="AA274" s="12">
        <f t="shared" si="34"/>
        <v>26.331096284386234</v>
      </c>
      <c r="AB274" s="12">
        <f t="shared" si="35"/>
        <v>13.350427408423993</v>
      </c>
      <c r="AC274" s="12">
        <f t="shared" si="36"/>
        <v>15.407378258345741</v>
      </c>
      <c r="AD274" s="12"/>
      <c r="AE274" s="12"/>
      <c r="AF274" s="12"/>
    </row>
    <row r="275" spans="1:32" s="14" customFormat="1" x14ac:dyDescent="0.25">
      <c r="A275" s="10">
        <v>274</v>
      </c>
      <c r="B275" s="12" t="s">
        <v>127</v>
      </c>
      <c r="C275" s="12" t="s">
        <v>121</v>
      </c>
      <c r="D275" s="12" t="s">
        <v>34</v>
      </c>
      <c r="E275" s="12">
        <v>2021</v>
      </c>
      <c r="F275" s="13">
        <v>9381891000</v>
      </c>
      <c r="G275" s="13">
        <v>674117000</v>
      </c>
      <c r="H275" s="12">
        <v>52.12</v>
      </c>
      <c r="I275" s="12">
        <v>12933941</v>
      </c>
      <c r="J275" s="12">
        <v>674117000</v>
      </c>
      <c r="K275" s="13">
        <v>9304325000</v>
      </c>
      <c r="L275" s="13">
        <v>2780383000</v>
      </c>
      <c r="M275" s="13">
        <v>6523942000</v>
      </c>
      <c r="N275" s="12">
        <v>6442167000</v>
      </c>
      <c r="O275" s="12">
        <v>5922646000</v>
      </c>
      <c r="P275" s="12">
        <v>5922646000</v>
      </c>
      <c r="Q275" s="12">
        <v>13006125</v>
      </c>
      <c r="R275" s="12">
        <v>2033133000</v>
      </c>
      <c r="S275" s="12">
        <v>-578375000</v>
      </c>
      <c r="T275" s="12">
        <v>-448024000</v>
      </c>
      <c r="U275" s="12">
        <v>1914514000</v>
      </c>
      <c r="V275" s="12">
        <v>-624635000</v>
      </c>
      <c r="W275" s="12">
        <v>1408498000</v>
      </c>
      <c r="X275" s="12">
        <f t="shared" si="31"/>
        <v>22.953745182765076</v>
      </c>
      <c r="Y275" s="12">
        <f t="shared" si="32"/>
        <v>7.2452004847208151</v>
      </c>
      <c r="Z275" s="12">
        <f t="shared" si="33"/>
        <v>10.33297046478954</v>
      </c>
      <c r="AA275" s="12">
        <f t="shared" si="34"/>
        <v>7.1852998505311989</v>
      </c>
      <c r="AB275" s="12">
        <f t="shared" si="35"/>
        <v>29.882694338385647</v>
      </c>
      <c r="AC275" s="12">
        <f t="shared" si="36"/>
        <v>42.618144060753451</v>
      </c>
      <c r="AD275" s="12"/>
      <c r="AE275" s="12"/>
      <c r="AF275" s="12"/>
    </row>
    <row r="276" spans="1:32" s="14" customFormat="1" x14ac:dyDescent="0.25">
      <c r="A276" s="10">
        <v>275</v>
      </c>
      <c r="B276" s="12" t="s">
        <v>127</v>
      </c>
      <c r="C276" s="12" t="s">
        <v>121</v>
      </c>
      <c r="D276" s="12" t="s">
        <v>34</v>
      </c>
      <c r="E276" s="12">
        <v>2020</v>
      </c>
      <c r="F276" s="13">
        <v>7110124000</v>
      </c>
      <c r="G276" s="13">
        <v>116163000</v>
      </c>
      <c r="H276" s="12">
        <v>8.94</v>
      </c>
      <c r="I276" s="12">
        <v>12993478</v>
      </c>
      <c r="J276" s="12">
        <v>116163000</v>
      </c>
      <c r="K276" s="13">
        <v>8427782000</v>
      </c>
      <c r="L276" s="13">
        <v>2409411000</v>
      </c>
      <c r="M276" s="13">
        <v>6018371000</v>
      </c>
      <c r="N276" s="12">
        <v>5962763000</v>
      </c>
      <c r="O276" s="12">
        <v>5457120000</v>
      </c>
      <c r="P276" s="12">
        <v>5457120000</v>
      </c>
      <c r="Q276" s="12">
        <v>13006125</v>
      </c>
      <c r="R276" s="12">
        <v>1336602000</v>
      </c>
      <c r="S276" s="12">
        <v>-281670000</v>
      </c>
      <c r="T276" s="12">
        <v>-462165000</v>
      </c>
      <c r="U276" s="12">
        <v>907531000</v>
      </c>
      <c r="V276" s="12">
        <v>-363949000</v>
      </c>
      <c r="W276" s="12">
        <v>972653000</v>
      </c>
      <c r="X276" s="12">
        <f t="shared" si="31"/>
        <v>22.854799466393402</v>
      </c>
      <c r="Y276" s="12">
        <f t="shared" si="32"/>
        <v>1.3783341809268441</v>
      </c>
      <c r="Z276" s="12">
        <f t="shared" si="33"/>
        <v>1.93014023229874</v>
      </c>
      <c r="AA276" s="12">
        <f t="shared" si="34"/>
        <v>1.6337689750558499</v>
      </c>
      <c r="AB276" s="12">
        <f t="shared" si="35"/>
        <v>28.588909869761704</v>
      </c>
      <c r="AC276" s="12">
        <f t="shared" si="36"/>
        <v>40.034271732334211</v>
      </c>
      <c r="AD276" s="12"/>
      <c r="AE276" s="12"/>
      <c r="AF276" s="12"/>
    </row>
    <row r="277" spans="1:32" s="14" customFormat="1" x14ac:dyDescent="0.25">
      <c r="A277" s="10">
        <v>276</v>
      </c>
      <c r="B277" s="12" t="s">
        <v>127</v>
      </c>
      <c r="C277" s="12" t="s">
        <v>121</v>
      </c>
      <c r="D277" s="12" t="s">
        <v>34</v>
      </c>
      <c r="E277" s="12">
        <v>2019</v>
      </c>
      <c r="F277" s="13">
        <v>7017919000</v>
      </c>
      <c r="G277" s="13">
        <v>-338772000</v>
      </c>
      <c r="H277" s="12">
        <v>-26.05</v>
      </c>
      <c r="I277" s="12">
        <v>13006125</v>
      </c>
      <c r="J277" s="12">
        <v>-338772000</v>
      </c>
      <c r="K277" s="13">
        <v>7741782000</v>
      </c>
      <c r="L277" s="13">
        <v>1754101000</v>
      </c>
      <c r="M277" s="13">
        <v>5987681000</v>
      </c>
      <c r="N277" s="12">
        <v>5941276000</v>
      </c>
      <c r="O277" s="12">
        <v>5466398000</v>
      </c>
      <c r="P277" s="12">
        <v>5466398000</v>
      </c>
      <c r="Q277" s="12">
        <v>13006125</v>
      </c>
      <c r="R277" s="12">
        <v>651507000</v>
      </c>
      <c r="S277" s="12">
        <v>-529155000</v>
      </c>
      <c r="T277" s="12">
        <v>-23929000</v>
      </c>
      <c r="U277" s="12">
        <v>314062000</v>
      </c>
      <c r="V277" s="12">
        <v>-513811000</v>
      </c>
      <c r="W277" s="12">
        <v>137696000</v>
      </c>
      <c r="X277" s="12">
        <f t="shared" si="31"/>
        <v>22.76989773060674</v>
      </c>
      <c r="Y277" s="12">
        <f t="shared" si="32"/>
        <v>-4.3758917520539846</v>
      </c>
      <c r="Z277" s="12">
        <f t="shared" si="33"/>
        <v>-5.6578164401209756</v>
      </c>
      <c r="AA277" s="12">
        <f t="shared" si="34"/>
        <v>-4.8272429476601255</v>
      </c>
      <c r="AB277" s="12">
        <f t="shared" si="35"/>
        <v>22.657587103330989</v>
      </c>
      <c r="AC277" s="12">
        <f t="shared" si="36"/>
        <v>29.295164521957666</v>
      </c>
      <c r="AD277" s="12"/>
      <c r="AE277" s="12"/>
      <c r="AF277" s="12"/>
    </row>
    <row r="278" spans="1:32" s="14" customFormat="1" x14ac:dyDescent="0.25">
      <c r="A278" s="10">
        <v>277</v>
      </c>
      <c r="B278" s="12" t="s">
        <v>128</v>
      </c>
      <c r="C278" s="12" t="s">
        <v>121</v>
      </c>
      <c r="D278" s="12" t="s">
        <v>34</v>
      </c>
      <c r="E278" s="12">
        <v>2021</v>
      </c>
      <c r="F278" s="13">
        <v>1924453141</v>
      </c>
      <c r="G278" s="13">
        <v>165308239</v>
      </c>
      <c r="H278" s="12">
        <v>13.77</v>
      </c>
      <c r="I278" s="12">
        <v>12000705</v>
      </c>
      <c r="J278" s="12">
        <v>165308239</v>
      </c>
      <c r="K278" s="13">
        <v>4871806608</v>
      </c>
      <c r="L278" s="13">
        <v>2944404063</v>
      </c>
      <c r="M278" s="13">
        <v>1927402546</v>
      </c>
      <c r="N278" s="12">
        <v>1926312704</v>
      </c>
      <c r="O278" s="12">
        <v>1670525502</v>
      </c>
      <c r="P278" s="12">
        <v>1670525502</v>
      </c>
      <c r="Q278" s="12">
        <v>12000705</v>
      </c>
      <c r="R278" s="12">
        <v>336786663</v>
      </c>
      <c r="S278" s="12">
        <v>-468280289</v>
      </c>
      <c r="T278" s="12">
        <v>179238263</v>
      </c>
      <c r="U278" s="12">
        <v>700922360</v>
      </c>
      <c r="V278" s="12">
        <v>-467188793</v>
      </c>
      <c r="W278" s="12">
        <v>-130402131</v>
      </c>
      <c r="X278" s="12">
        <f t="shared" si="31"/>
        <v>22.306730671984877</v>
      </c>
      <c r="Y278" s="12">
        <f t="shared" si="32"/>
        <v>3.3931609421553626</v>
      </c>
      <c r="Z278" s="12">
        <f t="shared" si="33"/>
        <v>8.5767365692791824</v>
      </c>
      <c r="AA278" s="12">
        <f t="shared" si="34"/>
        <v>8.5898812227821342</v>
      </c>
      <c r="AB278" s="12">
        <f t="shared" si="35"/>
        <v>60.43762201407975</v>
      </c>
      <c r="AC278" s="12">
        <f t="shared" si="36"/>
        <v>152.76539242467101</v>
      </c>
      <c r="AD278" s="12"/>
      <c r="AE278" s="12"/>
      <c r="AF278" s="12"/>
    </row>
    <row r="279" spans="1:32" s="14" customFormat="1" x14ac:dyDescent="0.25">
      <c r="A279" s="10">
        <v>278</v>
      </c>
      <c r="B279" s="12" t="s">
        <v>128</v>
      </c>
      <c r="C279" s="12" t="s">
        <v>121</v>
      </c>
      <c r="D279" s="12" t="s">
        <v>34</v>
      </c>
      <c r="E279" s="12">
        <v>2020</v>
      </c>
      <c r="F279" s="13">
        <v>1283798609</v>
      </c>
      <c r="G279" s="13">
        <v>-14380627</v>
      </c>
      <c r="H279" s="12">
        <v>-1.2</v>
      </c>
      <c r="I279" s="12">
        <v>12000705</v>
      </c>
      <c r="J279" s="12">
        <v>-14380627</v>
      </c>
      <c r="K279" s="13">
        <v>4346329088</v>
      </c>
      <c r="L279" s="13">
        <v>2591592815</v>
      </c>
      <c r="M279" s="13">
        <v>1754736273</v>
      </c>
      <c r="N279" s="12">
        <v>1753947506</v>
      </c>
      <c r="O279" s="12">
        <v>1506144784</v>
      </c>
      <c r="P279" s="12">
        <v>1506144784</v>
      </c>
      <c r="Q279" s="12">
        <v>12000705</v>
      </c>
      <c r="R279" s="12">
        <v>93881891</v>
      </c>
      <c r="S279" s="12">
        <v>-550711027</v>
      </c>
      <c r="T279" s="12">
        <v>854320636</v>
      </c>
      <c r="U279" s="12">
        <v>629608689</v>
      </c>
      <c r="V279" s="12">
        <v>-550819684</v>
      </c>
      <c r="W279" s="12">
        <v>-456937793</v>
      </c>
      <c r="X279" s="12">
        <f t="shared" si="31"/>
        <v>22.192597437957136</v>
      </c>
      <c r="Y279" s="12">
        <f t="shared" si="32"/>
        <v>-0.33086834219949429</v>
      </c>
      <c r="Z279" s="12">
        <f t="shared" si="33"/>
        <v>-0.81953209842833175</v>
      </c>
      <c r="AA279" s="12">
        <f t="shared" si="34"/>
        <v>-1.1201622200854089</v>
      </c>
      <c r="AB279" s="12">
        <f t="shared" si="35"/>
        <v>59.627164959856806</v>
      </c>
      <c r="AC279" s="12">
        <f t="shared" si="36"/>
        <v>147.69130010455993</v>
      </c>
      <c r="AD279" s="12"/>
      <c r="AE279" s="12"/>
      <c r="AF279" s="12"/>
    </row>
    <row r="280" spans="1:32" s="14" customFormat="1" x14ac:dyDescent="0.25">
      <c r="A280" s="10">
        <v>279</v>
      </c>
      <c r="B280" s="12" t="s">
        <v>128</v>
      </c>
      <c r="C280" s="12" t="s">
        <v>121</v>
      </c>
      <c r="D280" s="12" t="s">
        <v>34</v>
      </c>
      <c r="E280" s="12">
        <v>2019</v>
      </c>
      <c r="F280" s="13">
        <v>1002002454</v>
      </c>
      <c r="G280" s="13">
        <v>-75669801</v>
      </c>
      <c r="H280" s="12">
        <v>-6.31</v>
      </c>
      <c r="I280" s="12">
        <v>12000705</v>
      </c>
      <c r="J280" s="12">
        <v>-75669801</v>
      </c>
      <c r="K280" s="13">
        <v>3109580951</v>
      </c>
      <c r="L280" s="13">
        <v>1332955849</v>
      </c>
      <c r="M280" s="13">
        <v>1776625102</v>
      </c>
      <c r="N280" s="12">
        <v>1775712069</v>
      </c>
      <c r="O280" s="12">
        <v>1532168172</v>
      </c>
      <c r="P280" s="12">
        <v>1532168172</v>
      </c>
      <c r="Q280" s="12">
        <v>12000705</v>
      </c>
      <c r="R280" s="12">
        <v>90011625</v>
      </c>
      <c r="S280" s="12">
        <v>-390527039</v>
      </c>
      <c r="T280" s="12">
        <v>308147846</v>
      </c>
      <c r="U280" s="12">
        <v>207438619</v>
      </c>
      <c r="V280" s="12">
        <v>-390720539</v>
      </c>
      <c r="W280" s="12">
        <v>-300708914</v>
      </c>
      <c r="X280" s="12">
        <f t="shared" si="31"/>
        <v>21.857753811615247</v>
      </c>
      <c r="Y280" s="12">
        <f t="shared" si="32"/>
        <v>-2.4334404600615267</v>
      </c>
      <c r="Z280" s="12">
        <f t="shared" si="33"/>
        <v>-4.2591878790193975</v>
      </c>
      <c r="AA280" s="12">
        <f t="shared" si="34"/>
        <v>-7.5518578520367567</v>
      </c>
      <c r="AB280" s="12">
        <f t="shared" si="35"/>
        <v>42.866092570168952</v>
      </c>
      <c r="AC280" s="12">
        <f t="shared" si="36"/>
        <v>75.027412789532903</v>
      </c>
      <c r="AD280" s="12"/>
      <c r="AE280" s="12"/>
      <c r="AF280" s="12"/>
    </row>
    <row r="281" spans="1:32" s="14" customFormat="1" x14ac:dyDescent="0.25">
      <c r="A281" s="10">
        <v>280</v>
      </c>
      <c r="B281" s="12" t="s">
        <v>129</v>
      </c>
      <c r="C281" s="12" t="s">
        <v>121</v>
      </c>
      <c r="D281" s="12" t="s">
        <v>34</v>
      </c>
      <c r="E281" s="12">
        <v>2021</v>
      </c>
      <c r="F281" s="13">
        <v>11234443004</v>
      </c>
      <c r="G281" s="13">
        <v>823767937</v>
      </c>
      <c r="H281" s="12">
        <v>183</v>
      </c>
      <c r="I281" s="12">
        <v>4501464</v>
      </c>
      <c r="J281" s="12">
        <v>823767937</v>
      </c>
      <c r="K281" s="13">
        <v>9644326663</v>
      </c>
      <c r="L281" s="13">
        <v>2769022666</v>
      </c>
      <c r="M281" s="13">
        <v>6875303997</v>
      </c>
      <c r="N281" s="12">
        <v>6530367163</v>
      </c>
      <c r="O281" s="12">
        <v>6530367163</v>
      </c>
      <c r="P281" s="12">
        <v>6530367163</v>
      </c>
      <c r="Q281" s="12">
        <v>4509864</v>
      </c>
      <c r="R281" s="12">
        <v>689652508</v>
      </c>
      <c r="S281" s="12">
        <v>-372627407</v>
      </c>
      <c r="T281" s="12">
        <v>-317342620</v>
      </c>
      <c r="U281" s="12">
        <v>2687633661</v>
      </c>
      <c r="V281" s="12">
        <v>-385869642</v>
      </c>
      <c r="W281" s="12">
        <v>303782866</v>
      </c>
      <c r="X281" s="12">
        <f t="shared" si="31"/>
        <v>22.989635668840172</v>
      </c>
      <c r="Y281" s="12">
        <f t="shared" si="32"/>
        <v>8.5414769302697557</v>
      </c>
      <c r="Z281" s="12">
        <f t="shared" si="33"/>
        <v>11.981549286539861</v>
      </c>
      <c r="AA281" s="12">
        <f t="shared" si="34"/>
        <v>7.3325213960914581</v>
      </c>
      <c r="AB281" s="12">
        <f t="shared" si="35"/>
        <v>28.711415143404707</v>
      </c>
      <c r="AC281" s="12">
        <f t="shared" si="36"/>
        <v>40.274912457809094</v>
      </c>
      <c r="AD281" s="12"/>
      <c r="AE281" s="12"/>
      <c r="AF281" s="12"/>
    </row>
    <row r="282" spans="1:32" s="14" customFormat="1" x14ac:dyDescent="0.25">
      <c r="A282" s="10">
        <v>281</v>
      </c>
      <c r="B282" s="12" t="s">
        <v>129</v>
      </c>
      <c r="C282" s="12" t="s">
        <v>121</v>
      </c>
      <c r="D282" s="12" t="s">
        <v>34</v>
      </c>
      <c r="E282" s="12">
        <v>2020</v>
      </c>
      <c r="F282" s="13">
        <v>10968402090</v>
      </c>
      <c r="G282" s="13">
        <v>787803135</v>
      </c>
      <c r="H282" s="12">
        <v>175</v>
      </c>
      <c r="I282" s="12">
        <v>4500000</v>
      </c>
      <c r="J282" s="12">
        <v>787803135</v>
      </c>
      <c r="K282" s="13">
        <v>9104657533</v>
      </c>
      <c r="L282" s="13">
        <v>2727421826</v>
      </c>
      <c r="M282" s="13">
        <v>6377235708</v>
      </c>
      <c r="N282" s="12">
        <v>6056208893</v>
      </c>
      <c r="O282" s="12">
        <v>6056208893</v>
      </c>
      <c r="P282" s="12">
        <v>6056208893</v>
      </c>
      <c r="Q282" s="12">
        <v>4500000</v>
      </c>
      <c r="R282" s="12">
        <v>982698939</v>
      </c>
      <c r="S282" s="12">
        <v>-388562095</v>
      </c>
      <c r="T282" s="12">
        <v>-212012633</v>
      </c>
      <c r="U282" s="12">
        <v>2645930816</v>
      </c>
      <c r="V282" s="12">
        <v>-447836622</v>
      </c>
      <c r="W282" s="12">
        <v>534862317</v>
      </c>
      <c r="X282" s="12">
        <f t="shared" si="31"/>
        <v>22.932051936348852</v>
      </c>
      <c r="Y282" s="12">
        <f t="shared" si="32"/>
        <v>8.6527486854348226</v>
      </c>
      <c r="Z282" s="12">
        <f t="shared" si="33"/>
        <v>12.353363919287645</v>
      </c>
      <c r="AA282" s="12">
        <f t="shared" si="34"/>
        <v>7.1824786193628682</v>
      </c>
      <c r="AB282" s="12">
        <f t="shared" si="35"/>
        <v>29.95633626102255</v>
      </c>
      <c r="AC282" s="12">
        <f t="shared" si="36"/>
        <v>42.768088728138949</v>
      </c>
      <c r="AD282" s="12"/>
      <c r="AE282" s="12"/>
      <c r="AF282" s="12"/>
    </row>
    <row r="283" spans="1:32" s="14" customFormat="1" x14ac:dyDescent="0.25">
      <c r="A283" s="10">
        <v>282</v>
      </c>
      <c r="B283" s="12" t="s">
        <v>129</v>
      </c>
      <c r="C283" s="12" t="s">
        <v>121</v>
      </c>
      <c r="D283" s="12" t="s">
        <v>34</v>
      </c>
      <c r="E283" s="12">
        <v>2019</v>
      </c>
      <c r="F283" s="13">
        <v>10993842058</v>
      </c>
      <c r="G283" s="13">
        <v>554263001</v>
      </c>
      <c r="H283" s="12">
        <v>123</v>
      </c>
      <c r="I283" s="12">
        <v>4500000</v>
      </c>
      <c r="J283" s="12">
        <v>554263001</v>
      </c>
      <c r="K283" s="13">
        <v>8372769581</v>
      </c>
      <c r="L283" s="13">
        <v>2581733611</v>
      </c>
      <c r="M283" s="13">
        <v>5791035970</v>
      </c>
      <c r="N283" s="12">
        <v>5486514280</v>
      </c>
      <c r="O283" s="12">
        <v>5486514280</v>
      </c>
      <c r="P283" s="12">
        <v>5486514280</v>
      </c>
      <c r="Q283" s="12">
        <v>4500000</v>
      </c>
      <c r="R283" s="12">
        <v>889775270</v>
      </c>
      <c r="S283" s="12">
        <v>-365374820</v>
      </c>
      <c r="T283" s="12">
        <v>-150246374</v>
      </c>
      <c r="U283" s="12">
        <v>2254216068</v>
      </c>
      <c r="V283" s="12">
        <v>-328687646</v>
      </c>
      <c r="W283" s="12">
        <v>561087624</v>
      </c>
      <c r="X283" s="12">
        <f t="shared" si="31"/>
        <v>22.848250560501857</v>
      </c>
      <c r="Y283" s="12">
        <f t="shared" si="32"/>
        <v>6.6198286676581608</v>
      </c>
      <c r="Z283" s="12">
        <f t="shared" si="33"/>
        <v>9.5710509116385261</v>
      </c>
      <c r="AA283" s="12">
        <f t="shared" si="34"/>
        <v>5.0415768943730992</v>
      </c>
      <c r="AB283" s="12">
        <f t="shared" si="35"/>
        <v>30.834881887334241</v>
      </c>
      <c r="AC283" s="12">
        <f t="shared" si="36"/>
        <v>44.581550250671299</v>
      </c>
      <c r="AD283" s="12"/>
      <c r="AE283" s="12"/>
      <c r="AF283" s="12"/>
    </row>
    <row r="284" spans="1:32" s="14" customFormat="1" x14ac:dyDescent="0.25">
      <c r="A284" s="10">
        <v>283</v>
      </c>
      <c r="B284" s="12" t="s">
        <v>130</v>
      </c>
      <c r="C284" s="12" t="s">
        <v>121</v>
      </c>
      <c r="D284" s="12" t="s">
        <v>34</v>
      </c>
      <c r="E284" s="12">
        <v>2021</v>
      </c>
      <c r="F284" s="13">
        <v>2652257000</v>
      </c>
      <c r="G284" s="13">
        <v>621623000</v>
      </c>
      <c r="H284" s="12">
        <v>663.06</v>
      </c>
      <c r="I284" s="12">
        <v>937500</v>
      </c>
      <c r="J284" s="12">
        <v>621623000</v>
      </c>
      <c r="K284" s="13">
        <v>2718564000</v>
      </c>
      <c r="L284" s="13">
        <v>466272000</v>
      </c>
      <c r="M284" s="13">
        <v>2252292000</v>
      </c>
      <c r="N284" s="12">
        <v>2252292000</v>
      </c>
      <c r="O284" s="12">
        <v>2222576000</v>
      </c>
      <c r="P284" s="12">
        <v>2222576000</v>
      </c>
      <c r="Q284" s="12">
        <v>937500</v>
      </c>
      <c r="R284" s="12">
        <v>777266000</v>
      </c>
      <c r="S284" s="12">
        <v>-333443000</v>
      </c>
      <c r="T284" s="12">
        <v>-200978000</v>
      </c>
      <c r="U284" s="12">
        <v>607833000</v>
      </c>
      <c r="V284" s="12">
        <v>-207326000</v>
      </c>
      <c r="W284" s="12">
        <v>569940000</v>
      </c>
      <c r="X284" s="12">
        <f t="shared" si="31"/>
        <v>21.723369636667833</v>
      </c>
      <c r="Y284" s="12">
        <f t="shared" si="32"/>
        <v>22.865858592992478</v>
      </c>
      <c r="Z284" s="12">
        <f t="shared" si="33"/>
        <v>27.599574122715882</v>
      </c>
      <c r="AA284" s="12">
        <f t="shared" si="34"/>
        <v>23.437510015055103</v>
      </c>
      <c r="AB284" s="12">
        <f t="shared" si="35"/>
        <v>17.151407875628458</v>
      </c>
      <c r="AC284" s="12">
        <f t="shared" si="36"/>
        <v>20.702111449137146</v>
      </c>
      <c r="AD284" s="12"/>
      <c r="AE284" s="12"/>
      <c r="AF284" s="12"/>
    </row>
    <row r="285" spans="1:32" s="14" customFormat="1" x14ac:dyDescent="0.25">
      <c r="A285" s="10">
        <v>284</v>
      </c>
      <c r="B285" s="12" t="s">
        <v>130</v>
      </c>
      <c r="C285" s="12" t="s">
        <v>121</v>
      </c>
      <c r="D285" s="12" t="s">
        <v>34</v>
      </c>
      <c r="E285" s="12">
        <v>2020</v>
      </c>
      <c r="F285" s="13">
        <v>1873375000</v>
      </c>
      <c r="G285" s="13">
        <v>268747000</v>
      </c>
      <c r="H285" s="12">
        <v>286.66000000000003</v>
      </c>
      <c r="I285" s="12">
        <v>937500</v>
      </c>
      <c r="J285" s="12">
        <v>268747000</v>
      </c>
      <c r="K285" s="13">
        <v>2232052000</v>
      </c>
      <c r="L285" s="13">
        <v>443753000</v>
      </c>
      <c r="M285" s="13">
        <v>1788299000</v>
      </c>
      <c r="N285" s="12">
        <v>1788299000</v>
      </c>
      <c r="O285" s="12">
        <v>1774364000</v>
      </c>
      <c r="P285" s="12">
        <v>1774364000</v>
      </c>
      <c r="Q285" s="12">
        <v>937500</v>
      </c>
      <c r="R285" s="12">
        <v>434631000</v>
      </c>
      <c r="S285" s="12">
        <v>5662000</v>
      </c>
      <c r="T285" s="12">
        <v>-167157000</v>
      </c>
      <c r="U285" s="12">
        <v>364988000</v>
      </c>
      <c r="V285" s="12">
        <v>-143757000</v>
      </c>
      <c r="W285" s="12">
        <v>290874000</v>
      </c>
      <c r="X285" s="12">
        <f t="shared" si="31"/>
        <v>21.526187178685134</v>
      </c>
      <c r="Y285" s="12">
        <f t="shared" si="32"/>
        <v>12.040355690638032</v>
      </c>
      <c r="Z285" s="12">
        <f t="shared" si="33"/>
        <v>15.028079756237631</v>
      </c>
      <c r="AA285" s="12">
        <f t="shared" si="34"/>
        <v>14.345606192033095</v>
      </c>
      <c r="AB285" s="12">
        <f t="shared" si="35"/>
        <v>19.880943633929675</v>
      </c>
      <c r="AC285" s="12">
        <f t="shared" si="36"/>
        <v>24.814250860734138</v>
      </c>
      <c r="AD285" s="12"/>
      <c r="AE285" s="12"/>
      <c r="AF285" s="12"/>
    </row>
    <row r="286" spans="1:32" s="14" customFormat="1" x14ac:dyDescent="0.25">
      <c r="A286" s="10">
        <v>285</v>
      </c>
      <c r="B286" s="12" t="s">
        <v>130</v>
      </c>
      <c r="C286" s="12" t="s">
        <v>121</v>
      </c>
      <c r="D286" s="12" t="s">
        <v>34</v>
      </c>
      <c r="E286" s="12">
        <v>2019</v>
      </c>
      <c r="F286" s="13">
        <v>1744271000</v>
      </c>
      <c r="G286" s="13">
        <v>210261000</v>
      </c>
      <c r="H286" s="12">
        <v>224.28</v>
      </c>
      <c r="I286" s="12">
        <v>937500</v>
      </c>
      <c r="J286" s="12">
        <v>210261000</v>
      </c>
      <c r="K286" s="13">
        <v>2010967000</v>
      </c>
      <c r="L286" s="13">
        <v>351368000</v>
      </c>
      <c r="M286" s="13">
        <v>1659599000</v>
      </c>
      <c r="N286" s="12">
        <v>1659599000</v>
      </c>
      <c r="O286" s="12">
        <v>1647255000</v>
      </c>
      <c r="P286" s="12">
        <v>1647255000</v>
      </c>
      <c r="Q286" s="12">
        <v>937500</v>
      </c>
      <c r="R286" s="12">
        <v>341825000</v>
      </c>
      <c r="S286" s="12">
        <v>-241741000</v>
      </c>
      <c r="T286" s="12">
        <v>-110716000</v>
      </c>
      <c r="U286" s="12">
        <v>91852000</v>
      </c>
      <c r="V286" s="12">
        <v>-82714000</v>
      </c>
      <c r="W286" s="12">
        <v>259111000</v>
      </c>
      <c r="X286" s="12">
        <f t="shared" si="31"/>
        <v>21.421881537855889</v>
      </c>
      <c r="Y286" s="12">
        <f t="shared" si="32"/>
        <v>10.455716080870546</v>
      </c>
      <c r="Z286" s="12">
        <f t="shared" si="33"/>
        <v>12.669385797412508</v>
      </c>
      <c r="AA286" s="12">
        <f t="shared" si="34"/>
        <v>12.054376871483846</v>
      </c>
      <c r="AB286" s="12">
        <f t="shared" si="35"/>
        <v>17.472589057901001</v>
      </c>
      <c r="AC286" s="12">
        <f t="shared" si="36"/>
        <v>21.171861395433474</v>
      </c>
      <c r="AD286" s="12"/>
      <c r="AE286" s="12"/>
      <c r="AF286" s="12"/>
    </row>
    <row r="287" spans="1:32" s="14" customFormat="1" x14ac:dyDescent="0.25">
      <c r="A287" s="10">
        <v>286</v>
      </c>
      <c r="B287" s="12" t="s">
        <v>131</v>
      </c>
      <c r="C287" s="12" t="s">
        <v>121</v>
      </c>
      <c r="D287" s="12" t="s">
        <v>34</v>
      </c>
      <c r="E287" s="12">
        <v>2021</v>
      </c>
      <c r="F287" s="13">
        <v>5820123000</v>
      </c>
      <c r="G287" s="13">
        <v>1003126000</v>
      </c>
      <c r="H287" s="12">
        <v>68.22</v>
      </c>
      <c r="I287" s="12">
        <v>14704818</v>
      </c>
      <c r="J287" s="12">
        <v>1003126000</v>
      </c>
      <c r="K287" s="13">
        <v>7586159000</v>
      </c>
      <c r="L287" s="13">
        <v>3199904000</v>
      </c>
      <c r="M287" s="13">
        <v>4386255000</v>
      </c>
      <c r="N287" s="12">
        <v>3269100000</v>
      </c>
      <c r="O287" s="12">
        <v>3269100000</v>
      </c>
      <c r="P287" s="12">
        <v>3269100000</v>
      </c>
      <c r="Q287" s="12">
        <v>14890000</v>
      </c>
      <c r="R287" s="12">
        <v>1856336000</v>
      </c>
      <c r="S287" s="12">
        <v>-1181479000</v>
      </c>
      <c r="T287" s="12">
        <v>-252916000</v>
      </c>
      <c r="U287" s="12">
        <v>1286518000</v>
      </c>
      <c r="V287" s="12">
        <v>-1213544000</v>
      </c>
      <c r="W287" s="12">
        <v>642792000</v>
      </c>
      <c r="X287" s="12">
        <f t="shared" si="31"/>
        <v>22.749591239656002</v>
      </c>
      <c r="Y287" s="12">
        <f t="shared" si="32"/>
        <v>13.223108031350254</v>
      </c>
      <c r="Z287" s="12">
        <f t="shared" si="33"/>
        <v>22.869760194060763</v>
      </c>
      <c r="AA287" s="12">
        <f t="shared" si="34"/>
        <v>17.235477669458188</v>
      </c>
      <c r="AB287" s="12">
        <f t="shared" si="35"/>
        <v>42.180819041625675</v>
      </c>
      <c r="AC287" s="12">
        <f t="shared" si="36"/>
        <v>72.952986089500044</v>
      </c>
      <c r="AD287" s="12"/>
      <c r="AE287" s="12"/>
      <c r="AF287" s="12"/>
    </row>
    <row r="288" spans="1:32" s="14" customFormat="1" x14ac:dyDescent="0.25">
      <c r="A288" s="10">
        <v>287</v>
      </c>
      <c r="B288" s="12" t="s">
        <v>131</v>
      </c>
      <c r="C288" s="12" t="s">
        <v>121</v>
      </c>
      <c r="D288" s="12" t="s">
        <v>34</v>
      </c>
      <c r="E288" s="12">
        <v>2020</v>
      </c>
      <c r="F288" s="13">
        <v>4416042000</v>
      </c>
      <c r="G288" s="13">
        <v>473222000</v>
      </c>
      <c r="H288" s="12">
        <v>31.91</v>
      </c>
      <c r="I288" s="12">
        <v>14827953</v>
      </c>
      <c r="J288" s="12">
        <v>473222000</v>
      </c>
      <c r="K288" s="13">
        <v>6355254000</v>
      </c>
      <c r="L288" s="13">
        <v>2973077000</v>
      </c>
      <c r="M288" s="13">
        <v>3382177000</v>
      </c>
      <c r="N288" s="12">
        <v>2552044000</v>
      </c>
      <c r="O288" s="12">
        <v>2552044000</v>
      </c>
      <c r="P288" s="12">
        <v>2552044000</v>
      </c>
      <c r="Q288" s="12">
        <v>14890000</v>
      </c>
      <c r="R288" s="12">
        <v>1126485000</v>
      </c>
      <c r="S288" s="12">
        <v>-1036179000</v>
      </c>
      <c r="T288" s="12">
        <v>181016000</v>
      </c>
      <c r="U288" s="12">
        <v>864577000</v>
      </c>
      <c r="V288" s="12">
        <v>-889652000</v>
      </c>
      <c r="W288" s="12">
        <v>236833000</v>
      </c>
      <c r="X288" s="12">
        <f t="shared" si="31"/>
        <v>22.572547709317824</v>
      </c>
      <c r="Y288" s="12">
        <f t="shared" si="32"/>
        <v>7.4461540010831984</v>
      </c>
      <c r="Z288" s="12">
        <f t="shared" si="33"/>
        <v>13.991639112914553</v>
      </c>
      <c r="AA288" s="12">
        <f t="shared" si="34"/>
        <v>10.715975980300913</v>
      </c>
      <c r="AB288" s="12">
        <f t="shared" si="35"/>
        <v>46.781403229516869</v>
      </c>
      <c r="AC288" s="12">
        <f t="shared" si="36"/>
        <v>87.904240375355869</v>
      </c>
      <c r="AD288" s="12"/>
      <c r="AE288" s="12"/>
      <c r="AF288" s="12"/>
    </row>
    <row r="289" spans="1:32" s="14" customFormat="1" x14ac:dyDescent="0.25">
      <c r="A289" s="10">
        <v>288</v>
      </c>
      <c r="B289" s="12" t="s">
        <v>131</v>
      </c>
      <c r="C289" s="12" t="s">
        <v>121</v>
      </c>
      <c r="D289" s="12" t="s">
        <v>34</v>
      </c>
      <c r="E289" s="12">
        <v>2019</v>
      </c>
      <c r="F289" s="13">
        <v>3630940000</v>
      </c>
      <c r="G289" s="13">
        <v>255367000</v>
      </c>
      <c r="H289" s="12">
        <v>17.18</v>
      </c>
      <c r="I289" s="12">
        <v>14865000</v>
      </c>
      <c r="J289" s="12">
        <v>255367000</v>
      </c>
      <c r="K289" s="13">
        <v>5047787000</v>
      </c>
      <c r="L289" s="13">
        <v>2283353000</v>
      </c>
      <c r="M289" s="13">
        <v>2764434000</v>
      </c>
      <c r="N289" s="12">
        <v>2147209000</v>
      </c>
      <c r="O289" s="12">
        <v>2147209000</v>
      </c>
      <c r="P289" s="12">
        <v>2147209000</v>
      </c>
      <c r="Q289" s="12">
        <v>14865000</v>
      </c>
      <c r="R289" s="12">
        <v>572580000</v>
      </c>
      <c r="S289" s="12">
        <v>-605667000</v>
      </c>
      <c r="T289" s="12">
        <v>322541000</v>
      </c>
      <c r="U289" s="12">
        <v>593255000</v>
      </c>
      <c r="V289" s="12">
        <v>-575942000</v>
      </c>
      <c r="W289" s="12">
        <v>-3362000</v>
      </c>
      <c r="X289" s="12">
        <f t="shared" si="31"/>
        <v>22.342215766366408</v>
      </c>
      <c r="Y289" s="12">
        <f t="shared" si="32"/>
        <v>5.0589892164625807</v>
      </c>
      <c r="Z289" s="12">
        <f t="shared" si="33"/>
        <v>9.2375871516556387</v>
      </c>
      <c r="AA289" s="12">
        <f t="shared" si="34"/>
        <v>7.0330823423135609</v>
      </c>
      <c r="AB289" s="12">
        <f t="shared" si="35"/>
        <v>45.234733557497577</v>
      </c>
      <c r="AC289" s="12">
        <f t="shared" si="36"/>
        <v>82.597486501757686</v>
      </c>
      <c r="AD289" s="12"/>
      <c r="AE289" s="12"/>
      <c r="AF289" s="12"/>
    </row>
    <row r="290" spans="1:32" s="14" customFormat="1" x14ac:dyDescent="0.25">
      <c r="A290" s="10">
        <v>289</v>
      </c>
      <c r="B290" s="12" t="s">
        <v>132</v>
      </c>
      <c r="C290" s="12" t="s">
        <v>121</v>
      </c>
      <c r="D290" s="12" t="s">
        <v>34</v>
      </c>
      <c r="E290" s="12">
        <v>2021</v>
      </c>
      <c r="F290" s="13">
        <v>1051444342</v>
      </c>
      <c r="G290" s="13">
        <v>11070907</v>
      </c>
      <c r="H290" s="12">
        <v>13</v>
      </c>
      <c r="I290" s="12">
        <v>840000</v>
      </c>
      <c r="J290" s="12">
        <v>11070907</v>
      </c>
      <c r="K290" s="13">
        <v>1838539299</v>
      </c>
      <c r="L290" s="13">
        <v>1097562036</v>
      </c>
      <c r="M290" s="13">
        <v>740977263</v>
      </c>
      <c r="N290" s="12">
        <v>719486613</v>
      </c>
      <c r="O290" s="12">
        <v>580651000</v>
      </c>
      <c r="P290" s="12">
        <v>580651000</v>
      </c>
      <c r="Q290" s="12">
        <v>840000</v>
      </c>
      <c r="R290" s="12">
        <v>189923155</v>
      </c>
      <c r="S290" s="12">
        <v>-10344930</v>
      </c>
      <c r="T290" s="12">
        <v>-145242664</v>
      </c>
      <c r="U290" s="12">
        <v>94349876</v>
      </c>
      <c r="V290" s="12">
        <v>-13315533</v>
      </c>
      <c r="W290" s="12">
        <v>176607622</v>
      </c>
      <c r="X290" s="12">
        <f t="shared" si="31"/>
        <v>21.332237234055064</v>
      </c>
      <c r="Y290" s="12">
        <f t="shared" si="32"/>
        <v>0.60215775675948713</v>
      </c>
      <c r="Z290" s="12">
        <f t="shared" si="33"/>
        <v>1.4940953728022826</v>
      </c>
      <c r="AA290" s="12">
        <f t="shared" si="34"/>
        <v>1.0529237314589115</v>
      </c>
      <c r="AB290" s="12">
        <f t="shared" si="35"/>
        <v>59.697502065741816</v>
      </c>
      <c r="AC290" s="12">
        <f t="shared" si="36"/>
        <v>148.1235782534396</v>
      </c>
      <c r="AD290" s="12"/>
      <c r="AE290" s="12"/>
      <c r="AF290" s="12"/>
    </row>
    <row r="291" spans="1:32" s="14" customFormat="1" x14ac:dyDescent="0.25">
      <c r="A291" s="10">
        <v>290</v>
      </c>
      <c r="B291" s="12" t="s">
        <v>132</v>
      </c>
      <c r="C291" s="12" t="s">
        <v>121</v>
      </c>
      <c r="D291" s="12" t="s">
        <v>34</v>
      </c>
      <c r="E291" s="12">
        <v>2020</v>
      </c>
      <c r="F291" s="13">
        <v>980556653</v>
      </c>
      <c r="G291" s="13">
        <v>48487862</v>
      </c>
      <c r="H291" s="12">
        <v>58</v>
      </c>
      <c r="I291" s="12">
        <v>840000</v>
      </c>
      <c r="J291" s="12">
        <v>48487862</v>
      </c>
      <c r="K291" s="13">
        <v>1915989375</v>
      </c>
      <c r="L291" s="13">
        <v>1175080321</v>
      </c>
      <c r="M291" s="13">
        <v>740909054</v>
      </c>
      <c r="N291" s="12">
        <v>719652662</v>
      </c>
      <c r="O291" s="12">
        <v>580816203</v>
      </c>
      <c r="P291" s="12">
        <v>580816203</v>
      </c>
      <c r="Q291" s="12">
        <v>840000</v>
      </c>
      <c r="R291" s="12">
        <v>259484562</v>
      </c>
      <c r="S291" s="12">
        <v>-25834517</v>
      </c>
      <c r="T291" s="12">
        <v>-279827439</v>
      </c>
      <c r="U291" s="12">
        <v>60193523</v>
      </c>
      <c r="V291" s="12">
        <v>-28175678</v>
      </c>
      <c r="W291" s="12">
        <v>231308884</v>
      </c>
      <c r="X291" s="12">
        <f t="shared" si="31"/>
        <v>21.373499971072604</v>
      </c>
      <c r="Y291" s="12">
        <f t="shared" si="32"/>
        <v>2.5306957665148846</v>
      </c>
      <c r="Z291" s="12">
        <f t="shared" si="33"/>
        <v>6.5443743382841699</v>
      </c>
      <c r="AA291" s="12">
        <f t="shared" si="34"/>
        <v>4.9449322333036072</v>
      </c>
      <c r="AB291" s="12">
        <f t="shared" si="35"/>
        <v>61.330210716852228</v>
      </c>
      <c r="AC291" s="12">
        <f t="shared" si="36"/>
        <v>158.59980582718052</v>
      </c>
      <c r="AD291" s="12"/>
      <c r="AE291" s="12"/>
      <c r="AF291" s="12"/>
    </row>
    <row r="292" spans="1:32" s="14" customFormat="1" x14ac:dyDescent="0.25">
      <c r="A292" s="10">
        <v>291</v>
      </c>
      <c r="B292" s="12" t="s">
        <v>132</v>
      </c>
      <c r="C292" s="12" t="s">
        <v>121</v>
      </c>
      <c r="D292" s="12" t="s">
        <v>34</v>
      </c>
      <c r="E292" s="12">
        <v>2019</v>
      </c>
      <c r="F292" s="13">
        <v>1105420197</v>
      </c>
      <c r="G292" s="13">
        <v>102033530</v>
      </c>
      <c r="H292" s="12">
        <v>121</v>
      </c>
      <c r="I292" s="12">
        <v>840000</v>
      </c>
      <c r="J292" s="12">
        <v>102033530</v>
      </c>
      <c r="K292" s="13">
        <v>2096719180</v>
      </c>
      <c r="L292" s="13">
        <v>1275109831</v>
      </c>
      <c r="M292" s="13">
        <v>821609349</v>
      </c>
      <c r="N292" s="12">
        <v>800512359</v>
      </c>
      <c r="O292" s="12">
        <v>661448242</v>
      </c>
      <c r="P292" s="12">
        <v>661448242</v>
      </c>
      <c r="Q292" s="12">
        <v>840000</v>
      </c>
      <c r="R292" s="12">
        <v>-2481803</v>
      </c>
      <c r="S292" s="12">
        <v>-30787081</v>
      </c>
      <c r="T292" s="12">
        <v>32048810</v>
      </c>
      <c r="U292" s="12">
        <v>106567314</v>
      </c>
      <c r="V292" s="12">
        <v>-32278359</v>
      </c>
      <c r="W292" s="12">
        <v>-34760162</v>
      </c>
      <c r="X292" s="12">
        <f t="shared" si="31"/>
        <v>21.46363966478193</v>
      </c>
      <c r="Y292" s="12">
        <f t="shared" si="32"/>
        <v>4.8663421870352712</v>
      </c>
      <c r="Z292" s="12">
        <f t="shared" si="33"/>
        <v>12.418740137778057</v>
      </c>
      <c r="AA292" s="12">
        <f t="shared" si="34"/>
        <v>9.2302936274286296</v>
      </c>
      <c r="AB292" s="12">
        <f t="shared" si="35"/>
        <v>60.814526006291416</v>
      </c>
      <c r="AC292" s="12">
        <f t="shared" si="36"/>
        <v>155.19660682439485</v>
      </c>
      <c r="AD292" s="12"/>
      <c r="AE292" s="12"/>
      <c r="AF292" s="12"/>
    </row>
    <row r="293" spans="1:32" s="14" customFormat="1" x14ac:dyDescent="0.25">
      <c r="A293" s="10">
        <v>292</v>
      </c>
      <c r="B293" s="12" t="s">
        <v>133</v>
      </c>
      <c r="C293" s="12" t="s">
        <v>121</v>
      </c>
      <c r="D293" s="12" t="s">
        <v>34</v>
      </c>
      <c r="E293" s="12">
        <v>2021</v>
      </c>
      <c r="F293" s="13">
        <v>1710759216</v>
      </c>
      <c r="G293" s="13">
        <v>215296355</v>
      </c>
      <c r="H293" s="12">
        <v>44</v>
      </c>
      <c r="I293" s="12">
        <v>4902833</v>
      </c>
      <c r="J293" s="12">
        <v>215296355</v>
      </c>
      <c r="K293" s="13">
        <v>2687630546</v>
      </c>
      <c r="L293" s="13">
        <v>1000855714</v>
      </c>
      <c r="M293" s="13">
        <v>1686774831</v>
      </c>
      <c r="N293" s="12">
        <v>1559956914</v>
      </c>
      <c r="O293" s="12">
        <v>1509145280</v>
      </c>
      <c r="P293" s="12">
        <v>1509145280</v>
      </c>
      <c r="Q293" s="12">
        <v>8603416</v>
      </c>
      <c r="R293" s="12">
        <v>260035919</v>
      </c>
      <c r="S293" s="12">
        <v>-249574475</v>
      </c>
      <c r="T293" s="12">
        <v>158468152</v>
      </c>
      <c r="U293" s="12">
        <v>793916152</v>
      </c>
      <c r="V293" s="12">
        <v>-228079475</v>
      </c>
      <c r="W293" s="12">
        <v>31956444</v>
      </c>
      <c r="X293" s="12">
        <f t="shared" si="31"/>
        <v>21.711925804476266</v>
      </c>
      <c r="Y293" s="12">
        <f t="shared" si="32"/>
        <v>8.0106380439984779</v>
      </c>
      <c r="Z293" s="12">
        <f t="shared" si="33"/>
        <v>12.763787498083673</v>
      </c>
      <c r="AA293" s="12">
        <f t="shared" si="34"/>
        <v>12.584842623463615</v>
      </c>
      <c r="AB293" s="12">
        <f t="shared" si="35"/>
        <v>37.239333936339328</v>
      </c>
      <c r="AC293" s="12">
        <f t="shared" si="36"/>
        <v>59.335466453850593</v>
      </c>
      <c r="AD293" s="12"/>
      <c r="AE293" s="12"/>
      <c r="AF293" s="12"/>
    </row>
    <row r="294" spans="1:32" s="14" customFormat="1" x14ac:dyDescent="0.25">
      <c r="A294" s="10">
        <v>293</v>
      </c>
      <c r="B294" s="12" t="s">
        <v>133</v>
      </c>
      <c r="C294" s="12" t="s">
        <v>121</v>
      </c>
      <c r="D294" s="12" t="s">
        <v>34</v>
      </c>
      <c r="E294" s="12">
        <v>2020</v>
      </c>
      <c r="F294" s="13">
        <v>1148144382</v>
      </c>
      <c r="G294" s="13">
        <v>88791039</v>
      </c>
      <c r="H294" s="12">
        <v>10.32</v>
      </c>
      <c r="I294" s="12">
        <v>8603416</v>
      </c>
      <c r="J294" s="12">
        <v>88791039</v>
      </c>
      <c r="K294" s="13">
        <v>2162536834</v>
      </c>
      <c r="L294" s="13">
        <v>1112837449</v>
      </c>
      <c r="M294" s="13">
        <v>1049699386</v>
      </c>
      <c r="N294" s="12">
        <v>995237211</v>
      </c>
      <c r="O294" s="12">
        <v>995237211</v>
      </c>
      <c r="P294" s="12">
        <v>995237211</v>
      </c>
      <c r="Q294" s="12">
        <v>8603416</v>
      </c>
      <c r="R294" s="12">
        <v>190358533</v>
      </c>
      <c r="S294" s="12">
        <v>-49172130</v>
      </c>
      <c r="T294" s="12">
        <v>383545566</v>
      </c>
      <c r="U294" s="12">
        <v>624986556</v>
      </c>
      <c r="V294" s="12">
        <v>-49606709</v>
      </c>
      <c r="W294" s="12">
        <v>140751824</v>
      </c>
      <c r="X294" s="12">
        <f t="shared" si="31"/>
        <v>21.49454782968883</v>
      </c>
      <c r="Y294" s="12">
        <f t="shared" si="32"/>
        <v>4.1058740643859943</v>
      </c>
      <c r="Z294" s="12">
        <f t="shared" si="33"/>
        <v>8.4587111495176206</v>
      </c>
      <c r="AA294" s="12">
        <f t="shared" si="34"/>
        <v>7.7334384413684303</v>
      </c>
      <c r="AB294" s="12">
        <f t="shared" si="35"/>
        <v>51.459814764940091</v>
      </c>
      <c r="AC294" s="12">
        <f t="shared" si="36"/>
        <v>106.01487090895564</v>
      </c>
      <c r="AD294" s="12"/>
      <c r="AE294" s="12"/>
      <c r="AF294" s="12"/>
    </row>
    <row r="295" spans="1:32" s="14" customFormat="1" x14ac:dyDescent="0.25">
      <c r="A295" s="10">
        <v>294</v>
      </c>
      <c r="B295" s="12" t="s">
        <v>133</v>
      </c>
      <c r="C295" s="12" t="s">
        <v>121</v>
      </c>
      <c r="D295" s="12" t="s">
        <v>34</v>
      </c>
      <c r="E295" s="12">
        <v>2019</v>
      </c>
      <c r="F295" s="13">
        <v>964892513</v>
      </c>
      <c r="G295" s="13">
        <v>19894705</v>
      </c>
      <c r="H295" s="12">
        <v>2.31</v>
      </c>
      <c r="I295" s="12">
        <v>8603416</v>
      </c>
      <c r="J295" s="12">
        <v>19894705</v>
      </c>
      <c r="K295" s="13">
        <v>1400758013</v>
      </c>
      <c r="L295" s="13">
        <v>735163918</v>
      </c>
      <c r="M295" s="13">
        <v>665594095</v>
      </c>
      <c r="N295" s="12">
        <v>618582011</v>
      </c>
      <c r="O295" s="12">
        <v>618582011</v>
      </c>
      <c r="P295" s="12">
        <v>618582011</v>
      </c>
      <c r="Q295" s="12">
        <v>8603416</v>
      </c>
      <c r="R295" s="12">
        <v>89715034</v>
      </c>
      <c r="S295" s="12">
        <v>-76289420</v>
      </c>
      <c r="T295" s="12">
        <v>-15804779</v>
      </c>
      <c r="U295" s="12">
        <v>100254587</v>
      </c>
      <c r="V295" s="12">
        <v>-72500813</v>
      </c>
      <c r="W295" s="12">
        <v>17214221</v>
      </c>
      <c r="X295" s="12">
        <f t="shared" si="31"/>
        <v>21.060279364900179</v>
      </c>
      <c r="Y295" s="12">
        <f t="shared" si="32"/>
        <v>1.4202813630451101</v>
      </c>
      <c r="Z295" s="12">
        <f t="shared" si="33"/>
        <v>2.9890146486350666</v>
      </c>
      <c r="AA295" s="12">
        <f t="shared" si="34"/>
        <v>2.0618571221103466</v>
      </c>
      <c r="AB295" s="12">
        <f t="shared" si="35"/>
        <v>52.483291987421957</v>
      </c>
      <c r="AC295" s="12">
        <f t="shared" si="36"/>
        <v>110.45228969466746</v>
      </c>
      <c r="AD295" s="12"/>
      <c r="AE295" s="12"/>
      <c r="AF295" s="12"/>
    </row>
    <row r="296" spans="1:32" s="14" customFormat="1" x14ac:dyDescent="0.25">
      <c r="A296" s="10">
        <v>295</v>
      </c>
      <c r="B296" s="12" t="s">
        <v>134</v>
      </c>
      <c r="C296" s="12" t="s">
        <v>121</v>
      </c>
      <c r="D296" s="12" t="s">
        <v>34</v>
      </c>
      <c r="E296" s="12">
        <v>2021</v>
      </c>
      <c r="F296" s="13">
        <v>435196072</v>
      </c>
      <c r="G296" s="13">
        <v>52781499</v>
      </c>
      <c r="H296" s="12">
        <v>106.44</v>
      </c>
      <c r="I296" s="12">
        <v>495887</v>
      </c>
      <c r="J296" s="12">
        <v>52781499</v>
      </c>
      <c r="K296" s="13">
        <v>946173867</v>
      </c>
      <c r="L296" s="13">
        <v>104366143</v>
      </c>
      <c r="M296" s="13">
        <v>841807723</v>
      </c>
      <c r="N296" s="12">
        <v>841484433</v>
      </c>
      <c r="O296" s="12">
        <v>841484433</v>
      </c>
      <c r="P296" s="12">
        <v>841484433</v>
      </c>
      <c r="Q296" s="12">
        <v>929675</v>
      </c>
      <c r="R296" s="12">
        <v>85540651</v>
      </c>
      <c r="S296" s="12">
        <v>-142833205</v>
      </c>
      <c r="T296" s="12">
        <v>163914500</v>
      </c>
      <c r="U296" s="12">
        <v>138778100</v>
      </c>
      <c r="V296" s="12">
        <v>-68435494</v>
      </c>
      <c r="W296" s="12">
        <v>17105156</v>
      </c>
      <c r="X296" s="12">
        <f t="shared" si="31"/>
        <v>20.667936901883273</v>
      </c>
      <c r="Y296" s="12">
        <f t="shared" si="32"/>
        <v>5.5784143740254031</v>
      </c>
      <c r="Z296" s="12">
        <f t="shared" si="33"/>
        <v>6.2700183851841427</v>
      </c>
      <c r="AA296" s="12">
        <f t="shared" si="34"/>
        <v>12.12821125830382</v>
      </c>
      <c r="AB296" s="12">
        <f t="shared" si="35"/>
        <v>11.030334554780088</v>
      </c>
      <c r="AC296" s="12">
        <f t="shared" si="36"/>
        <v>12.39786000395247</v>
      </c>
      <c r="AD296" s="12"/>
      <c r="AE296" s="12"/>
      <c r="AF296" s="12"/>
    </row>
    <row r="297" spans="1:32" s="14" customFormat="1" x14ac:dyDescent="0.25">
      <c r="A297" s="10">
        <v>296</v>
      </c>
      <c r="B297" s="12" t="s">
        <v>134</v>
      </c>
      <c r="C297" s="12" t="s">
        <v>121</v>
      </c>
      <c r="D297" s="12" t="s">
        <v>34</v>
      </c>
      <c r="E297" s="12">
        <v>2020</v>
      </c>
      <c r="F297" s="13">
        <v>294916940</v>
      </c>
      <c r="G297" s="13">
        <v>19989476</v>
      </c>
      <c r="H297" s="12">
        <v>21.5</v>
      </c>
      <c r="I297" s="12">
        <v>929675</v>
      </c>
      <c r="J297" s="12">
        <v>19989476</v>
      </c>
      <c r="K297" s="13">
        <v>752742572</v>
      </c>
      <c r="L297" s="13">
        <v>265008937</v>
      </c>
      <c r="M297" s="13">
        <v>487733635</v>
      </c>
      <c r="N297" s="12">
        <v>482933246</v>
      </c>
      <c r="O297" s="12">
        <v>482933246</v>
      </c>
      <c r="P297" s="12">
        <v>482933246</v>
      </c>
      <c r="Q297" s="12">
        <v>929675</v>
      </c>
      <c r="R297" s="12">
        <v>22266937</v>
      </c>
      <c r="S297" s="12">
        <v>-22028261</v>
      </c>
      <c r="T297" s="12">
        <v>-643109</v>
      </c>
      <c r="U297" s="12">
        <v>32156153</v>
      </c>
      <c r="V297" s="12">
        <v>-4041303</v>
      </c>
      <c r="W297" s="12">
        <v>18225634</v>
      </c>
      <c r="X297" s="12">
        <f t="shared" si="31"/>
        <v>20.439233857459428</v>
      </c>
      <c r="Y297" s="12">
        <f t="shared" si="32"/>
        <v>2.6555527405456751</v>
      </c>
      <c r="Z297" s="12">
        <f t="shared" si="33"/>
        <v>4.0984411501577087</v>
      </c>
      <c r="AA297" s="12">
        <f t="shared" si="34"/>
        <v>6.778001968961159</v>
      </c>
      <c r="AB297" s="12">
        <f t="shared" si="35"/>
        <v>35.205785730423656</v>
      </c>
      <c r="AC297" s="12">
        <f t="shared" si="36"/>
        <v>54.334767582719614</v>
      </c>
      <c r="AD297" s="12"/>
      <c r="AE297" s="12"/>
      <c r="AF297" s="12"/>
    </row>
    <row r="298" spans="1:32" s="14" customFormat="1" x14ac:dyDescent="0.25">
      <c r="A298" s="10">
        <v>297</v>
      </c>
      <c r="B298" s="12" t="s">
        <v>134</v>
      </c>
      <c r="C298" s="12" t="s">
        <v>121</v>
      </c>
      <c r="D298" s="12" t="s">
        <v>34</v>
      </c>
      <c r="E298" s="12">
        <v>2019</v>
      </c>
      <c r="F298" s="13">
        <v>284703790</v>
      </c>
      <c r="G298" s="13">
        <v>22679883</v>
      </c>
      <c r="H298" s="12">
        <v>24.4</v>
      </c>
      <c r="I298" s="12">
        <v>929675</v>
      </c>
      <c r="J298" s="12">
        <v>22679883</v>
      </c>
      <c r="K298" s="13">
        <v>728254765</v>
      </c>
      <c r="L298" s="13">
        <v>252918877</v>
      </c>
      <c r="M298" s="13">
        <v>475335888</v>
      </c>
      <c r="N298" s="12">
        <v>483898821</v>
      </c>
      <c r="O298" s="12">
        <v>483898821</v>
      </c>
      <c r="P298" s="12">
        <v>483898821</v>
      </c>
      <c r="Q298" s="12">
        <v>929675</v>
      </c>
      <c r="R298" s="12">
        <v>3417831</v>
      </c>
      <c r="S298" s="12">
        <v>-44627879</v>
      </c>
      <c r="T298" s="12">
        <v>39990077</v>
      </c>
      <c r="U298" s="12">
        <v>32560587</v>
      </c>
      <c r="V298" s="12">
        <v>-25524749</v>
      </c>
      <c r="W298" s="12">
        <v>-22106918</v>
      </c>
      <c r="X298" s="12">
        <f t="shared" si="31"/>
        <v>20.406161496865145</v>
      </c>
      <c r="Y298" s="12">
        <f t="shared" si="32"/>
        <v>3.1142786961373332</v>
      </c>
      <c r="Z298" s="12">
        <f t="shared" si="33"/>
        <v>4.771338241559409</v>
      </c>
      <c r="AA298" s="12">
        <f t="shared" si="34"/>
        <v>7.9661331519331027</v>
      </c>
      <c r="AB298" s="12">
        <f t="shared" si="35"/>
        <v>34.729450345580645</v>
      </c>
      <c r="AC298" s="12">
        <f t="shared" si="36"/>
        <v>53.208453934368194</v>
      </c>
      <c r="AD298" s="12"/>
      <c r="AE298" s="12"/>
      <c r="AF298" s="12"/>
    </row>
    <row r="299" spans="1:32" s="14" customFormat="1" x14ac:dyDescent="0.25">
      <c r="A299" s="10">
        <v>298</v>
      </c>
      <c r="B299" s="12" t="s">
        <v>135</v>
      </c>
      <c r="C299" s="12" t="s">
        <v>121</v>
      </c>
      <c r="D299" s="12" t="s">
        <v>34</v>
      </c>
      <c r="E299" s="12">
        <v>2021</v>
      </c>
      <c r="F299" s="13">
        <v>1826014000</v>
      </c>
      <c r="G299" s="13">
        <v>322632000</v>
      </c>
      <c r="H299" s="12">
        <v>23.11</v>
      </c>
      <c r="I299" s="12">
        <v>13959422</v>
      </c>
      <c r="J299" s="12">
        <v>322632000</v>
      </c>
      <c r="K299" s="13">
        <v>3129220000</v>
      </c>
      <c r="L299" s="13">
        <v>1296008000</v>
      </c>
      <c r="M299" s="13">
        <v>1833212000</v>
      </c>
      <c r="N299" s="12">
        <v>1711039000</v>
      </c>
      <c r="O299" s="12">
        <v>1706086000</v>
      </c>
      <c r="P299" s="12">
        <v>1706086000</v>
      </c>
      <c r="Q299" s="12">
        <v>13262422</v>
      </c>
      <c r="R299" s="12">
        <v>479590000</v>
      </c>
      <c r="S299" s="12">
        <v>-465283000</v>
      </c>
      <c r="T299" s="12">
        <v>243973000</v>
      </c>
      <c r="U299" s="12">
        <v>570511000</v>
      </c>
      <c r="V299" s="12">
        <v>-462645000</v>
      </c>
      <c r="W299" s="12">
        <v>16945000</v>
      </c>
      <c r="X299" s="12">
        <f t="shared" si="31"/>
        <v>21.86404960916472</v>
      </c>
      <c r="Y299" s="12">
        <f t="shared" si="32"/>
        <v>10.310300969570692</v>
      </c>
      <c r="Z299" s="12">
        <f t="shared" si="33"/>
        <v>17.599273842850689</v>
      </c>
      <c r="AA299" s="12">
        <f t="shared" si="34"/>
        <v>17.668648761729099</v>
      </c>
      <c r="AB299" s="12">
        <f t="shared" si="35"/>
        <v>41.416327391490533</v>
      </c>
      <c r="AC299" s="12">
        <f t="shared" si="36"/>
        <v>70.696024245968275</v>
      </c>
      <c r="AD299" s="12"/>
      <c r="AE299" s="12"/>
      <c r="AF299" s="12"/>
    </row>
    <row r="300" spans="1:32" s="14" customFormat="1" x14ac:dyDescent="0.25">
      <c r="A300" s="10">
        <v>299</v>
      </c>
      <c r="B300" s="12" t="s">
        <v>135</v>
      </c>
      <c r="C300" s="12" t="s">
        <v>121</v>
      </c>
      <c r="D300" s="12" t="s">
        <v>34</v>
      </c>
      <c r="E300" s="12">
        <v>2020</v>
      </c>
      <c r="F300" s="13">
        <v>1337747000</v>
      </c>
      <c r="G300" s="13">
        <v>282215000</v>
      </c>
      <c r="H300" s="12">
        <v>20.22</v>
      </c>
      <c r="I300" s="12">
        <v>13959422</v>
      </c>
      <c r="J300" s="12">
        <v>282215000</v>
      </c>
      <c r="K300" s="13">
        <v>2412350000</v>
      </c>
      <c r="L300" s="13">
        <v>928019000</v>
      </c>
      <c r="M300" s="13">
        <v>1484331000</v>
      </c>
      <c r="N300" s="12">
        <v>1387693000</v>
      </c>
      <c r="O300" s="12">
        <v>1387693000</v>
      </c>
      <c r="P300" s="12">
        <v>1387693000</v>
      </c>
      <c r="Q300" s="12">
        <v>13262422</v>
      </c>
      <c r="R300" s="12">
        <v>304240000</v>
      </c>
      <c r="S300" s="12">
        <v>-286087000</v>
      </c>
      <c r="T300" s="12">
        <v>83767000</v>
      </c>
      <c r="U300" s="12">
        <v>312231000</v>
      </c>
      <c r="V300" s="12">
        <v>-287524000</v>
      </c>
      <c r="W300" s="12">
        <v>16716000</v>
      </c>
      <c r="X300" s="12">
        <f t="shared" si="31"/>
        <v>21.603867213078594</v>
      </c>
      <c r="Y300" s="12">
        <f t="shared" si="32"/>
        <v>11.698758472029349</v>
      </c>
      <c r="Z300" s="12">
        <f t="shared" si="33"/>
        <v>19.012942531012289</v>
      </c>
      <c r="AA300" s="12">
        <f t="shared" si="34"/>
        <v>21.096291002708284</v>
      </c>
      <c r="AB300" s="12">
        <f t="shared" si="35"/>
        <v>38.469500694343687</v>
      </c>
      <c r="AC300" s="12">
        <f t="shared" si="36"/>
        <v>62.521027991735004</v>
      </c>
      <c r="AD300" s="12"/>
      <c r="AE300" s="12"/>
      <c r="AF300" s="12"/>
    </row>
    <row r="301" spans="1:32" s="14" customFormat="1" x14ac:dyDescent="0.25">
      <c r="A301" s="10">
        <v>300</v>
      </c>
      <c r="B301" s="12" t="s">
        <v>135</v>
      </c>
      <c r="C301" s="12" t="s">
        <v>121</v>
      </c>
      <c r="D301" s="12" t="s">
        <v>34</v>
      </c>
      <c r="E301" s="12">
        <v>2019</v>
      </c>
      <c r="F301" s="13">
        <v>1014975000</v>
      </c>
      <c r="G301" s="13">
        <v>122204000</v>
      </c>
      <c r="H301" s="12">
        <v>8.75</v>
      </c>
      <c r="I301" s="12">
        <v>13959422</v>
      </c>
      <c r="J301" s="12">
        <v>122204000</v>
      </c>
      <c r="K301" s="13">
        <v>1911826000</v>
      </c>
      <c r="L301" s="13">
        <v>727675000</v>
      </c>
      <c r="M301" s="13">
        <v>1184151000</v>
      </c>
      <c r="N301" s="12">
        <v>1103784000</v>
      </c>
      <c r="O301" s="12">
        <v>1103784000</v>
      </c>
      <c r="P301" s="12">
        <v>1103784000</v>
      </c>
      <c r="Q301" s="12">
        <v>13262422</v>
      </c>
      <c r="R301" s="12">
        <v>117656000</v>
      </c>
      <c r="S301" s="12">
        <v>-160541000</v>
      </c>
      <c r="T301" s="12">
        <v>94562000</v>
      </c>
      <c r="U301" s="12">
        <v>210311000</v>
      </c>
      <c r="V301" s="12">
        <v>-173415000</v>
      </c>
      <c r="W301" s="12">
        <v>-55759000</v>
      </c>
      <c r="X301" s="12">
        <f t="shared" si="31"/>
        <v>21.371324643250389</v>
      </c>
      <c r="Y301" s="12">
        <f t="shared" si="32"/>
        <v>6.3920042932777354</v>
      </c>
      <c r="Z301" s="12">
        <f t="shared" si="33"/>
        <v>10.319967639262224</v>
      </c>
      <c r="AA301" s="12">
        <f t="shared" si="34"/>
        <v>12.040099509840143</v>
      </c>
      <c r="AB301" s="12">
        <f t="shared" si="35"/>
        <v>38.061779680786849</v>
      </c>
      <c r="AC301" s="12">
        <f t="shared" si="36"/>
        <v>61.451200058100696</v>
      </c>
      <c r="AD301" s="12"/>
      <c r="AE301" s="12"/>
      <c r="AF301" s="12"/>
    </row>
    <row r="302" spans="1:32" s="14" customFormat="1" x14ac:dyDescent="0.25">
      <c r="A302" s="10">
        <v>301</v>
      </c>
      <c r="B302" s="12" t="s">
        <v>136</v>
      </c>
      <c r="C302" s="12" t="s">
        <v>121</v>
      </c>
      <c r="D302" s="12" t="s">
        <v>34</v>
      </c>
      <c r="E302" s="12">
        <v>2021</v>
      </c>
      <c r="F302" s="13">
        <v>2226573432</v>
      </c>
      <c r="G302" s="13">
        <v>562692455</v>
      </c>
      <c r="H302" s="12">
        <v>20.8</v>
      </c>
      <c r="I302" s="12">
        <v>27058850</v>
      </c>
      <c r="J302" s="12">
        <v>562692455</v>
      </c>
      <c r="K302" s="13">
        <v>1726399772</v>
      </c>
      <c r="L302" s="13">
        <v>480957445</v>
      </c>
      <c r="M302" s="13">
        <v>1245442327</v>
      </c>
      <c r="N302" s="12">
        <v>1224402133</v>
      </c>
      <c r="O302" s="12">
        <v>1223733353</v>
      </c>
      <c r="P302" s="12">
        <v>1223733353</v>
      </c>
      <c r="Q302" s="12">
        <v>27058850</v>
      </c>
      <c r="R302" s="12">
        <v>505108350</v>
      </c>
      <c r="S302" s="12">
        <v>-187055651</v>
      </c>
      <c r="T302" s="12">
        <v>-282972143</v>
      </c>
      <c r="U302" s="12">
        <v>732840588</v>
      </c>
      <c r="V302" s="12">
        <v>-82784011</v>
      </c>
      <c r="W302" s="12">
        <v>422324339</v>
      </c>
      <c r="X302" s="12">
        <f t="shared" si="31"/>
        <v>21.269304020401407</v>
      </c>
      <c r="Y302" s="12">
        <f t="shared" si="32"/>
        <v>32.593404153901844</v>
      </c>
      <c r="Z302" s="12">
        <f t="shared" si="33"/>
        <v>45.180129404739588</v>
      </c>
      <c r="AA302" s="12">
        <f t="shared" si="34"/>
        <v>25.271677408571541</v>
      </c>
      <c r="AB302" s="12">
        <f t="shared" si="35"/>
        <v>27.858984506399715</v>
      </c>
      <c r="AC302" s="12">
        <f t="shared" si="36"/>
        <v>38.617399984993448</v>
      </c>
      <c r="AD302" s="12"/>
      <c r="AE302" s="12"/>
      <c r="AF302" s="12"/>
    </row>
    <row r="303" spans="1:32" s="14" customFormat="1" x14ac:dyDescent="0.25">
      <c r="A303" s="10">
        <v>302</v>
      </c>
      <c r="B303" s="12" t="s">
        <v>136</v>
      </c>
      <c r="C303" s="12" t="s">
        <v>121</v>
      </c>
      <c r="D303" s="12" t="s">
        <v>34</v>
      </c>
      <c r="E303" s="12">
        <v>2020</v>
      </c>
      <c r="F303" s="13">
        <v>1994539557</v>
      </c>
      <c r="G303" s="13">
        <v>685509985</v>
      </c>
      <c r="H303" s="12">
        <v>25.33</v>
      </c>
      <c r="I303" s="12">
        <v>27058850</v>
      </c>
      <c r="J303" s="12">
        <v>685509985</v>
      </c>
      <c r="K303" s="13">
        <v>1416582151</v>
      </c>
      <c r="L303" s="13">
        <v>466014664</v>
      </c>
      <c r="M303" s="13">
        <v>950567487</v>
      </c>
      <c r="N303" s="12">
        <v>938861965</v>
      </c>
      <c r="O303" s="12">
        <v>937595762</v>
      </c>
      <c r="P303" s="12">
        <v>937595762</v>
      </c>
      <c r="Q303" s="12">
        <v>27058850</v>
      </c>
      <c r="R303" s="12">
        <v>278734618</v>
      </c>
      <c r="S303" s="12">
        <v>-49842465</v>
      </c>
      <c r="T303" s="12">
        <v>150825423</v>
      </c>
      <c r="U303" s="12">
        <v>697028460</v>
      </c>
      <c r="V303" s="12">
        <v>-52445665</v>
      </c>
      <c r="W303" s="12">
        <v>226288953</v>
      </c>
      <c r="X303" s="12">
        <f t="shared" si="31"/>
        <v>21.071512871317363</v>
      </c>
      <c r="Y303" s="12">
        <f t="shared" si="32"/>
        <v>48.391827082960333</v>
      </c>
      <c r="Z303" s="12">
        <f t="shared" si="33"/>
        <v>72.115867034699036</v>
      </c>
      <c r="AA303" s="12">
        <f t="shared" si="34"/>
        <v>34.36933514776112</v>
      </c>
      <c r="AB303" s="12">
        <f t="shared" si="35"/>
        <v>32.897115332917956</v>
      </c>
      <c r="AC303" s="12">
        <f t="shared" si="36"/>
        <v>49.024889907685221</v>
      </c>
      <c r="AD303" s="12"/>
      <c r="AE303" s="12"/>
      <c r="AF303" s="12"/>
    </row>
    <row r="304" spans="1:32" s="14" customFormat="1" x14ac:dyDescent="0.25">
      <c r="A304" s="10">
        <v>303</v>
      </c>
      <c r="B304" s="12" t="s">
        <v>136</v>
      </c>
      <c r="C304" s="12" t="s">
        <v>121</v>
      </c>
      <c r="D304" s="12" t="s">
        <v>34</v>
      </c>
      <c r="E304" s="12">
        <v>2019</v>
      </c>
      <c r="F304" s="13">
        <v>1228049005</v>
      </c>
      <c r="G304" s="13">
        <v>226208100</v>
      </c>
      <c r="H304" s="12">
        <v>8.36</v>
      </c>
      <c r="I304" s="12">
        <v>27058850</v>
      </c>
      <c r="J304" s="12">
        <v>226208100</v>
      </c>
      <c r="K304" s="13">
        <v>662071051</v>
      </c>
      <c r="L304" s="13">
        <v>96270274</v>
      </c>
      <c r="M304" s="13">
        <v>565800776</v>
      </c>
      <c r="N304" s="12">
        <v>561411437</v>
      </c>
      <c r="O304" s="12">
        <v>561411437</v>
      </c>
      <c r="P304" s="12">
        <v>561411437</v>
      </c>
      <c r="Q304" s="12">
        <v>27058850</v>
      </c>
      <c r="R304" s="12">
        <v>174717808</v>
      </c>
      <c r="S304" s="12">
        <v>-15074257</v>
      </c>
      <c r="T304" s="12">
        <v>-1694100</v>
      </c>
      <c r="U304" s="12">
        <v>316213681</v>
      </c>
      <c r="V304" s="12">
        <v>-14493957</v>
      </c>
      <c r="W304" s="12">
        <v>160223851</v>
      </c>
      <c r="X304" s="12">
        <f t="shared" si="31"/>
        <v>20.310883435936628</v>
      </c>
      <c r="Y304" s="12">
        <f t="shared" si="32"/>
        <v>34.166740814045951</v>
      </c>
      <c r="Z304" s="12">
        <f t="shared" si="33"/>
        <v>39.980167860356559</v>
      </c>
      <c r="AA304" s="12">
        <f t="shared" si="34"/>
        <v>18.420119969072406</v>
      </c>
      <c r="AB304" s="12">
        <f t="shared" si="35"/>
        <v>14.540776832726976</v>
      </c>
      <c r="AC304" s="12">
        <f t="shared" si="36"/>
        <v>17.01487132636948</v>
      </c>
      <c r="AD304" s="12"/>
      <c r="AE304" s="12"/>
      <c r="AF304" s="12"/>
    </row>
    <row r="305" spans="1:32" x14ac:dyDescent="0.25">
      <c r="A305" s="10">
        <v>1</v>
      </c>
      <c r="B305" s="15" t="s">
        <v>137</v>
      </c>
      <c r="C305" s="15" t="s">
        <v>138</v>
      </c>
      <c r="D305" s="15" t="s">
        <v>34</v>
      </c>
      <c r="E305" s="15">
        <v>2021</v>
      </c>
      <c r="F305" s="16">
        <v>6459797692</v>
      </c>
      <c r="G305" s="16">
        <v>-275604356</v>
      </c>
      <c r="H305" s="15">
        <v>-119.03</v>
      </c>
      <c r="I305" s="15">
        <v>2315361</v>
      </c>
      <c r="J305" s="15">
        <v>-275604356</v>
      </c>
      <c r="K305" s="16">
        <v>4115747672</v>
      </c>
      <c r="L305" s="16">
        <v>4064048080</v>
      </c>
      <c r="M305" s="16">
        <v>51699592</v>
      </c>
      <c r="N305" s="15">
        <v>-143422909</v>
      </c>
      <c r="O305" s="15">
        <v>-271758418</v>
      </c>
      <c r="P305" s="15">
        <v>-271758418</v>
      </c>
      <c r="Q305" s="15">
        <v>2315361</v>
      </c>
      <c r="R305" s="15">
        <v>-16291347</v>
      </c>
      <c r="S305" s="15">
        <v>202965238</v>
      </c>
      <c r="T305" s="15">
        <v>-194556649</v>
      </c>
      <c r="U305" s="15">
        <v>493851458</v>
      </c>
      <c r="V305" s="15">
        <v>-24927308</v>
      </c>
      <c r="W305" s="15">
        <v>-41218654</v>
      </c>
      <c r="X305" s="15">
        <f>LN(K305)</f>
        <v>22.138086348860224</v>
      </c>
      <c r="Y305" s="15">
        <f>G305/K305*100</f>
        <v>-6.696337529994234</v>
      </c>
      <c r="Z305" s="15">
        <f>G305/M305*100</f>
        <v>-533.0880676969366</v>
      </c>
      <c r="AA305" s="15">
        <f>G305/F305*100</f>
        <v>-4.2664549129969869</v>
      </c>
      <c r="AB305" s="15">
        <f>L305/K305*100</f>
        <v>98.743859047732215</v>
      </c>
      <c r="AC305" s="15">
        <f>L305/M305*100</f>
        <v>7860.890043387576</v>
      </c>
      <c r="AD305" s="15"/>
      <c r="AE305" s="15"/>
      <c r="AF305" s="15"/>
    </row>
    <row r="306" spans="1:32" x14ac:dyDescent="0.25">
      <c r="A306" s="10">
        <v>2</v>
      </c>
      <c r="B306" s="15" t="s">
        <v>137</v>
      </c>
      <c r="C306" s="15" t="s">
        <v>138</v>
      </c>
      <c r="D306" s="15" t="s">
        <v>34</v>
      </c>
      <c r="E306" s="15">
        <v>2020</v>
      </c>
      <c r="F306" s="16">
        <v>6157619315</v>
      </c>
      <c r="G306" s="16">
        <v>-554454573</v>
      </c>
      <c r="H306" s="15">
        <v>-239.47</v>
      </c>
      <c r="I306" s="15">
        <v>2315361</v>
      </c>
      <c r="J306" s="15">
        <v>-552681372</v>
      </c>
      <c r="K306" s="16">
        <v>4298837364</v>
      </c>
      <c r="L306" s="16">
        <v>3903178143</v>
      </c>
      <c r="M306" s="16">
        <v>395659221</v>
      </c>
      <c r="N306" s="15">
        <v>247525214</v>
      </c>
      <c r="O306" s="15">
        <v>-4348641</v>
      </c>
      <c r="P306" s="15">
        <v>-4348641</v>
      </c>
      <c r="Q306" s="15">
        <v>2315361</v>
      </c>
      <c r="R306" s="15">
        <v>466394923</v>
      </c>
      <c r="S306" s="15">
        <v>38065656</v>
      </c>
      <c r="T306" s="15">
        <v>-427265558</v>
      </c>
      <c r="U306" s="15">
        <v>492137252</v>
      </c>
      <c r="V306" s="15">
        <v>-100376924</v>
      </c>
      <c r="W306" s="15">
        <v>366017999</v>
      </c>
      <c r="X306" s="15">
        <f t="shared" ref="X306:X322" si="37">LN(K306)</f>
        <v>22.181610442621423</v>
      </c>
      <c r="Y306" s="15">
        <f t="shared" ref="Y306:Y322" si="38">G306/K306*100</f>
        <v>-12.897779703023909</v>
      </c>
      <c r="Z306" s="15">
        <f t="shared" ref="Z306:Z322" si="39">G306/M306*100</f>
        <v>-140.13437412090542</v>
      </c>
      <c r="AA306" s="15">
        <f t="shared" ref="AA306:AA322" si="40">G306/F306*100</f>
        <v>-9.0043658861687845</v>
      </c>
      <c r="AB306" s="15">
        <f t="shared" ref="AB306:AB322" si="41">L306/K306*100</f>
        <v>90.796134221931922</v>
      </c>
      <c r="AC306" s="15">
        <f t="shared" ref="AC306:AC322" si="42">L306/M306*100</f>
        <v>986.49998176081931</v>
      </c>
      <c r="AD306" s="15"/>
      <c r="AE306" s="15"/>
      <c r="AF306" s="15"/>
    </row>
    <row r="307" spans="1:32" x14ac:dyDescent="0.25">
      <c r="A307" s="10">
        <v>3</v>
      </c>
      <c r="B307" s="15" t="s">
        <v>137</v>
      </c>
      <c r="C307" s="15" t="s">
        <v>138</v>
      </c>
      <c r="D307" s="15" t="s">
        <v>34</v>
      </c>
      <c r="E307" s="15">
        <v>2019</v>
      </c>
      <c r="F307" s="16">
        <v>5552209122</v>
      </c>
      <c r="G307" s="16">
        <v>11955916</v>
      </c>
      <c r="H307" s="15">
        <v>6.17</v>
      </c>
      <c r="I307" s="15">
        <v>1936623</v>
      </c>
      <c r="J307" s="15">
        <v>11955916</v>
      </c>
      <c r="K307" s="16">
        <v>4611481543</v>
      </c>
      <c r="L307" s="16">
        <v>3679458076</v>
      </c>
      <c r="M307" s="16">
        <v>932023467</v>
      </c>
      <c r="N307" s="15">
        <v>801997949</v>
      </c>
      <c r="O307" s="15">
        <v>306337862</v>
      </c>
      <c r="P307" s="15">
        <v>306337862</v>
      </c>
      <c r="Q307" s="15">
        <v>2315361</v>
      </c>
      <c r="R307" s="15">
        <v>-29452827</v>
      </c>
      <c r="S307" s="15">
        <v>-367029139</v>
      </c>
      <c r="T307" s="15">
        <v>206840837</v>
      </c>
      <c r="U307" s="15">
        <v>414151065</v>
      </c>
      <c r="V307" s="15">
        <v>-151055580</v>
      </c>
      <c r="W307" s="15">
        <v>-180508406</v>
      </c>
      <c r="X307" s="15">
        <f t="shared" si="37"/>
        <v>22.251815018246695</v>
      </c>
      <c r="Y307" s="15">
        <f t="shared" si="38"/>
        <v>0.25926409741677242</v>
      </c>
      <c r="Z307" s="15">
        <f t="shared" si="39"/>
        <v>1.2827913055111948</v>
      </c>
      <c r="AA307" s="15">
        <f t="shared" si="40"/>
        <v>0.21533619748986105</v>
      </c>
      <c r="AB307" s="15">
        <f t="shared" si="41"/>
        <v>79.78906652212963</v>
      </c>
      <c r="AC307" s="15">
        <f t="shared" si="42"/>
        <v>394.78169877454383</v>
      </c>
      <c r="AD307" s="15"/>
      <c r="AE307" s="15"/>
      <c r="AF307" s="15"/>
    </row>
    <row r="308" spans="1:32" x14ac:dyDescent="0.25">
      <c r="A308" s="10">
        <v>4</v>
      </c>
      <c r="B308" s="15" t="s">
        <v>139</v>
      </c>
      <c r="C308" s="15" t="s">
        <v>138</v>
      </c>
      <c r="D308" s="15" t="s">
        <v>34</v>
      </c>
      <c r="E308" s="15">
        <v>2021</v>
      </c>
      <c r="F308" s="16">
        <v>12840734345</v>
      </c>
      <c r="G308" s="16">
        <v>5659161112</v>
      </c>
      <c r="H308" s="15">
        <v>96.06</v>
      </c>
      <c r="I308" s="15">
        <v>58914539</v>
      </c>
      <c r="J308" s="15">
        <v>5659161112</v>
      </c>
      <c r="K308" s="16">
        <v>38168511114</v>
      </c>
      <c r="L308" s="16">
        <v>4499644830</v>
      </c>
      <c r="M308" s="16">
        <v>33668866284</v>
      </c>
      <c r="N308" s="15">
        <v>28432010379</v>
      </c>
      <c r="O308" s="15">
        <v>24021670088</v>
      </c>
      <c r="P308" s="15">
        <v>24021670088</v>
      </c>
      <c r="Q308" s="15">
        <v>61241751</v>
      </c>
      <c r="R308" s="15">
        <v>1571868880</v>
      </c>
      <c r="S308" s="15">
        <v>-10750355925</v>
      </c>
      <c r="T308" s="15">
        <v>12672898977</v>
      </c>
      <c r="U308" s="15">
        <v>7383025165</v>
      </c>
      <c r="V308" s="15">
        <v>-455261404</v>
      </c>
      <c r="W308" s="15">
        <v>1116607476</v>
      </c>
      <c r="X308" s="15">
        <f t="shared" si="37"/>
        <v>24.365276696235931</v>
      </c>
      <c r="Y308" s="15">
        <f t="shared" si="38"/>
        <v>14.826779842413739</v>
      </c>
      <c r="Z308" s="15">
        <f t="shared" si="39"/>
        <v>16.808291269044979</v>
      </c>
      <c r="AA308" s="15">
        <f t="shared" si="40"/>
        <v>44.07194292749773</v>
      </c>
      <c r="AB308" s="15">
        <f t="shared" si="41"/>
        <v>11.788892725106994</v>
      </c>
      <c r="AC308" s="15">
        <f t="shared" si="42"/>
        <v>13.364408507388042</v>
      </c>
      <c r="AD308" s="15"/>
      <c r="AE308" s="15"/>
      <c r="AF308" s="15"/>
    </row>
    <row r="309" spans="1:32" x14ac:dyDescent="0.25">
      <c r="A309" s="10">
        <v>5</v>
      </c>
      <c r="B309" s="15" t="s">
        <v>139</v>
      </c>
      <c r="C309" s="15" t="s">
        <v>138</v>
      </c>
      <c r="D309" s="15" t="s">
        <v>34</v>
      </c>
      <c r="E309" s="15">
        <v>2020</v>
      </c>
      <c r="F309" s="16">
        <v>11936381982</v>
      </c>
      <c r="G309" s="16">
        <v>2058199105</v>
      </c>
      <c r="H309" s="15">
        <v>37.08</v>
      </c>
      <c r="I309" s="15">
        <v>55513591</v>
      </c>
      <c r="J309" s="15">
        <v>2058199105</v>
      </c>
      <c r="K309" s="16">
        <v>17884145634</v>
      </c>
      <c r="L309" s="16">
        <v>5485106483</v>
      </c>
      <c r="M309" s="16">
        <v>12399039151</v>
      </c>
      <c r="N309" s="15">
        <v>10687767851</v>
      </c>
      <c r="O309" s="15">
        <v>7505536735</v>
      </c>
      <c r="P309" s="15">
        <v>7505536735</v>
      </c>
      <c r="Q309" s="15">
        <v>56439573</v>
      </c>
      <c r="R309" s="15">
        <v>1812827233</v>
      </c>
      <c r="S309" s="15">
        <v>-190736629</v>
      </c>
      <c r="T309" s="15">
        <v>-1857271435</v>
      </c>
      <c r="U309" s="15">
        <v>2694706379</v>
      </c>
      <c r="V309" s="15">
        <v>-306316078</v>
      </c>
      <c r="W309" s="15">
        <v>1506511155</v>
      </c>
      <c r="X309" s="15">
        <f t="shared" si="37"/>
        <v>23.60718043854153</v>
      </c>
      <c r="Y309" s="15">
        <f t="shared" si="38"/>
        <v>11.508512327740755</v>
      </c>
      <c r="Z309" s="15">
        <f t="shared" si="39"/>
        <v>16.599666151017868</v>
      </c>
      <c r="AA309" s="15">
        <f t="shared" si="40"/>
        <v>17.243073387763168</v>
      </c>
      <c r="AB309" s="15">
        <f t="shared" si="41"/>
        <v>30.670218165592019</v>
      </c>
      <c r="AC309" s="15">
        <f t="shared" si="42"/>
        <v>44.238157620121868</v>
      </c>
      <c r="AD309" s="15"/>
      <c r="AE309" s="15"/>
      <c r="AF309" s="15"/>
    </row>
    <row r="310" spans="1:32" x14ac:dyDescent="0.25">
      <c r="A310" s="10">
        <v>6</v>
      </c>
      <c r="B310" s="15" t="s">
        <v>139</v>
      </c>
      <c r="C310" s="15" t="s">
        <v>138</v>
      </c>
      <c r="D310" s="15" t="s">
        <v>34</v>
      </c>
      <c r="E310" s="15">
        <v>2019</v>
      </c>
      <c r="F310" s="16">
        <v>11100064611</v>
      </c>
      <c r="G310" s="16">
        <v>-1516034314</v>
      </c>
      <c r="H310" s="15">
        <v>-26.88</v>
      </c>
      <c r="I310" s="15">
        <v>56400632</v>
      </c>
      <c r="J310" s="15">
        <v>-1516034314</v>
      </c>
      <c r="K310" s="16">
        <v>17540637852</v>
      </c>
      <c r="L310" s="16">
        <v>5275358414</v>
      </c>
      <c r="M310" s="16">
        <v>12265279438</v>
      </c>
      <c r="N310" s="15">
        <v>9875880436</v>
      </c>
      <c r="O310" s="15">
        <v>6723307892</v>
      </c>
      <c r="P310" s="15">
        <v>6723307892</v>
      </c>
      <c r="Q310" s="15">
        <v>56422752</v>
      </c>
      <c r="R310" s="15">
        <v>-1602098413</v>
      </c>
      <c r="S310" s="15">
        <v>-761378283</v>
      </c>
      <c r="T310" s="15">
        <v>1132989962</v>
      </c>
      <c r="U310" s="15">
        <v>3315187283</v>
      </c>
      <c r="V310" s="15">
        <v>-844668173</v>
      </c>
      <c r="W310" s="15">
        <v>-2446766586</v>
      </c>
      <c r="X310" s="15">
        <f t="shared" si="37"/>
        <v>23.587786188793661</v>
      </c>
      <c r="Y310" s="15">
        <f t="shared" si="38"/>
        <v>-8.6429828082172069</v>
      </c>
      <c r="Z310" s="15">
        <f t="shared" si="39"/>
        <v>-12.360373211743209</v>
      </c>
      <c r="AA310" s="15">
        <f t="shared" si="40"/>
        <v>-13.657887292814785</v>
      </c>
      <c r="AB310" s="15">
        <f t="shared" si="41"/>
        <v>30.07506601818644</v>
      </c>
      <c r="AC310" s="15">
        <f t="shared" si="42"/>
        <v>43.010503271992391</v>
      </c>
      <c r="AD310" s="15"/>
      <c r="AE310" s="15"/>
      <c r="AF310" s="15"/>
    </row>
    <row r="311" spans="1:32" x14ac:dyDescent="0.25">
      <c r="A311" s="10">
        <v>7</v>
      </c>
      <c r="B311" s="15" t="s">
        <v>140</v>
      </c>
      <c r="C311" s="15" t="s">
        <v>138</v>
      </c>
      <c r="D311" s="15" t="s">
        <v>34</v>
      </c>
      <c r="E311" s="15">
        <v>2021</v>
      </c>
      <c r="F311" s="16">
        <v>12415559235</v>
      </c>
      <c r="G311" s="16">
        <v>-458930976</v>
      </c>
      <c r="H311" s="15">
        <v>-25.21</v>
      </c>
      <c r="I311" s="15">
        <v>18205840</v>
      </c>
      <c r="J311" s="15">
        <v>-458930979</v>
      </c>
      <c r="K311" s="16">
        <v>3137530767</v>
      </c>
      <c r="L311" s="16">
        <v>650617622</v>
      </c>
      <c r="M311" s="16">
        <v>2486913146</v>
      </c>
      <c r="N311" s="15">
        <v>582349342</v>
      </c>
      <c r="O311" s="15">
        <v>548147421</v>
      </c>
      <c r="P311" s="15">
        <v>548147421</v>
      </c>
      <c r="Q311" s="15">
        <v>18208470</v>
      </c>
      <c r="R311" s="15">
        <v>209730698</v>
      </c>
      <c r="S311" s="15">
        <v>-266629256</v>
      </c>
      <c r="T311" s="15">
        <v>77516871</v>
      </c>
      <c r="U311" s="15">
        <v>388273902</v>
      </c>
      <c r="V311" s="15">
        <v>-88798999</v>
      </c>
      <c r="W311" s="15">
        <v>120931699</v>
      </c>
      <c r="X311" s="15">
        <f t="shared" si="37"/>
        <v>21.866701947571372</v>
      </c>
      <c r="Y311" s="15">
        <f t="shared" si="38"/>
        <v>-14.627138666717018</v>
      </c>
      <c r="Z311" s="15">
        <f t="shared" si="39"/>
        <v>-18.453840124579887</v>
      </c>
      <c r="AA311" s="15">
        <f t="shared" si="40"/>
        <v>-3.6964180776187163</v>
      </c>
      <c r="AB311" s="15">
        <f t="shared" si="41"/>
        <v>20.736613289759017</v>
      </c>
      <c r="AC311" s="15">
        <f t="shared" si="42"/>
        <v>26.16165438051048</v>
      </c>
      <c r="AD311" s="15"/>
      <c r="AE311" s="15"/>
      <c r="AF311" s="15"/>
    </row>
    <row r="312" spans="1:32" x14ac:dyDescent="0.25">
      <c r="A312" s="10">
        <v>8</v>
      </c>
      <c r="B312" s="15" t="s">
        <v>140</v>
      </c>
      <c r="C312" s="15" t="s">
        <v>138</v>
      </c>
      <c r="D312" s="15" t="s">
        <v>34</v>
      </c>
      <c r="E312" s="15">
        <v>2020</v>
      </c>
      <c r="F312" s="16">
        <v>11173361152</v>
      </c>
      <c r="G312" s="16">
        <v>-307970298</v>
      </c>
      <c r="H312" s="15">
        <v>-16.91</v>
      </c>
      <c r="I312" s="15">
        <v>18206961</v>
      </c>
      <c r="J312" s="15">
        <v>-307970298</v>
      </c>
      <c r="K312" s="16">
        <v>3330804739</v>
      </c>
      <c r="L312" s="16">
        <v>585507980</v>
      </c>
      <c r="M312" s="16">
        <v>2745296759</v>
      </c>
      <c r="N312" s="15">
        <v>1051203918</v>
      </c>
      <c r="O312" s="15">
        <v>1013685053</v>
      </c>
      <c r="P312" s="15">
        <v>1013685053</v>
      </c>
      <c r="Q312" s="15">
        <v>18208470</v>
      </c>
      <c r="R312" s="15">
        <v>-124494646</v>
      </c>
      <c r="S312" s="15">
        <v>-83408404</v>
      </c>
      <c r="T312" s="15">
        <v>-56486831</v>
      </c>
      <c r="U312" s="15">
        <v>369773317</v>
      </c>
      <c r="V312" s="15">
        <v>-66742134</v>
      </c>
      <c r="W312" s="15">
        <v>-191236781</v>
      </c>
      <c r="X312" s="15">
        <f t="shared" si="37"/>
        <v>21.926479775106241</v>
      </c>
      <c r="Y312" s="15">
        <f t="shared" si="38"/>
        <v>-9.2461228481517423</v>
      </c>
      <c r="Z312" s="15">
        <f t="shared" si="39"/>
        <v>-11.218105911150424</v>
      </c>
      <c r="AA312" s="15">
        <f t="shared" si="40"/>
        <v>-2.7562905540279092</v>
      </c>
      <c r="AB312" s="15">
        <f t="shared" si="41"/>
        <v>17.578574124876074</v>
      </c>
      <c r="AC312" s="15">
        <f t="shared" si="42"/>
        <v>21.327675344405272</v>
      </c>
      <c r="AD312" s="15"/>
      <c r="AE312" s="15"/>
      <c r="AF312" s="15"/>
    </row>
    <row r="313" spans="1:32" x14ac:dyDescent="0.25">
      <c r="A313" s="10">
        <v>9</v>
      </c>
      <c r="B313" s="15" t="s">
        <v>140</v>
      </c>
      <c r="C313" s="15" t="s">
        <v>138</v>
      </c>
      <c r="D313" s="15" t="s">
        <v>34</v>
      </c>
      <c r="E313" s="15">
        <v>2019</v>
      </c>
      <c r="F313" s="16">
        <v>11614597685</v>
      </c>
      <c r="G313" s="16">
        <v>216074719</v>
      </c>
      <c r="H313" s="15">
        <v>11.87</v>
      </c>
      <c r="I313" s="15">
        <v>18208470</v>
      </c>
      <c r="J313" s="15">
        <v>216021901</v>
      </c>
      <c r="K313" s="16">
        <v>4304816123</v>
      </c>
      <c r="L313" s="16">
        <v>846319092</v>
      </c>
      <c r="M313" s="16">
        <v>3458497031</v>
      </c>
      <c r="N313" s="15">
        <v>1609119176</v>
      </c>
      <c r="O313" s="15">
        <v>1557373889</v>
      </c>
      <c r="P313" s="15">
        <v>1557373889</v>
      </c>
      <c r="Q313" s="15">
        <v>18208470</v>
      </c>
      <c r="R313" s="15">
        <v>-143867680</v>
      </c>
      <c r="S313" s="15">
        <v>-299994526</v>
      </c>
      <c r="T313" s="15">
        <v>818717242</v>
      </c>
      <c r="U313" s="15">
        <v>634164544</v>
      </c>
      <c r="V313" s="15">
        <v>-113084381</v>
      </c>
      <c r="W313" s="15">
        <v>-256952061</v>
      </c>
      <c r="X313" s="15">
        <f t="shared" si="37"/>
        <v>22.183000261486495</v>
      </c>
      <c r="Y313" s="15">
        <f t="shared" si="38"/>
        <v>5.0193716253185476</v>
      </c>
      <c r="Z313" s="15">
        <f t="shared" si="39"/>
        <v>6.2476479541034484</v>
      </c>
      <c r="AA313" s="15">
        <f t="shared" si="40"/>
        <v>1.8603719634564335</v>
      </c>
      <c r="AB313" s="15">
        <f t="shared" si="41"/>
        <v>19.659819788312014</v>
      </c>
      <c r="AC313" s="15">
        <f t="shared" si="42"/>
        <v>24.470719055534154</v>
      </c>
      <c r="AD313" s="15"/>
      <c r="AE313" s="15"/>
      <c r="AF313" s="15"/>
    </row>
    <row r="314" spans="1:32" x14ac:dyDescent="0.25">
      <c r="A314" s="10">
        <v>10</v>
      </c>
      <c r="B314" s="15" t="s">
        <v>141</v>
      </c>
      <c r="C314" s="15" t="s">
        <v>138</v>
      </c>
      <c r="D314" s="15" t="s">
        <v>34</v>
      </c>
      <c r="E314" s="15">
        <v>2021</v>
      </c>
      <c r="F314" s="16">
        <v>2996710000</v>
      </c>
      <c r="G314" s="16">
        <v>259198000</v>
      </c>
      <c r="H314" s="15">
        <v>138</v>
      </c>
      <c r="I314" s="15">
        <v>1875000</v>
      </c>
      <c r="J314" s="15">
        <v>259198000</v>
      </c>
      <c r="K314" s="16">
        <v>2993102000</v>
      </c>
      <c r="L314" s="16">
        <v>2034246000</v>
      </c>
      <c r="M314" s="16">
        <v>958856000</v>
      </c>
      <c r="N314" s="15">
        <v>856530000</v>
      </c>
      <c r="O314" s="15">
        <v>856320000</v>
      </c>
      <c r="P314" s="15">
        <v>856320000</v>
      </c>
      <c r="Q314" s="15">
        <v>1875000</v>
      </c>
      <c r="R314" s="15">
        <v>487141000</v>
      </c>
      <c r="S314" s="15">
        <v>-118233000</v>
      </c>
      <c r="T314" s="15">
        <v>-295714000</v>
      </c>
      <c r="U314" s="15">
        <v>703693000</v>
      </c>
      <c r="V314" s="15">
        <v>-86511000</v>
      </c>
      <c r="W314" s="15">
        <v>400630000</v>
      </c>
      <c r="X314" s="15">
        <f t="shared" si="37"/>
        <v>21.819576144755157</v>
      </c>
      <c r="Y314" s="15">
        <f t="shared" si="38"/>
        <v>8.659845204072564</v>
      </c>
      <c r="Z314" s="15">
        <f t="shared" si="39"/>
        <v>27.032004805726821</v>
      </c>
      <c r="AA314" s="15">
        <f t="shared" si="40"/>
        <v>8.649418862686078</v>
      </c>
      <c r="AB314" s="15">
        <f t="shared" si="41"/>
        <v>67.964472978201201</v>
      </c>
      <c r="AC314" s="15">
        <f t="shared" si="42"/>
        <v>212.15344118407771</v>
      </c>
      <c r="AD314" s="15"/>
      <c r="AE314" s="15"/>
      <c r="AF314" s="15"/>
    </row>
    <row r="315" spans="1:32" x14ac:dyDescent="0.25">
      <c r="A315" s="10">
        <v>11</v>
      </c>
      <c r="B315" s="15" t="s">
        <v>141</v>
      </c>
      <c r="C315" s="15" t="s">
        <v>138</v>
      </c>
      <c r="D315" s="15" t="s">
        <v>34</v>
      </c>
      <c r="E315" s="15">
        <v>2020</v>
      </c>
      <c r="F315" s="16">
        <v>2685797000</v>
      </c>
      <c r="G315" s="16">
        <v>172535000</v>
      </c>
      <c r="H315" s="15">
        <v>92</v>
      </c>
      <c r="I315" s="15">
        <v>1875000</v>
      </c>
      <c r="J315" s="15">
        <v>172535000</v>
      </c>
      <c r="K315" s="16">
        <v>2417802000</v>
      </c>
      <c r="L315" s="16">
        <v>1535779000</v>
      </c>
      <c r="M315" s="16">
        <v>882023000</v>
      </c>
      <c r="N315" s="15">
        <v>813809000</v>
      </c>
      <c r="O315" s="15">
        <v>812364000</v>
      </c>
      <c r="P315" s="15">
        <v>812364000</v>
      </c>
      <c r="Q315" s="15">
        <v>1875000</v>
      </c>
      <c r="R315" s="15">
        <v>580494000</v>
      </c>
      <c r="S315" s="15">
        <v>-94404000</v>
      </c>
      <c r="T315" s="15">
        <v>-261079000</v>
      </c>
      <c r="U315" s="15">
        <v>629756000</v>
      </c>
      <c r="V315" s="15">
        <v>-81398000</v>
      </c>
      <c r="W315" s="15">
        <v>499096000</v>
      </c>
      <c r="X315" s="15">
        <f t="shared" si="37"/>
        <v>21.606124699930103</v>
      </c>
      <c r="Y315" s="15">
        <f t="shared" si="38"/>
        <v>7.1360268541427292</v>
      </c>
      <c r="Z315" s="15">
        <f t="shared" si="39"/>
        <v>19.561281281780634</v>
      </c>
      <c r="AA315" s="15">
        <f t="shared" si="40"/>
        <v>6.4239776870701686</v>
      </c>
      <c r="AB315" s="15">
        <f t="shared" si="41"/>
        <v>63.519634775717783</v>
      </c>
      <c r="AC315" s="15">
        <f t="shared" si="42"/>
        <v>174.12006262875229</v>
      </c>
      <c r="AD315" s="15"/>
      <c r="AE315" s="15"/>
      <c r="AF315" s="15"/>
    </row>
    <row r="316" spans="1:32" x14ac:dyDescent="0.25">
      <c r="A316" s="10">
        <v>12</v>
      </c>
      <c r="B316" s="15" t="s">
        <v>141</v>
      </c>
      <c r="C316" s="15" t="s">
        <v>138</v>
      </c>
      <c r="D316" s="15" t="s">
        <v>34</v>
      </c>
      <c r="E316" s="15">
        <v>2019</v>
      </c>
      <c r="F316" s="16">
        <v>2455526000</v>
      </c>
      <c r="G316" s="16">
        <v>137275000</v>
      </c>
      <c r="H316" s="15">
        <v>73</v>
      </c>
      <c r="I316" s="15">
        <v>1875000</v>
      </c>
      <c r="J316" s="15">
        <v>137275000</v>
      </c>
      <c r="K316" s="16">
        <v>2106286000</v>
      </c>
      <c r="L316" s="16">
        <v>1127712000</v>
      </c>
      <c r="M316" s="16">
        <v>978574000</v>
      </c>
      <c r="N316" s="15">
        <v>898489000</v>
      </c>
      <c r="O316" s="15">
        <v>893156000</v>
      </c>
      <c r="P316" s="15">
        <v>893156000</v>
      </c>
      <c r="Q316" s="15">
        <v>1875000</v>
      </c>
      <c r="R316" s="15">
        <v>150130000</v>
      </c>
      <c r="S316" s="15">
        <v>-314630000</v>
      </c>
      <c r="T316" s="15">
        <v>-48726000</v>
      </c>
      <c r="U316" s="15">
        <v>403303000</v>
      </c>
      <c r="V316" s="15">
        <v>-299745000</v>
      </c>
      <c r="W316" s="15">
        <v>-149615000</v>
      </c>
      <c r="X316" s="15">
        <f t="shared" si="37"/>
        <v>21.46819204390701</v>
      </c>
      <c r="Y316" s="15">
        <f t="shared" si="38"/>
        <v>6.5173960231421564</v>
      </c>
      <c r="Z316" s="15">
        <f t="shared" si="39"/>
        <v>14.028065327711548</v>
      </c>
      <c r="AA316" s="15">
        <f t="shared" si="40"/>
        <v>5.5904519031767537</v>
      </c>
      <c r="AB316" s="15">
        <f t="shared" si="41"/>
        <v>53.540307441629487</v>
      </c>
      <c r="AC316" s="15">
        <f t="shared" si="42"/>
        <v>115.2403395144363</v>
      </c>
      <c r="AD316" s="15"/>
      <c r="AE316" s="15"/>
      <c r="AF316" s="15"/>
    </row>
    <row r="317" spans="1:32" x14ac:dyDescent="0.25">
      <c r="A317" s="10">
        <v>13</v>
      </c>
      <c r="B317" s="15" t="s">
        <v>142</v>
      </c>
      <c r="C317" s="15" t="s">
        <v>138</v>
      </c>
      <c r="D317" s="15" t="s">
        <v>34</v>
      </c>
      <c r="E317" s="15">
        <v>2021</v>
      </c>
      <c r="F317" s="16">
        <v>18500587000</v>
      </c>
      <c r="G317" s="16">
        <v>508882000</v>
      </c>
      <c r="H317" s="15">
        <v>41</v>
      </c>
      <c r="I317" s="15">
        <v>12276885</v>
      </c>
      <c r="J317" s="15">
        <v>508882000</v>
      </c>
      <c r="K317" s="16">
        <v>7588792000</v>
      </c>
      <c r="L317" s="16">
        <v>3666139000</v>
      </c>
      <c r="M317" s="16">
        <v>3922653000</v>
      </c>
      <c r="N317" s="15">
        <v>2763107000</v>
      </c>
      <c r="O317" s="15">
        <v>2763107000</v>
      </c>
      <c r="P317" s="15">
        <v>2763107000</v>
      </c>
      <c r="Q317" s="15">
        <v>12276885</v>
      </c>
      <c r="R317" s="15">
        <v>79593000</v>
      </c>
      <c r="S317" s="15">
        <v>9390000</v>
      </c>
      <c r="T317" s="15">
        <v>-281226000</v>
      </c>
      <c r="U317" s="15">
        <v>1656604000</v>
      </c>
      <c r="V317" s="15">
        <v>-19385000</v>
      </c>
      <c r="W317" s="15">
        <v>60208000</v>
      </c>
      <c r="X317" s="15">
        <f t="shared" si="37"/>
        <v>22.749938258901921</v>
      </c>
      <c r="Y317" s="15">
        <f t="shared" si="38"/>
        <v>6.7057049396004</v>
      </c>
      <c r="Z317" s="15">
        <f t="shared" si="39"/>
        <v>12.972903797506433</v>
      </c>
      <c r="AA317" s="15">
        <f t="shared" si="40"/>
        <v>2.7506262368864296</v>
      </c>
      <c r="AB317" s="15">
        <f t="shared" si="41"/>
        <v>48.309915464806522</v>
      </c>
      <c r="AC317" s="15">
        <f t="shared" si="42"/>
        <v>93.460701214203752</v>
      </c>
      <c r="AD317" s="17"/>
      <c r="AE317" s="17"/>
      <c r="AF317" s="15"/>
    </row>
    <row r="318" spans="1:32" x14ac:dyDescent="0.25">
      <c r="A318" s="10">
        <v>14</v>
      </c>
      <c r="B318" s="15" t="s">
        <v>142</v>
      </c>
      <c r="C318" s="15" t="s">
        <v>138</v>
      </c>
      <c r="D318" s="15" t="s">
        <v>34</v>
      </c>
      <c r="E318" s="15">
        <v>2020</v>
      </c>
      <c r="F318" s="16">
        <v>14021687000</v>
      </c>
      <c r="G318" s="16">
        <v>364934000</v>
      </c>
      <c r="H318" s="15">
        <v>29.8</v>
      </c>
      <c r="I318" s="15">
        <v>12276885</v>
      </c>
      <c r="J318" s="15">
        <v>364934000</v>
      </c>
      <c r="K318" s="16">
        <v>5866642000</v>
      </c>
      <c r="L318" s="16">
        <v>2450932000</v>
      </c>
      <c r="M318" s="16">
        <v>3415710000</v>
      </c>
      <c r="N318" s="15">
        <v>2335918000</v>
      </c>
      <c r="O318" s="15">
        <v>2335918000</v>
      </c>
      <c r="P318" s="15">
        <v>2335918000</v>
      </c>
      <c r="Q318" s="15">
        <v>12276885</v>
      </c>
      <c r="R318" s="15">
        <v>1382910000</v>
      </c>
      <c r="S318" s="15">
        <v>7121000</v>
      </c>
      <c r="T318" s="15">
        <v>-298700000</v>
      </c>
      <c r="U318" s="15">
        <v>1848847000</v>
      </c>
      <c r="V318" s="15">
        <v>-22494000</v>
      </c>
      <c r="W318" s="15">
        <v>1360416000</v>
      </c>
      <c r="X318" s="15">
        <f t="shared" si="37"/>
        <v>22.492548245768113</v>
      </c>
      <c r="Y318" s="15">
        <f t="shared" si="38"/>
        <v>6.2204920634325394</v>
      </c>
      <c r="Z318" s="15">
        <f t="shared" si="39"/>
        <v>10.683986638209918</v>
      </c>
      <c r="AA318" s="15">
        <f t="shared" si="40"/>
        <v>2.6026397536901231</v>
      </c>
      <c r="AB318" s="15">
        <f t="shared" si="41"/>
        <v>41.777425655085146</v>
      </c>
      <c r="AC318" s="15">
        <f t="shared" si="42"/>
        <v>71.754686434152788</v>
      </c>
      <c r="AD318" s="17"/>
      <c r="AE318" s="17"/>
      <c r="AF318" s="15"/>
    </row>
    <row r="319" spans="1:32" x14ac:dyDescent="0.25">
      <c r="A319" s="10">
        <v>15</v>
      </c>
      <c r="B319" s="15" t="s">
        <v>142</v>
      </c>
      <c r="C319" s="15" t="s">
        <v>138</v>
      </c>
      <c r="D319" s="15" t="s">
        <v>34</v>
      </c>
      <c r="E319" s="15">
        <v>2019</v>
      </c>
      <c r="F319" s="16">
        <v>15069692000</v>
      </c>
      <c r="G319" s="16">
        <v>357071000</v>
      </c>
      <c r="H319" s="15">
        <v>29</v>
      </c>
      <c r="I319" s="15">
        <v>12276885</v>
      </c>
      <c r="J319" s="15">
        <v>357071000</v>
      </c>
      <c r="K319" s="16">
        <v>5625277000</v>
      </c>
      <c r="L319" s="16">
        <v>2582422000</v>
      </c>
      <c r="M319" s="16">
        <v>3042855000</v>
      </c>
      <c r="N319" s="15">
        <v>2098854000</v>
      </c>
      <c r="O319" s="15">
        <v>2098854000</v>
      </c>
      <c r="P319" s="15">
        <v>2098854000</v>
      </c>
      <c r="Q319" s="15">
        <v>12276885</v>
      </c>
      <c r="R319" s="15">
        <v>174538000</v>
      </c>
      <c r="S319" s="15">
        <v>-15073000</v>
      </c>
      <c r="T319" s="15">
        <v>-83183000</v>
      </c>
      <c r="U319" s="15">
        <v>757516000</v>
      </c>
      <c r="V319" s="15">
        <v>-30198000</v>
      </c>
      <c r="W319" s="15">
        <v>144340000</v>
      </c>
      <c r="X319" s="15">
        <f t="shared" si="37"/>
        <v>22.450536028268871</v>
      </c>
      <c r="Y319" s="15">
        <f t="shared" si="38"/>
        <v>6.3476163040504492</v>
      </c>
      <c r="Z319" s="15">
        <f t="shared" si="39"/>
        <v>11.734735963429083</v>
      </c>
      <c r="AA319" s="15">
        <f t="shared" si="40"/>
        <v>2.3694644854055409</v>
      </c>
      <c r="AB319" s="15">
        <f t="shared" si="41"/>
        <v>45.907463756895886</v>
      </c>
      <c r="AC319" s="15">
        <f t="shared" si="42"/>
        <v>84.868388404968371</v>
      </c>
      <c r="AD319" s="17"/>
      <c r="AE319" s="17"/>
      <c r="AF319" s="15"/>
    </row>
    <row r="320" spans="1:32" x14ac:dyDescent="0.25">
      <c r="A320" s="10">
        <v>16</v>
      </c>
      <c r="B320" s="15" t="s">
        <v>143</v>
      </c>
      <c r="C320" s="15" t="s">
        <v>138</v>
      </c>
      <c r="D320" s="15" t="s">
        <v>34</v>
      </c>
      <c r="E320" s="15">
        <v>2021</v>
      </c>
      <c r="F320" s="16">
        <v>159946</v>
      </c>
      <c r="G320" s="16">
        <v>5821</v>
      </c>
      <c r="H320" s="15">
        <v>1.1000000000000001</v>
      </c>
      <c r="I320" s="15">
        <v>5314344</v>
      </c>
      <c r="J320" s="15">
        <v>5821</v>
      </c>
      <c r="K320" s="16">
        <v>173200</v>
      </c>
      <c r="L320" s="16">
        <v>83419</v>
      </c>
      <c r="M320" s="16">
        <v>89781</v>
      </c>
      <c r="N320" s="15">
        <v>89776</v>
      </c>
      <c r="O320" s="15">
        <v>88540</v>
      </c>
      <c r="P320" s="15">
        <v>88540</v>
      </c>
      <c r="Q320" s="15">
        <v>5314344</v>
      </c>
      <c r="R320" s="15">
        <v>23869</v>
      </c>
      <c r="S320" s="15">
        <v>-22524</v>
      </c>
      <c r="T320" s="15">
        <v>2699</v>
      </c>
      <c r="U320" s="15">
        <v>11927</v>
      </c>
      <c r="V320" s="15">
        <v>-22265</v>
      </c>
      <c r="W320" s="15">
        <v>1605</v>
      </c>
      <c r="X320" s="15">
        <f t="shared" si="37"/>
        <v>12.062202275110472</v>
      </c>
      <c r="Y320" s="15">
        <f t="shared" si="38"/>
        <v>3.360854503464203</v>
      </c>
      <c r="Z320" s="15">
        <f t="shared" si="39"/>
        <v>6.4835544268831935</v>
      </c>
      <c r="AA320" s="15">
        <f t="shared" si="40"/>
        <v>3.6393532817325847</v>
      </c>
      <c r="AB320" s="15">
        <f t="shared" si="41"/>
        <v>48.163394919168589</v>
      </c>
      <c r="AC320" s="15">
        <f t="shared" si="42"/>
        <v>92.913868190374359</v>
      </c>
      <c r="AD320" s="17"/>
      <c r="AE320" s="17"/>
      <c r="AF320" s="15"/>
    </row>
    <row r="321" spans="1:32" x14ac:dyDescent="0.25">
      <c r="A321" s="10">
        <v>17</v>
      </c>
      <c r="B321" s="15" t="s">
        <v>143</v>
      </c>
      <c r="C321" s="15" t="s">
        <v>138</v>
      </c>
      <c r="D321" s="15" t="s">
        <v>34</v>
      </c>
      <c r="E321" s="15">
        <v>2020</v>
      </c>
      <c r="F321" s="16">
        <v>145170</v>
      </c>
      <c r="G321" s="16">
        <v>4834</v>
      </c>
      <c r="H321" s="15">
        <v>0.93</v>
      </c>
      <c r="I321" s="15">
        <v>5177855</v>
      </c>
      <c r="J321" s="15">
        <v>4834</v>
      </c>
      <c r="K321" s="16">
        <v>129627</v>
      </c>
      <c r="L321" s="16">
        <v>46936</v>
      </c>
      <c r="M321" s="16">
        <v>82691</v>
      </c>
      <c r="N321" s="15">
        <v>82686</v>
      </c>
      <c r="O321" s="15">
        <v>82686</v>
      </c>
      <c r="P321" s="15">
        <v>82686</v>
      </c>
      <c r="Q321" s="15">
        <v>5314344</v>
      </c>
      <c r="R321" s="15">
        <v>11646</v>
      </c>
      <c r="S321" s="15">
        <v>-7540</v>
      </c>
      <c r="T321" s="15">
        <v>1968</v>
      </c>
      <c r="U321" s="15">
        <v>7937</v>
      </c>
      <c r="V321" s="15">
        <v>-8902</v>
      </c>
      <c r="W321" s="15">
        <v>2743</v>
      </c>
      <c r="X321" s="15">
        <f t="shared" si="37"/>
        <v>11.77241637453527</v>
      </c>
      <c r="Y321" s="15">
        <f t="shared" si="38"/>
        <v>3.7291613629876492</v>
      </c>
      <c r="Z321" s="15">
        <f t="shared" si="39"/>
        <v>5.8458598880168333</v>
      </c>
      <c r="AA321" s="15">
        <f t="shared" si="40"/>
        <v>3.3298890955431566</v>
      </c>
      <c r="AB321" s="15">
        <f t="shared" si="41"/>
        <v>36.20850594397772</v>
      </c>
      <c r="AC321" s="15">
        <f t="shared" si="42"/>
        <v>56.76071156474103</v>
      </c>
      <c r="AD321" s="17"/>
      <c r="AE321" s="17"/>
      <c r="AF321" s="15"/>
    </row>
    <row r="322" spans="1:32" x14ac:dyDescent="0.25">
      <c r="A322" s="10">
        <v>18</v>
      </c>
      <c r="B322" s="15" t="s">
        <v>143</v>
      </c>
      <c r="C322" s="15" t="s">
        <v>138</v>
      </c>
      <c r="D322" s="15" t="s">
        <v>34</v>
      </c>
      <c r="E322" s="15">
        <v>2019</v>
      </c>
      <c r="F322" s="16">
        <v>330131</v>
      </c>
      <c r="G322" s="16">
        <v>901368</v>
      </c>
      <c r="H322" s="15">
        <v>0.28000000000000003</v>
      </c>
      <c r="I322" s="15">
        <v>3175503</v>
      </c>
      <c r="J322" s="15">
        <v>901368</v>
      </c>
      <c r="K322" s="16">
        <v>161250</v>
      </c>
      <c r="L322" s="16">
        <v>90699</v>
      </c>
      <c r="M322" s="16">
        <v>70551</v>
      </c>
      <c r="N322" s="15">
        <v>70546</v>
      </c>
      <c r="O322" s="15">
        <v>70546</v>
      </c>
      <c r="P322" s="15">
        <v>70546</v>
      </c>
      <c r="Q322" s="15">
        <v>5314344</v>
      </c>
      <c r="R322" s="15">
        <v>575907</v>
      </c>
      <c r="S322" s="15">
        <v>-23827</v>
      </c>
      <c r="T322" s="15">
        <v>16869</v>
      </c>
      <c r="U322" s="15">
        <v>1922</v>
      </c>
      <c r="V322" s="15">
        <v>-24351</v>
      </c>
      <c r="W322" s="15">
        <v>-23775</v>
      </c>
      <c r="X322" s="15">
        <f t="shared" si="37"/>
        <v>11.990711234658018</v>
      </c>
      <c r="Y322" s="15">
        <f t="shared" si="38"/>
        <v>558.98790697674417</v>
      </c>
      <c r="Z322" s="15">
        <f t="shared" si="39"/>
        <v>1277.6119402985073</v>
      </c>
      <c r="AA322" s="15">
        <f t="shared" si="40"/>
        <v>273.03343218298193</v>
      </c>
      <c r="AB322" s="15">
        <f t="shared" si="41"/>
        <v>56.247441860465116</v>
      </c>
      <c r="AC322" s="15">
        <f t="shared" si="42"/>
        <v>128.5580643789599</v>
      </c>
      <c r="AD322" s="17"/>
      <c r="AE322" s="17"/>
      <c r="AF32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2023-02-17T03:21:35Z</dcterms:modified>
</cp:coreProperties>
</file>