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reportes\"/>
    </mc:Choice>
  </mc:AlternateContent>
  <bookViews>
    <workbookView xWindow="0" yWindow="0" windowWidth="28800" windowHeight="12585"/>
  </bookViews>
  <sheets>
    <sheet name="data_wbng_num" sheetId="1" r:id="rId1"/>
  </sheets>
  <definedNames>
    <definedName name="_xlnm._FilterDatabase" localSheetId="0" hidden="1">data_wbng_num!$B$2:$G$166</definedName>
  </definedNames>
  <calcPr calcId="152511"/>
</workbook>
</file>

<file path=xl/calcChain.xml><?xml version="1.0" encoding="utf-8"?>
<calcChain xmlns="http://schemas.openxmlformats.org/spreadsheetml/2006/main">
  <c r="F155" i="1" l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3" i="1"/>
</calcChain>
</file>

<file path=xl/sharedStrings.xml><?xml version="1.0" encoding="utf-8"?>
<sst xmlns="http://schemas.openxmlformats.org/spreadsheetml/2006/main" count="170" uniqueCount="170">
  <si>
    <t>var</t>
  </si>
  <si>
    <t>iv_train</t>
  </si>
  <si>
    <t>iv_test</t>
  </si>
  <si>
    <t>IV_train_test</t>
  </si>
  <si>
    <t>IV_sum</t>
  </si>
  <si>
    <t>N</t>
  </si>
  <si>
    <t>calificacion_var1m12</t>
  </si>
  <si>
    <t>calificacion_max1m6_max7m12</t>
  </si>
  <si>
    <t>calificacion_var1m6</t>
  </si>
  <si>
    <t>calificacion_max1m3_max4m12</t>
  </si>
  <si>
    <t>calificacion_var1m3</t>
  </si>
  <si>
    <t>calificacion_1m_max2m12</t>
  </si>
  <si>
    <t>marca</t>
  </si>
  <si>
    <t>por_cal0_var1m3</t>
  </si>
  <si>
    <t>rec_por_cal4_100_1m12</t>
  </si>
  <si>
    <t>por_vig_var1m6</t>
  </si>
  <si>
    <t>rec_calificacion_0_1m12</t>
  </si>
  <si>
    <t>saldo_var1m3</t>
  </si>
  <si>
    <t>por_mora_0_var1m12</t>
  </si>
  <si>
    <t>por_mora_0_var1m3</t>
  </si>
  <si>
    <t>por_vig_min1m6_min7m12</t>
  </si>
  <si>
    <t>mora_1m_max2m12</t>
  </si>
  <si>
    <t>por_cal0_var1m12</t>
  </si>
  <si>
    <t>por_vig_var1m12</t>
  </si>
  <si>
    <t>por_mora_0_min1m6_min7m12</t>
  </si>
  <si>
    <t>rec_mora120_1m12</t>
  </si>
  <si>
    <t>por_vig_var1m3</t>
  </si>
  <si>
    <t>por_vig_min1m3_min4m12</t>
  </si>
  <si>
    <t>rec_calificacion_1234_1m12</t>
  </si>
  <si>
    <t>rec_calificacion_34_1m12</t>
  </si>
  <si>
    <t>por_mora_0_var1m6</t>
  </si>
  <si>
    <t>rec_mora90_1m12</t>
  </si>
  <si>
    <t>rec_calificacion_4_1m12</t>
  </si>
  <si>
    <t>por_mora30_var1m12</t>
  </si>
  <si>
    <t>rec_mora60_1m12</t>
  </si>
  <si>
    <t>rec_calificacion_234_1m12</t>
  </si>
  <si>
    <t>por_cal0_var1m6</t>
  </si>
  <si>
    <t>por_cal34_var1m12</t>
  </si>
  <si>
    <t>por_cal0_1m_min2m12</t>
  </si>
  <si>
    <t>por_mora30_max1m3_max4m12</t>
  </si>
  <si>
    <t>disp_efectivo_1m_flg</t>
  </si>
  <si>
    <t>linea_total_1m_flg</t>
  </si>
  <si>
    <t>linea_usada_1m_flg</t>
  </si>
  <si>
    <t>por_mora60_var1m12</t>
  </si>
  <si>
    <t>por_mora0_var1m12</t>
  </si>
  <si>
    <t>por_mora90_var1m12</t>
  </si>
  <si>
    <t>por_mora90_1m_max2m12</t>
  </si>
  <si>
    <t>por_mora60_1m_max2m12</t>
  </si>
  <si>
    <t>por_mora90_max1m3_max4m12</t>
  </si>
  <si>
    <t>mora_max1m3_max4m12</t>
  </si>
  <si>
    <t>por_mora60_max1m3_max4m12</t>
  </si>
  <si>
    <t>por_mora60_var1m3</t>
  </si>
  <si>
    <t>por_mora30_var1m6</t>
  </si>
  <si>
    <t>por_cal4_1m_max2m12</t>
  </si>
  <si>
    <t>linea_activa_1m_flg</t>
  </si>
  <si>
    <t>por_cal4_var1m6</t>
  </si>
  <si>
    <t>por_mora90_var1m6</t>
  </si>
  <si>
    <t>por_castigo_max1m6_max7m12</t>
  </si>
  <si>
    <t>por_cal34_var1m3</t>
  </si>
  <si>
    <t>por_cal1234_max1m3_max4m12</t>
  </si>
  <si>
    <t>saldo_max1m3_max4m12</t>
  </si>
  <si>
    <t>por_castigo_var1m6</t>
  </si>
  <si>
    <t>por_cal34_max1m3_max4m12</t>
  </si>
  <si>
    <t>rec_por_cal0_100_1m12</t>
  </si>
  <si>
    <t>rec_mora_0_1m12</t>
  </si>
  <si>
    <t>por_mora_0_min1m3_min4m12</t>
  </si>
  <si>
    <t>por_mora60_var1m6</t>
  </si>
  <si>
    <t>por_mora90_max1m6_max7m12</t>
  </si>
  <si>
    <t>por_cal4_max1m3_max4m12</t>
  </si>
  <si>
    <t>por_mora90_var1m3</t>
  </si>
  <si>
    <t>por_vig_1m_min2m12</t>
  </si>
  <si>
    <t>por_cal4_max1m6_max7m12</t>
  </si>
  <si>
    <t>por_cal4_var1m3</t>
  </si>
  <si>
    <t>por_mora0_max1m6_max7m12</t>
  </si>
  <si>
    <t>por_cal0_min1m3_min4m12</t>
  </si>
  <si>
    <t>rec_mora30_1m12</t>
  </si>
  <si>
    <t>por_mora30_var1m3</t>
  </si>
  <si>
    <t>por_mora60_max1m6_max7m12</t>
  </si>
  <si>
    <t>por_castigo_1m_max2m12</t>
  </si>
  <si>
    <t>por_cal234_var1m3</t>
  </si>
  <si>
    <t>por_cal1234_var1m3</t>
  </si>
  <si>
    <t>por_cal34_1m_max2m12</t>
  </si>
  <si>
    <t>por_castigo_max1m3_max4m12</t>
  </si>
  <si>
    <t>por_cal4_var1m12</t>
  </si>
  <si>
    <t>rec_mora0_1m12</t>
  </si>
  <si>
    <t>por_cal34_var1m6</t>
  </si>
  <si>
    <t>por_castigo_var1m12</t>
  </si>
  <si>
    <t>por_castigo_var1m3</t>
  </si>
  <si>
    <t>por_cal234_max1m3_max4m12</t>
  </si>
  <si>
    <t>por_cal234_var1m12</t>
  </si>
  <si>
    <t>saldo_max1m6_max7m12</t>
  </si>
  <si>
    <t>por_mora0_var1m3</t>
  </si>
  <si>
    <t>por_cal34_max1m6_max7m12</t>
  </si>
  <si>
    <t>saldo_1m_max2m12</t>
  </si>
  <si>
    <t>perfil</t>
  </si>
  <si>
    <t>por_mora0_var1m6</t>
  </si>
  <si>
    <t>por_cal234_1m_max2m12</t>
  </si>
  <si>
    <t>por_cal234_var1m6</t>
  </si>
  <si>
    <t>por_mora0_1m_max2m12</t>
  </si>
  <si>
    <t>por_mora0_max1m3_max4m12</t>
  </si>
  <si>
    <t>saldo_var1m6</t>
  </si>
  <si>
    <t>disp_efectivo_max1m3_flg</t>
  </si>
  <si>
    <t>linea_total_max1m3_flg</t>
  </si>
  <si>
    <t>linea_usada_max1m3_flg</t>
  </si>
  <si>
    <t>por_uso_linea_var1m6</t>
  </si>
  <si>
    <t>linea_activa_var1m3</t>
  </si>
  <si>
    <t>por_uso_efectivo_var1m6</t>
  </si>
  <si>
    <t>por_cal1234_var1m12</t>
  </si>
  <si>
    <t>disp_efectivo_max1m6_flg</t>
  </si>
  <si>
    <t>linea_total_max1m6_flg</t>
  </si>
  <si>
    <t>linea_usada_max1m6_flg</t>
  </si>
  <si>
    <t>por_cal1234_1m_max2m12</t>
  </si>
  <si>
    <t>por_mora_0_1m_min2m12</t>
  </si>
  <si>
    <t>por_mora30_max1m6_max7m12</t>
  </si>
  <si>
    <t>por_uso_efectivo_var1m12</t>
  </si>
  <si>
    <t>mora_var1m3</t>
  </si>
  <si>
    <t>por_cal0_min1m6_min7m12</t>
  </si>
  <si>
    <t>por_uso_linea_var1m3</t>
  </si>
  <si>
    <t>linea_activa_1m_max2m12</t>
  </si>
  <si>
    <t>linea_activa_var1m12</t>
  </si>
  <si>
    <t>por_cal1234_var1m6</t>
  </si>
  <si>
    <t>por_uso_efectivo_max1m6_max7m12</t>
  </si>
  <si>
    <t>por_cal1234_max1m6_max7m12</t>
  </si>
  <si>
    <t>linea_activa_max1m3_flg</t>
  </si>
  <si>
    <t>linea_activa_max1m3_max4m12</t>
  </si>
  <si>
    <t>por_uso_linea_1m_max2m12</t>
  </si>
  <si>
    <t>linea_activa_var1m6</t>
  </si>
  <si>
    <t>linea_activa_max1m6_flg</t>
  </si>
  <si>
    <t>por_uso_linea_max1m6_max7m12</t>
  </si>
  <si>
    <t>disp_efectivo_max1m12_flg</t>
  </si>
  <si>
    <t>linea_total_max1m12_flg</t>
  </si>
  <si>
    <t>linea_usada_max1m12_flg</t>
  </si>
  <si>
    <t>linea_activa_max1m6_max7m12</t>
  </si>
  <si>
    <t>por_uso_linea_max1m3_max4m12</t>
  </si>
  <si>
    <t>mora_var1m12</t>
  </si>
  <si>
    <t>por_cal234_max1m6_max7m12</t>
  </si>
  <si>
    <t>linea_activa_max1m12_flg</t>
  </si>
  <si>
    <t>por_uso_efectivo_max1m3_max4m12</t>
  </si>
  <si>
    <t>saldo_var1m12</t>
  </si>
  <si>
    <t>por_uso_efectivo_var1m3</t>
  </si>
  <si>
    <t>mora_var1m6</t>
  </si>
  <si>
    <t>por_uso_efectivo_1m_max2m12</t>
  </si>
  <si>
    <t>mora_max1m6_max7m12</t>
  </si>
  <si>
    <t>calificacion_conalin</t>
  </si>
  <si>
    <t>calificacion_sinalin</t>
  </si>
  <si>
    <t>estado_civil</t>
  </si>
  <si>
    <t>educacion</t>
  </si>
  <si>
    <t>por_me_var1m3</t>
  </si>
  <si>
    <t>por_me_var1m12</t>
  </si>
  <si>
    <t>vivienda</t>
  </si>
  <si>
    <t>por_me_var1m6</t>
  </si>
  <si>
    <t>refin</t>
  </si>
  <si>
    <t>can_emp_var1m6</t>
  </si>
  <si>
    <t>por_me_1m_max2m12</t>
  </si>
  <si>
    <t>por_me_max1m3_max4m12</t>
  </si>
  <si>
    <t>por_me_max1m6_max7m12</t>
  </si>
  <si>
    <t>por_novig_1m_max2m12</t>
  </si>
  <si>
    <t>por_mora30_1m_max2m12</t>
  </si>
  <si>
    <t>por_novig_var1m12</t>
  </si>
  <si>
    <t>por_novig_max1m6_max7m12</t>
  </si>
  <si>
    <t>can_emp_max1m6_max7m12</t>
  </si>
  <si>
    <t>por_uso_linea_var1m12</t>
  </si>
  <si>
    <t>can_emp_max1m3_max4m12</t>
  </si>
  <si>
    <t>can_emp_1m_max2m12</t>
  </si>
  <si>
    <t>can_emp_var1m12</t>
  </si>
  <si>
    <t>por_novig_max1m3_max4m12</t>
  </si>
  <si>
    <t>por_novig_var1m6</t>
  </si>
  <si>
    <t>can_emp_var1m3</t>
  </si>
  <si>
    <t>por_novig_var1m3</t>
  </si>
  <si>
    <t>carga_fam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</si>
</sst>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 applyAlignment="1">
      <alignment horizontal="center"/>
    </xf>
    <xf numFmtId="0" fontId="18" fillId="0" borderId="10" xfId="0" applyFont="1" applyBorder="1"/>
    <xf numFmtId="10" fontId="0" fillId="0" borderId="10" xfId="1" applyNumberFormat="1" applyFont="1" applyBorder="1"/>
    <xf numFmtId="0" fontId="19" fillId="0" borderId="10" xfId="0" applyFont="1" applyBorder="1"/>
    <xf numFmtId="0" fontId="0" fillId="0" borderId="10" xfId="0" applyBorder="1" applyAlignment="1">
      <alignment horizontal="center"/>
    </xf>
    <xf numFmtId="10" fontId="19" fillId="0" borderId="10" xfId="1" applyNumberFormat="1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6"/>
  <sheetViews>
    <sheetView tabSelected="1" workbookViewId="0">
      <selection activeCell="L11" sqref="L11"/>
    </sheetView>
  </sheetViews>
  <sheetFormatPr baseColWidth="10" defaultRowHeight="15" x14ac:dyDescent="0.25"/>
  <cols>
    <col min="1" max="1" width="4.28515625" customWidth="1"/>
    <col min="2" max="2" width="7" bestFit="1" customWidth="1"/>
    <col min="3" max="3" width="26.42578125" bestFit="1" customWidth="1"/>
    <col min="4" max="4" width="12.28515625" bestFit="1" customWidth="1"/>
    <col min="5" max="5" width="11.5703125" bestFit="1" customWidth="1"/>
    <col min="6" max="6" width="26.7109375" bestFit="1" customWidth="1"/>
    <col min="7" max="7" width="12.140625" bestFit="1" customWidth="1"/>
  </cols>
  <sheetData>
    <row r="2" spans="2:7" x14ac:dyDescent="0.25"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25">
      <c r="B3" s="5">
        <v>1</v>
      </c>
      <c r="C3" s="2" t="s">
        <v>6</v>
      </c>
      <c r="D3" s="3">
        <v>0.11259644014685199</v>
      </c>
      <c r="E3" s="3">
        <v>7.9407076528946893E-2</v>
      </c>
      <c r="F3" s="4" t="str">
        <f t="shared" ref="F3:F34" si="0">IF(AND(D3&gt;=0.02,D3&lt;=0.5,E3&gt;=0.02,E3&lt;=0.5),C3,"")</f>
        <v>calificacion_var1m12</v>
      </c>
      <c r="G3" s="6">
        <f t="shared" ref="G3:G34" si="1">SUM(D3:E3)</f>
        <v>0.1920035166757989</v>
      </c>
    </row>
    <row r="4" spans="2:7" x14ac:dyDescent="0.25">
      <c r="B4" s="5">
        <v>2</v>
      </c>
      <c r="C4" s="2" t="s">
        <v>7</v>
      </c>
      <c r="D4" s="3">
        <v>0.112082971689343</v>
      </c>
      <c r="E4" s="3">
        <v>0.112467577353768</v>
      </c>
      <c r="F4" s="4" t="str">
        <f t="shared" si="0"/>
        <v>calificacion_max1m6_max7m12</v>
      </c>
      <c r="G4" s="6">
        <f t="shared" si="1"/>
        <v>0.224550549043111</v>
      </c>
    </row>
    <row r="5" spans="2:7" x14ac:dyDescent="0.25">
      <c r="B5" s="5">
        <v>3</v>
      </c>
      <c r="C5" s="2" t="s">
        <v>8</v>
      </c>
      <c r="D5" s="3">
        <v>9.6661585315413995E-2</v>
      </c>
      <c r="E5" s="3">
        <v>7.3722004946923797E-2</v>
      </c>
      <c r="F5" s="4" t="str">
        <f t="shared" si="0"/>
        <v>calificacion_var1m6</v>
      </c>
      <c r="G5" s="6">
        <f t="shared" si="1"/>
        <v>0.17038359026233779</v>
      </c>
    </row>
    <row r="6" spans="2:7" x14ac:dyDescent="0.25">
      <c r="B6" s="5">
        <v>4</v>
      </c>
      <c r="C6" s="2" t="s">
        <v>9</v>
      </c>
      <c r="D6" s="3">
        <v>9.5603393277261597E-2</v>
      </c>
      <c r="E6" s="3">
        <v>4.65193913644842E-2</v>
      </c>
      <c r="F6" s="4" t="str">
        <f t="shared" si="0"/>
        <v>calificacion_max1m3_max4m12</v>
      </c>
      <c r="G6" s="6">
        <f t="shared" si="1"/>
        <v>0.1421227846417458</v>
      </c>
    </row>
    <row r="7" spans="2:7" x14ac:dyDescent="0.25">
      <c r="B7" s="5">
        <v>5</v>
      </c>
      <c r="C7" s="2" t="s">
        <v>10</v>
      </c>
      <c r="D7" s="3">
        <v>7.7400847548319898E-2</v>
      </c>
      <c r="E7" s="3">
        <v>6.5276982262619201E-2</v>
      </c>
      <c r="F7" s="4" t="str">
        <f t="shared" si="0"/>
        <v>calificacion_var1m3</v>
      </c>
      <c r="G7" s="6">
        <f t="shared" si="1"/>
        <v>0.1426778298109391</v>
      </c>
    </row>
    <row r="8" spans="2:7" x14ac:dyDescent="0.25">
      <c r="B8" s="5">
        <v>6</v>
      </c>
      <c r="C8" s="2" t="s">
        <v>11</v>
      </c>
      <c r="D8" s="3">
        <v>7.4286840574925905E-2</v>
      </c>
      <c r="E8" s="3">
        <v>5.0614074551032097E-2</v>
      </c>
      <c r="F8" s="4" t="str">
        <f t="shared" si="0"/>
        <v>calificacion_1m_max2m12</v>
      </c>
      <c r="G8" s="6">
        <f t="shared" si="1"/>
        <v>0.124900915125958</v>
      </c>
    </row>
    <row r="9" spans="2:7" x14ac:dyDescent="0.25">
      <c r="B9" s="5">
        <v>7</v>
      </c>
      <c r="C9" s="2" t="s">
        <v>12</v>
      </c>
      <c r="D9" s="3">
        <v>5.5410457235929397E-2</v>
      </c>
      <c r="E9" s="3">
        <v>7.5769540374013095E-2</v>
      </c>
      <c r="F9" s="4" t="str">
        <f t="shared" si="0"/>
        <v>marca</v>
      </c>
      <c r="G9" s="6">
        <f t="shared" si="1"/>
        <v>0.13117999760994248</v>
      </c>
    </row>
    <row r="10" spans="2:7" x14ac:dyDescent="0.25">
      <c r="B10" s="5">
        <v>8</v>
      </c>
      <c r="C10" s="2" t="s">
        <v>13</v>
      </c>
      <c r="D10" s="3">
        <v>5.4253139952868797E-2</v>
      </c>
      <c r="E10" s="3">
        <v>6.3019748150972702E-3</v>
      </c>
      <c r="F10" s="4" t="str">
        <f t="shared" si="0"/>
        <v/>
      </c>
      <c r="G10" s="6">
        <f t="shared" si="1"/>
        <v>6.0555114767966066E-2</v>
      </c>
    </row>
    <row r="11" spans="2:7" x14ac:dyDescent="0.25">
      <c r="B11" s="5">
        <v>9</v>
      </c>
      <c r="C11" s="2" t="s">
        <v>14</v>
      </c>
      <c r="D11" s="3">
        <v>5.3269172818905197E-2</v>
      </c>
      <c r="E11" s="3">
        <v>2.91836136600362E-2</v>
      </c>
      <c r="F11" s="4" t="str">
        <f t="shared" si="0"/>
        <v>rec_por_cal4_100_1m12</v>
      </c>
      <c r="G11" s="6">
        <f t="shared" si="1"/>
        <v>8.2452786478941401E-2</v>
      </c>
    </row>
    <row r="12" spans="2:7" x14ac:dyDescent="0.25">
      <c r="B12" s="5">
        <v>10</v>
      </c>
      <c r="C12" s="2" t="s">
        <v>15</v>
      </c>
      <c r="D12" s="3">
        <v>5.2391617206602702E-2</v>
      </c>
      <c r="E12" s="3">
        <v>2.4848606311029101E-2</v>
      </c>
      <c r="F12" s="4" t="str">
        <f t="shared" si="0"/>
        <v>por_vig_var1m6</v>
      </c>
      <c r="G12" s="6">
        <f t="shared" si="1"/>
        <v>7.7240223517631795E-2</v>
      </c>
    </row>
    <row r="13" spans="2:7" x14ac:dyDescent="0.25">
      <c r="B13" s="5">
        <v>11</v>
      </c>
      <c r="C13" s="2" t="s">
        <v>16</v>
      </c>
      <c r="D13" s="3">
        <v>5.08021368163964E-2</v>
      </c>
      <c r="E13" s="3">
        <v>2.53388399636915E-2</v>
      </c>
      <c r="F13" s="4" t="str">
        <f t="shared" si="0"/>
        <v>rec_calificacion_0_1m12</v>
      </c>
      <c r="G13" s="6">
        <f t="shared" si="1"/>
        <v>7.6140976780087896E-2</v>
      </c>
    </row>
    <row r="14" spans="2:7" x14ac:dyDescent="0.25">
      <c r="B14" s="5">
        <v>12</v>
      </c>
      <c r="C14" s="2" t="s">
        <v>17</v>
      </c>
      <c r="D14" s="3">
        <v>5.0727443121756997E-2</v>
      </c>
      <c r="E14" s="3">
        <v>2.4597602385329001E-2</v>
      </c>
      <c r="F14" s="4" t="str">
        <f t="shared" si="0"/>
        <v>saldo_var1m3</v>
      </c>
      <c r="G14" s="6">
        <f t="shared" si="1"/>
        <v>7.5325045507085991E-2</v>
      </c>
    </row>
    <row r="15" spans="2:7" x14ac:dyDescent="0.25">
      <c r="B15" s="5">
        <v>13</v>
      </c>
      <c r="C15" s="2" t="s">
        <v>18</v>
      </c>
      <c r="D15" s="3">
        <v>4.9879425354037402E-2</v>
      </c>
      <c r="E15" s="3">
        <v>1.08285966292171E-2</v>
      </c>
      <c r="F15" s="4" t="str">
        <f t="shared" si="0"/>
        <v/>
      </c>
      <c r="G15" s="6">
        <f t="shared" si="1"/>
        <v>6.07080219832545E-2</v>
      </c>
    </row>
    <row r="16" spans="2:7" x14ac:dyDescent="0.25">
      <c r="B16" s="5">
        <v>14</v>
      </c>
      <c r="C16" s="2" t="s">
        <v>19</v>
      </c>
      <c r="D16" s="3">
        <v>4.86967921100303E-2</v>
      </c>
      <c r="E16" s="3">
        <v>1.02440674334818E-2</v>
      </c>
      <c r="F16" s="4" t="str">
        <f t="shared" si="0"/>
        <v/>
      </c>
      <c r="G16" s="6">
        <f t="shared" si="1"/>
        <v>5.8940859543512102E-2</v>
      </c>
    </row>
    <row r="17" spans="2:7" x14ac:dyDescent="0.25">
      <c r="B17" s="5">
        <v>15</v>
      </c>
      <c r="C17" s="2" t="s">
        <v>20</v>
      </c>
      <c r="D17" s="3">
        <v>4.8543060437535999E-2</v>
      </c>
      <c r="E17" s="3">
        <v>1.51487073879838E-2</v>
      </c>
      <c r="F17" s="4" t="str">
        <f t="shared" si="0"/>
        <v/>
      </c>
      <c r="G17" s="6">
        <f t="shared" si="1"/>
        <v>6.3691767825519802E-2</v>
      </c>
    </row>
    <row r="18" spans="2:7" x14ac:dyDescent="0.25">
      <c r="B18" s="5">
        <v>16</v>
      </c>
      <c r="C18" s="2" t="s">
        <v>21</v>
      </c>
      <c r="D18" s="3">
        <v>4.7966716982463103E-2</v>
      </c>
      <c r="E18" s="3">
        <v>2.4640690924754401E-2</v>
      </c>
      <c r="F18" s="4" t="str">
        <f t="shared" si="0"/>
        <v>mora_1m_max2m12</v>
      </c>
      <c r="G18" s="6">
        <f t="shared" si="1"/>
        <v>7.2607407907217508E-2</v>
      </c>
    </row>
    <row r="19" spans="2:7" x14ac:dyDescent="0.25">
      <c r="B19" s="5">
        <v>17</v>
      </c>
      <c r="C19" s="2" t="s">
        <v>22</v>
      </c>
      <c r="D19" s="3">
        <v>4.7704238579861301E-2</v>
      </c>
      <c r="E19" s="3">
        <v>1.45369717421598E-2</v>
      </c>
      <c r="F19" s="4" t="str">
        <f t="shared" si="0"/>
        <v/>
      </c>
      <c r="G19" s="6">
        <f t="shared" si="1"/>
        <v>6.2241210322021102E-2</v>
      </c>
    </row>
    <row r="20" spans="2:7" x14ac:dyDescent="0.25">
      <c r="B20" s="5">
        <v>18</v>
      </c>
      <c r="C20" s="2" t="s">
        <v>23</v>
      </c>
      <c r="D20" s="3">
        <v>4.7664353108347303E-2</v>
      </c>
      <c r="E20" s="3">
        <v>1.3395765540592099E-2</v>
      </c>
      <c r="F20" s="4" t="str">
        <f t="shared" si="0"/>
        <v/>
      </c>
      <c r="G20" s="6">
        <f t="shared" si="1"/>
        <v>6.1060118648939399E-2</v>
      </c>
    </row>
    <row r="21" spans="2:7" x14ac:dyDescent="0.25">
      <c r="B21" s="5">
        <v>19</v>
      </c>
      <c r="C21" s="2" t="s">
        <v>24</v>
      </c>
      <c r="D21" s="3">
        <v>4.7409174616882099E-2</v>
      </c>
      <c r="E21" s="3">
        <v>2.8004090505300901E-2</v>
      </c>
      <c r="F21" s="4" t="str">
        <f t="shared" si="0"/>
        <v>por_mora_0_min1m6_min7m12</v>
      </c>
      <c r="G21" s="6">
        <f t="shared" si="1"/>
        <v>7.5413265122182993E-2</v>
      </c>
    </row>
    <row r="22" spans="2:7" x14ac:dyDescent="0.25">
      <c r="B22" s="5">
        <v>20</v>
      </c>
      <c r="C22" s="2" t="s">
        <v>25</v>
      </c>
      <c r="D22" s="3">
        <v>4.7399205679957299E-2</v>
      </c>
      <c r="E22" s="3">
        <v>2.94852885438022E-2</v>
      </c>
      <c r="F22" s="4" t="str">
        <f t="shared" si="0"/>
        <v>rec_mora120_1m12</v>
      </c>
      <c r="G22" s="6">
        <f t="shared" si="1"/>
        <v>7.6884494223759495E-2</v>
      </c>
    </row>
    <row r="23" spans="2:7" x14ac:dyDescent="0.25">
      <c r="B23" s="5">
        <v>21</v>
      </c>
      <c r="C23" s="2" t="s">
        <v>26</v>
      </c>
      <c r="D23" s="3">
        <v>4.6555522944911498E-2</v>
      </c>
      <c r="E23" s="3">
        <v>1.09206429128426E-2</v>
      </c>
      <c r="F23" s="4" t="str">
        <f t="shared" si="0"/>
        <v/>
      </c>
      <c r="G23" s="6">
        <f t="shared" si="1"/>
        <v>5.74761658577541E-2</v>
      </c>
    </row>
    <row r="24" spans="2:7" x14ac:dyDescent="0.25">
      <c r="B24" s="5">
        <v>22</v>
      </c>
      <c r="C24" s="2" t="s">
        <v>27</v>
      </c>
      <c r="D24" s="3">
        <v>4.6101565605789797E-2</v>
      </c>
      <c r="E24" s="3">
        <v>1.16136226291994E-2</v>
      </c>
      <c r="F24" s="4" t="str">
        <f t="shared" si="0"/>
        <v/>
      </c>
      <c r="G24" s="6">
        <f t="shared" si="1"/>
        <v>5.7715188234989195E-2</v>
      </c>
    </row>
    <row r="25" spans="2:7" x14ac:dyDescent="0.25">
      <c r="B25" s="5">
        <v>23</v>
      </c>
      <c r="C25" s="2" t="s">
        <v>28</v>
      </c>
      <c r="D25" s="3">
        <v>4.5704982078582902E-2</v>
      </c>
      <c r="E25" s="3">
        <v>3.3743717066613298E-2</v>
      </c>
      <c r="F25" s="4" t="str">
        <f t="shared" si="0"/>
        <v>rec_calificacion_1234_1m12</v>
      </c>
      <c r="G25" s="6">
        <f t="shared" si="1"/>
        <v>7.94486991451962E-2</v>
      </c>
    </row>
    <row r="26" spans="2:7" x14ac:dyDescent="0.25">
      <c r="B26" s="5">
        <v>24</v>
      </c>
      <c r="C26" s="2" t="s">
        <v>29</v>
      </c>
      <c r="D26" s="3">
        <v>4.5312332075883997E-2</v>
      </c>
      <c r="E26" s="3">
        <v>2.46424089941202E-2</v>
      </c>
      <c r="F26" s="4" t="str">
        <f t="shared" si="0"/>
        <v>rec_calificacion_34_1m12</v>
      </c>
      <c r="G26" s="6">
        <f t="shared" si="1"/>
        <v>6.9954741070004198E-2</v>
      </c>
    </row>
    <row r="27" spans="2:7" x14ac:dyDescent="0.25">
      <c r="B27" s="5">
        <v>25</v>
      </c>
      <c r="C27" s="2" t="s">
        <v>30</v>
      </c>
      <c r="D27" s="3">
        <v>4.5085122127235498E-2</v>
      </c>
      <c r="E27" s="3">
        <v>1.26838225718106E-2</v>
      </c>
      <c r="F27" s="4" t="str">
        <f t="shared" si="0"/>
        <v/>
      </c>
      <c r="G27" s="6">
        <f t="shared" si="1"/>
        <v>5.7768944699046101E-2</v>
      </c>
    </row>
    <row r="28" spans="2:7" x14ac:dyDescent="0.25">
      <c r="B28" s="5">
        <v>26</v>
      </c>
      <c r="C28" s="2" t="s">
        <v>31</v>
      </c>
      <c r="D28" s="3">
        <v>4.4673361644266801E-2</v>
      </c>
      <c r="E28" s="3">
        <v>3.5780244366894198E-2</v>
      </c>
      <c r="F28" s="4" t="str">
        <f t="shared" si="0"/>
        <v>rec_mora90_1m12</v>
      </c>
      <c r="G28" s="6">
        <f t="shared" si="1"/>
        <v>8.0453606011161E-2</v>
      </c>
    </row>
    <row r="29" spans="2:7" x14ac:dyDescent="0.25">
      <c r="B29" s="5">
        <v>27</v>
      </c>
      <c r="C29" s="2" t="s">
        <v>32</v>
      </c>
      <c r="D29" s="3">
        <v>4.4589294360829597E-2</v>
      </c>
      <c r="E29" s="3">
        <v>3.6399992145752902E-2</v>
      </c>
      <c r="F29" s="4" t="str">
        <f t="shared" si="0"/>
        <v>rec_calificacion_4_1m12</v>
      </c>
      <c r="G29" s="6">
        <f t="shared" si="1"/>
        <v>8.0989286506582492E-2</v>
      </c>
    </row>
    <row r="30" spans="2:7" x14ac:dyDescent="0.25">
      <c r="B30" s="5">
        <v>28</v>
      </c>
      <c r="C30" s="2" t="s">
        <v>33</v>
      </c>
      <c r="D30" s="3">
        <v>4.4524701615570601E-2</v>
      </c>
      <c r="E30" s="3">
        <v>1.52088757239191E-2</v>
      </c>
      <c r="F30" s="4" t="str">
        <f t="shared" si="0"/>
        <v/>
      </c>
      <c r="G30" s="6">
        <f t="shared" si="1"/>
        <v>5.9733577339489703E-2</v>
      </c>
    </row>
    <row r="31" spans="2:7" x14ac:dyDescent="0.25">
      <c r="B31" s="5">
        <v>29</v>
      </c>
      <c r="C31" s="2" t="s">
        <v>34</v>
      </c>
      <c r="D31" s="3">
        <v>4.3255679975186603E-2</v>
      </c>
      <c r="E31" s="3">
        <v>2.4645249054130101E-2</v>
      </c>
      <c r="F31" s="4" t="str">
        <f t="shared" si="0"/>
        <v>rec_mora60_1m12</v>
      </c>
      <c r="G31" s="6">
        <f t="shared" si="1"/>
        <v>6.7900929029316701E-2</v>
      </c>
    </row>
    <row r="32" spans="2:7" x14ac:dyDescent="0.25">
      <c r="B32" s="5">
        <v>30</v>
      </c>
      <c r="C32" s="2" t="s">
        <v>35</v>
      </c>
      <c r="D32" s="3">
        <v>4.3196096829427703E-2</v>
      </c>
      <c r="E32" s="3">
        <v>3.1720677538820401E-2</v>
      </c>
      <c r="F32" s="4" t="str">
        <f t="shared" si="0"/>
        <v>rec_calificacion_234_1m12</v>
      </c>
      <c r="G32" s="6">
        <f t="shared" si="1"/>
        <v>7.4916774368248104E-2</v>
      </c>
    </row>
    <row r="33" spans="2:7" x14ac:dyDescent="0.25">
      <c r="B33" s="5">
        <v>31</v>
      </c>
      <c r="C33" s="2" t="s">
        <v>36</v>
      </c>
      <c r="D33" s="3">
        <v>4.30331506550106E-2</v>
      </c>
      <c r="E33" s="3">
        <v>1.6846156034983802E-2</v>
      </c>
      <c r="F33" s="4" t="str">
        <f t="shared" si="0"/>
        <v/>
      </c>
      <c r="G33" s="6">
        <f t="shared" si="1"/>
        <v>5.9879306689994402E-2</v>
      </c>
    </row>
    <row r="34" spans="2:7" x14ac:dyDescent="0.25">
      <c r="B34" s="5">
        <v>32</v>
      </c>
      <c r="C34" s="2" t="s">
        <v>37</v>
      </c>
      <c r="D34" s="3">
        <v>4.2896140432994001E-2</v>
      </c>
      <c r="E34" s="3">
        <v>1.7356892603575501E-2</v>
      </c>
      <c r="F34" s="4" t="str">
        <f t="shared" si="0"/>
        <v/>
      </c>
      <c r="G34" s="6">
        <f t="shared" si="1"/>
        <v>6.0253033036569502E-2</v>
      </c>
    </row>
    <row r="35" spans="2:7" x14ac:dyDescent="0.25">
      <c r="B35" s="5">
        <v>33</v>
      </c>
      <c r="C35" s="2" t="s">
        <v>38</v>
      </c>
      <c r="D35" s="3">
        <v>4.2871156056327402E-2</v>
      </c>
      <c r="E35" s="3">
        <v>1.35176526473195E-2</v>
      </c>
      <c r="F35" s="4" t="str">
        <f t="shared" ref="F35:F66" si="2">IF(AND(D35&gt;=0.02,D35&lt;=0.5,E35&gt;=0.02,E35&lt;=0.5),C35,"")</f>
        <v/>
      </c>
      <c r="G35" s="6">
        <f t="shared" ref="G35:G66" si="3">SUM(D35:E35)</f>
        <v>5.6388808703646903E-2</v>
      </c>
    </row>
    <row r="36" spans="2:7" x14ac:dyDescent="0.25">
      <c r="B36" s="5">
        <v>34</v>
      </c>
      <c r="C36" s="2" t="s">
        <v>39</v>
      </c>
      <c r="D36" s="3">
        <v>4.2578155306520399E-2</v>
      </c>
      <c r="E36" s="3">
        <v>1.3909619771230199E-2</v>
      </c>
      <c r="F36" s="4" t="str">
        <f t="shared" si="2"/>
        <v/>
      </c>
      <c r="G36" s="6">
        <f t="shared" si="3"/>
        <v>5.6487775077750602E-2</v>
      </c>
    </row>
    <row r="37" spans="2:7" x14ac:dyDescent="0.25">
      <c r="B37" s="5">
        <v>35</v>
      </c>
      <c r="C37" s="2" t="s">
        <v>40</v>
      </c>
      <c r="D37" s="3">
        <v>4.2550184067573403E-2</v>
      </c>
      <c r="E37" s="3">
        <v>2.6623859941464899E-2</v>
      </c>
      <c r="F37" s="4" t="str">
        <f t="shared" si="2"/>
        <v>disp_efectivo_1m_flg</v>
      </c>
      <c r="G37" s="6">
        <f t="shared" si="3"/>
        <v>6.9174044009038302E-2</v>
      </c>
    </row>
    <row r="38" spans="2:7" x14ac:dyDescent="0.25">
      <c r="B38" s="5">
        <v>36</v>
      </c>
      <c r="C38" s="2" t="s">
        <v>41</v>
      </c>
      <c r="D38" s="3">
        <v>4.2550184067573403E-2</v>
      </c>
      <c r="E38" s="3">
        <v>2.6623859941464899E-2</v>
      </c>
      <c r="F38" s="4" t="str">
        <f t="shared" si="2"/>
        <v>linea_total_1m_flg</v>
      </c>
      <c r="G38" s="6">
        <f t="shared" si="3"/>
        <v>6.9174044009038302E-2</v>
      </c>
    </row>
    <row r="39" spans="2:7" x14ac:dyDescent="0.25">
      <c r="B39" s="5">
        <v>37</v>
      </c>
      <c r="C39" s="2" t="s">
        <v>42</v>
      </c>
      <c r="D39" s="3">
        <v>4.2550184067573403E-2</v>
      </c>
      <c r="E39" s="3">
        <v>2.6623859941464899E-2</v>
      </c>
      <c r="F39" s="4" t="str">
        <f t="shared" si="2"/>
        <v>linea_usada_1m_flg</v>
      </c>
      <c r="G39" s="6">
        <f t="shared" si="3"/>
        <v>6.9174044009038302E-2</v>
      </c>
    </row>
    <row r="40" spans="2:7" x14ac:dyDescent="0.25">
      <c r="B40" s="5">
        <v>38</v>
      </c>
      <c r="C40" s="2" t="s">
        <v>43</v>
      </c>
      <c r="D40" s="3">
        <v>4.2457191538396798E-2</v>
      </c>
      <c r="E40" s="3">
        <v>1.3548573392934801E-2</v>
      </c>
      <c r="F40" s="4" t="str">
        <f t="shared" si="2"/>
        <v/>
      </c>
      <c r="G40" s="6">
        <f t="shared" si="3"/>
        <v>5.6005764931331595E-2</v>
      </c>
    </row>
    <row r="41" spans="2:7" x14ac:dyDescent="0.25">
      <c r="B41" s="5">
        <v>39</v>
      </c>
      <c r="C41" s="2" t="s">
        <v>44</v>
      </c>
      <c r="D41" s="3">
        <v>4.2405468508828197E-2</v>
      </c>
      <c r="E41" s="3">
        <v>1.3442662469759101E-2</v>
      </c>
      <c r="F41" s="4" t="str">
        <f t="shared" si="2"/>
        <v/>
      </c>
      <c r="G41" s="6">
        <f t="shared" si="3"/>
        <v>5.5848130978587297E-2</v>
      </c>
    </row>
    <row r="42" spans="2:7" x14ac:dyDescent="0.25">
      <c r="B42" s="5">
        <v>40</v>
      </c>
      <c r="C42" s="2" t="s">
        <v>45</v>
      </c>
      <c r="D42" s="3">
        <v>4.2201685802617302E-2</v>
      </c>
      <c r="E42" s="3">
        <v>1.3237589570703E-2</v>
      </c>
      <c r="F42" s="4" t="str">
        <f t="shared" si="2"/>
        <v/>
      </c>
      <c r="G42" s="6">
        <f t="shared" si="3"/>
        <v>5.5439275373320301E-2</v>
      </c>
    </row>
    <row r="43" spans="2:7" x14ac:dyDescent="0.25">
      <c r="B43" s="5">
        <v>41</v>
      </c>
      <c r="C43" s="2" t="s">
        <v>46</v>
      </c>
      <c r="D43" s="3">
        <v>4.2145397472177999E-2</v>
      </c>
      <c r="E43" s="3">
        <v>1.9670795704738401E-2</v>
      </c>
      <c r="F43" s="4" t="str">
        <f t="shared" si="2"/>
        <v/>
      </c>
      <c r="G43" s="6">
        <f t="shared" si="3"/>
        <v>6.1816193176916404E-2</v>
      </c>
    </row>
    <row r="44" spans="2:7" x14ac:dyDescent="0.25">
      <c r="B44" s="5">
        <v>42</v>
      </c>
      <c r="C44" s="2" t="s">
        <v>47</v>
      </c>
      <c r="D44" s="3">
        <v>4.20818728199387E-2</v>
      </c>
      <c r="E44" s="3">
        <v>3.1866315149208603E-2</v>
      </c>
      <c r="F44" s="4" t="str">
        <f t="shared" si="2"/>
        <v>por_mora60_1m_max2m12</v>
      </c>
      <c r="G44" s="6">
        <f t="shared" si="3"/>
        <v>7.3948187969147303E-2</v>
      </c>
    </row>
    <row r="45" spans="2:7" x14ac:dyDescent="0.25">
      <c r="B45" s="5">
        <v>43</v>
      </c>
      <c r="C45" s="2" t="s">
        <v>48</v>
      </c>
      <c r="D45" s="3">
        <v>4.1611617374746501E-2</v>
      </c>
      <c r="E45" s="3">
        <v>1.2027748051109099E-2</v>
      </c>
      <c r="F45" s="4" t="str">
        <f t="shared" si="2"/>
        <v/>
      </c>
      <c r="G45" s="6">
        <f t="shared" si="3"/>
        <v>5.3639365425855602E-2</v>
      </c>
    </row>
    <row r="46" spans="2:7" x14ac:dyDescent="0.25">
      <c r="B46" s="5">
        <v>44</v>
      </c>
      <c r="C46" s="2" t="s">
        <v>49</v>
      </c>
      <c r="D46" s="3">
        <v>4.1510692934209503E-2</v>
      </c>
      <c r="E46" s="3">
        <v>1.4751809113694701E-2</v>
      </c>
      <c r="F46" s="4" t="str">
        <f t="shared" si="2"/>
        <v/>
      </c>
      <c r="G46" s="6">
        <f t="shared" si="3"/>
        <v>5.62625020479042E-2</v>
      </c>
    </row>
    <row r="47" spans="2:7" x14ac:dyDescent="0.25">
      <c r="B47" s="5">
        <v>45</v>
      </c>
      <c r="C47" s="2" t="s">
        <v>50</v>
      </c>
      <c r="D47" s="3">
        <v>4.1403457606757801E-2</v>
      </c>
      <c r="E47" s="3">
        <v>1.45306012572644E-2</v>
      </c>
      <c r="F47" s="4" t="str">
        <f t="shared" si="2"/>
        <v/>
      </c>
      <c r="G47" s="6">
        <f t="shared" si="3"/>
        <v>5.5934058864022203E-2</v>
      </c>
    </row>
    <row r="48" spans="2:7" x14ac:dyDescent="0.25">
      <c r="B48" s="5">
        <v>46</v>
      </c>
      <c r="C48" s="2" t="s">
        <v>51</v>
      </c>
      <c r="D48" s="3">
        <v>4.1217740476535702E-2</v>
      </c>
      <c r="E48" s="3">
        <v>2.04662957626119E-2</v>
      </c>
      <c r="F48" s="4" t="str">
        <f t="shared" si="2"/>
        <v>por_mora60_var1m3</v>
      </c>
      <c r="G48" s="6">
        <f t="shared" si="3"/>
        <v>6.1684036239147602E-2</v>
      </c>
    </row>
    <row r="49" spans="2:7" x14ac:dyDescent="0.25">
      <c r="B49" s="5">
        <v>47</v>
      </c>
      <c r="C49" s="2" t="s">
        <v>52</v>
      </c>
      <c r="D49" s="3">
        <v>4.1203383398075201E-2</v>
      </c>
      <c r="E49" s="3">
        <v>1.3111509355662699E-2</v>
      </c>
      <c r="F49" s="4" t="str">
        <f t="shared" si="2"/>
        <v/>
      </c>
      <c r="G49" s="6">
        <f t="shared" si="3"/>
        <v>5.4314892753737902E-2</v>
      </c>
    </row>
    <row r="50" spans="2:7" x14ac:dyDescent="0.25">
      <c r="B50" s="5">
        <v>48</v>
      </c>
      <c r="C50" s="2" t="s">
        <v>53</v>
      </c>
      <c r="D50" s="3">
        <v>4.10215719602001E-2</v>
      </c>
      <c r="E50" s="3">
        <v>1.2396511810252499E-2</v>
      </c>
      <c r="F50" s="4" t="str">
        <f t="shared" si="2"/>
        <v/>
      </c>
      <c r="G50" s="6">
        <f t="shared" si="3"/>
        <v>5.3418083770452596E-2</v>
      </c>
    </row>
    <row r="51" spans="2:7" x14ac:dyDescent="0.25">
      <c r="B51" s="5">
        <v>49</v>
      </c>
      <c r="C51" s="2" t="s">
        <v>54</v>
      </c>
      <c r="D51" s="3">
        <v>4.0962609423976601E-2</v>
      </c>
      <c r="E51" s="3">
        <v>2.5700609240529498E-2</v>
      </c>
      <c r="F51" s="4" t="str">
        <f t="shared" si="2"/>
        <v>linea_activa_1m_flg</v>
      </c>
      <c r="G51" s="6">
        <f t="shared" si="3"/>
        <v>6.6663218664506099E-2</v>
      </c>
    </row>
    <row r="52" spans="2:7" x14ac:dyDescent="0.25">
      <c r="B52" s="5">
        <v>50</v>
      </c>
      <c r="C52" s="2" t="s">
        <v>55</v>
      </c>
      <c r="D52" s="3">
        <v>4.0866128352964201E-2</v>
      </c>
      <c r="E52" s="3">
        <v>2.16268790130873E-2</v>
      </c>
      <c r="F52" s="4" t="str">
        <f t="shared" si="2"/>
        <v>por_cal4_var1m6</v>
      </c>
      <c r="G52" s="6">
        <f t="shared" si="3"/>
        <v>6.2493007366051498E-2</v>
      </c>
    </row>
    <row r="53" spans="2:7" x14ac:dyDescent="0.25">
      <c r="B53" s="5">
        <v>51</v>
      </c>
      <c r="C53" s="2" t="s">
        <v>56</v>
      </c>
      <c r="D53" s="3">
        <v>4.0805589296507502E-2</v>
      </c>
      <c r="E53" s="3">
        <v>1.7092619420678998E-2</v>
      </c>
      <c r="F53" s="4" t="str">
        <f t="shared" si="2"/>
        <v/>
      </c>
      <c r="G53" s="6">
        <f t="shared" si="3"/>
        <v>5.7898208717186497E-2</v>
      </c>
    </row>
    <row r="54" spans="2:7" x14ac:dyDescent="0.25">
      <c r="B54" s="5">
        <v>52</v>
      </c>
      <c r="C54" s="2" t="s">
        <v>57</v>
      </c>
      <c r="D54" s="3">
        <v>4.0730676624669601E-2</v>
      </c>
      <c r="E54" s="3">
        <v>1.79657667473338E-2</v>
      </c>
      <c r="F54" s="4" t="str">
        <f t="shared" si="2"/>
        <v/>
      </c>
      <c r="G54" s="6">
        <f t="shared" si="3"/>
        <v>5.8696443372003401E-2</v>
      </c>
    </row>
    <row r="55" spans="2:7" x14ac:dyDescent="0.25">
      <c r="B55" s="5">
        <v>53</v>
      </c>
      <c r="C55" s="2" t="s">
        <v>58</v>
      </c>
      <c r="D55" s="3">
        <v>4.0665735244342603E-2</v>
      </c>
      <c r="E55" s="3">
        <v>1.42398632474989E-2</v>
      </c>
      <c r="F55" s="4" t="str">
        <f t="shared" si="2"/>
        <v/>
      </c>
      <c r="G55" s="6">
        <f t="shared" si="3"/>
        <v>5.4905598491841505E-2</v>
      </c>
    </row>
    <row r="56" spans="2:7" x14ac:dyDescent="0.25">
      <c r="B56" s="5">
        <v>54</v>
      </c>
      <c r="C56" s="2" t="s">
        <v>59</v>
      </c>
      <c r="D56" s="3">
        <v>4.0520350825423497E-2</v>
      </c>
      <c r="E56" s="3">
        <v>1.17421500031812E-2</v>
      </c>
      <c r="F56" s="4" t="str">
        <f t="shared" si="2"/>
        <v/>
      </c>
      <c r="G56" s="6">
        <f t="shared" si="3"/>
        <v>5.2262500828604695E-2</v>
      </c>
    </row>
    <row r="57" spans="2:7" x14ac:dyDescent="0.25">
      <c r="B57" s="5">
        <v>55</v>
      </c>
      <c r="C57" s="2" t="s">
        <v>60</v>
      </c>
      <c r="D57" s="3">
        <v>4.0226039127779702E-2</v>
      </c>
      <c r="E57" s="3">
        <v>1.5147825504557001E-2</v>
      </c>
      <c r="F57" s="4" t="str">
        <f t="shared" si="2"/>
        <v/>
      </c>
      <c r="G57" s="6">
        <f t="shared" si="3"/>
        <v>5.5373864632336706E-2</v>
      </c>
    </row>
    <row r="58" spans="2:7" x14ac:dyDescent="0.25">
      <c r="B58" s="5">
        <v>56</v>
      </c>
      <c r="C58" s="2" t="s">
        <v>61</v>
      </c>
      <c r="D58" s="3">
        <v>4.0032164237468901E-2</v>
      </c>
      <c r="E58" s="3">
        <v>3.3511253751389102E-2</v>
      </c>
      <c r="F58" s="4" t="str">
        <f t="shared" si="2"/>
        <v>por_castigo_var1m6</v>
      </c>
      <c r="G58" s="6">
        <f t="shared" si="3"/>
        <v>7.3543417988857995E-2</v>
      </c>
    </row>
    <row r="59" spans="2:7" x14ac:dyDescent="0.25">
      <c r="B59" s="5">
        <v>57</v>
      </c>
      <c r="C59" s="2" t="s">
        <v>62</v>
      </c>
      <c r="D59" s="3">
        <v>3.9869393688537397E-2</v>
      </c>
      <c r="E59" s="3">
        <v>1.21918137014639E-2</v>
      </c>
      <c r="F59" s="4" t="str">
        <f t="shared" si="2"/>
        <v/>
      </c>
      <c r="G59" s="6">
        <f t="shared" si="3"/>
        <v>5.2061207390001293E-2</v>
      </c>
    </row>
    <row r="60" spans="2:7" x14ac:dyDescent="0.25">
      <c r="B60" s="5">
        <v>58</v>
      </c>
      <c r="C60" s="2" t="s">
        <v>63</v>
      </c>
      <c r="D60" s="3">
        <v>3.98521468049612E-2</v>
      </c>
      <c r="E60" s="3">
        <v>3.0937265946326498E-2</v>
      </c>
      <c r="F60" s="4" t="str">
        <f t="shared" si="2"/>
        <v>rec_por_cal0_100_1m12</v>
      </c>
      <c r="G60" s="6">
        <f t="shared" si="3"/>
        <v>7.0789412751287695E-2</v>
      </c>
    </row>
    <row r="61" spans="2:7" x14ac:dyDescent="0.25">
      <c r="B61" s="5">
        <v>59</v>
      </c>
      <c r="C61" s="2" t="s">
        <v>64</v>
      </c>
      <c r="D61" s="3">
        <v>3.9823998288806402E-2</v>
      </c>
      <c r="E61" s="3">
        <v>3.85455276302092E-2</v>
      </c>
      <c r="F61" s="4" t="str">
        <f t="shared" si="2"/>
        <v>rec_mora_0_1m12</v>
      </c>
      <c r="G61" s="6">
        <f t="shared" si="3"/>
        <v>7.8369525919015609E-2</v>
      </c>
    </row>
    <row r="62" spans="2:7" x14ac:dyDescent="0.25">
      <c r="B62" s="5">
        <v>60</v>
      </c>
      <c r="C62" s="2" t="s">
        <v>65</v>
      </c>
      <c r="D62" s="3">
        <v>3.9817052913052098E-2</v>
      </c>
      <c r="E62" s="3">
        <v>1.6552144928681602E-2</v>
      </c>
      <c r="F62" s="4" t="str">
        <f t="shared" si="2"/>
        <v/>
      </c>
      <c r="G62" s="6">
        <f t="shared" si="3"/>
        <v>5.6369197841733699E-2</v>
      </c>
    </row>
    <row r="63" spans="2:7" x14ac:dyDescent="0.25">
      <c r="B63" s="5">
        <v>61</v>
      </c>
      <c r="C63" s="2" t="s">
        <v>66</v>
      </c>
      <c r="D63" s="3">
        <v>3.97869543023898E-2</v>
      </c>
      <c r="E63" s="3">
        <v>1.4977227285539E-2</v>
      </c>
      <c r="F63" s="4" t="str">
        <f t="shared" si="2"/>
        <v/>
      </c>
      <c r="G63" s="6">
        <f t="shared" si="3"/>
        <v>5.4764181587928798E-2</v>
      </c>
    </row>
    <row r="64" spans="2:7" x14ac:dyDescent="0.25">
      <c r="B64" s="5">
        <v>62</v>
      </c>
      <c r="C64" s="2" t="s">
        <v>67</v>
      </c>
      <c r="D64" s="3">
        <v>3.9356847241292299E-2</v>
      </c>
      <c r="E64" s="3">
        <v>1.40829845917948E-2</v>
      </c>
      <c r="F64" s="4" t="str">
        <f t="shared" si="2"/>
        <v/>
      </c>
      <c r="G64" s="6">
        <f t="shared" si="3"/>
        <v>5.3439831833087099E-2</v>
      </c>
    </row>
    <row r="65" spans="2:7" x14ac:dyDescent="0.25">
      <c r="B65" s="5">
        <v>63</v>
      </c>
      <c r="C65" s="2" t="s">
        <v>68</v>
      </c>
      <c r="D65" s="3">
        <v>3.9212521596240599E-2</v>
      </c>
      <c r="E65" s="3">
        <v>1.64018175254966E-2</v>
      </c>
      <c r="F65" s="4" t="str">
        <f t="shared" si="2"/>
        <v/>
      </c>
      <c r="G65" s="6">
        <f t="shared" si="3"/>
        <v>5.5614339121737202E-2</v>
      </c>
    </row>
    <row r="66" spans="2:7" x14ac:dyDescent="0.25">
      <c r="B66" s="5">
        <v>64</v>
      </c>
      <c r="C66" s="2" t="s">
        <v>69</v>
      </c>
      <c r="D66" s="3">
        <v>3.9114991262904499E-2</v>
      </c>
      <c r="E66" s="3">
        <v>1.4161330342379101E-2</v>
      </c>
      <c r="F66" s="4" t="str">
        <f t="shared" si="2"/>
        <v/>
      </c>
      <c r="G66" s="6">
        <f t="shared" si="3"/>
        <v>5.3276321605283603E-2</v>
      </c>
    </row>
    <row r="67" spans="2:7" x14ac:dyDescent="0.25">
      <c r="B67" s="5">
        <v>65</v>
      </c>
      <c r="C67" s="2" t="s">
        <v>70</v>
      </c>
      <c r="D67" s="3">
        <v>3.9091495934805501E-2</v>
      </c>
      <c r="E67" s="3">
        <v>9.2895250742359593E-3</v>
      </c>
      <c r="F67" s="4" t="str">
        <f t="shared" ref="F67:F98" si="4">IF(AND(D67&gt;=0.02,D67&lt;=0.5,E67&gt;=0.02,E67&lt;=0.5),C67,"")</f>
        <v/>
      </c>
      <c r="G67" s="6">
        <f t="shared" ref="G67:G98" si="5">SUM(D67:E67)</f>
        <v>4.8381021009041458E-2</v>
      </c>
    </row>
    <row r="68" spans="2:7" x14ac:dyDescent="0.25">
      <c r="B68" s="5">
        <v>66</v>
      </c>
      <c r="C68" s="2" t="s">
        <v>71</v>
      </c>
      <c r="D68" s="3">
        <v>3.9074978428306602E-2</v>
      </c>
      <c r="E68" s="3">
        <v>1.1084215800378499E-2</v>
      </c>
      <c r="F68" s="4" t="str">
        <f t="shared" si="4"/>
        <v/>
      </c>
      <c r="G68" s="6">
        <f t="shared" si="5"/>
        <v>5.0159194228685103E-2</v>
      </c>
    </row>
    <row r="69" spans="2:7" x14ac:dyDescent="0.25">
      <c r="B69" s="5">
        <v>67</v>
      </c>
      <c r="C69" s="2" t="s">
        <v>72</v>
      </c>
      <c r="D69" s="3">
        <v>3.9008396216223998E-2</v>
      </c>
      <c r="E69" s="3">
        <v>3.2525919076504997E-2</v>
      </c>
      <c r="F69" s="4" t="str">
        <f t="shared" si="4"/>
        <v>por_cal4_var1m3</v>
      </c>
      <c r="G69" s="6">
        <f t="shared" si="5"/>
        <v>7.1534315292728995E-2</v>
      </c>
    </row>
    <row r="70" spans="2:7" x14ac:dyDescent="0.25">
      <c r="B70" s="5">
        <v>68</v>
      </c>
      <c r="C70" s="2" t="s">
        <v>73</v>
      </c>
      <c r="D70" s="3">
        <v>3.8925993972817902E-2</v>
      </c>
      <c r="E70" s="3">
        <v>1.0129596205085099E-2</v>
      </c>
      <c r="F70" s="4" t="str">
        <f t="shared" si="4"/>
        <v/>
      </c>
      <c r="G70" s="6">
        <f t="shared" si="5"/>
        <v>4.9055590177903001E-2</v>
      </c>
    </row>
    <row r="71" spans="2:7" x14ac:dyDescent="0.25">
      <c r="B71" s="5">
        <v>69</v>
      </c>
      <c r="C71" s="2" t="s">
        <v>74</v>
      </c>
      <c r="D71" s="3">
        <v>3.8818219494380503E-2</v>
      </c>
      <c r="E71" s="3">
        <v>9.3189491033527708E-3</v>
      </c>
      <c r="F71" s="4" t="str">
        <f t="shared" si="4"/>
        <v/>
      </c>
      <c r="G71" s="6">
        <f t="shared" si="5"/>
        <v>4.8137168597733274E-2</v>
      </c>
    </row>
    <row r="72" spans="2:7" x14ac:dyDescent="0.25">
      <c r="B72" s="5">
        <v>70</v>
      </c>
      <c r="C72" s="2" t="s">
        <v>75</v>
      </c>
      <c r="D72" s="3">
        <v>3.8808213537363002E-2</v>
      </c>
      <c r="E72" s="3">
        <v>1.8131800741520099E-2</v>
      </c>
      <c r="F72" s="4" t="str">
        <f t="shared" si="4"/>
        <v/>
      </c>
      <c r="G72" s="6">
        <f t="shared" si="5"/>
        <v>5.6940014278883101E-2</v>
      </c>
    </row>
    <row r="73" spans="2:7" x14ac:dyDescent="0.25">
      <c r="B73" s="5">
        <v>71</v>
      </c>
      <c r="C73" s="2" t="s">
        <v>76</v>
      </c>
      <c r="D73" s="3">
        <v>3.8739952249324902E-2</v>
      </c>
      <c r="E73" s="3">
        <v>2.7575787015278502E-2</v>
      </c>
      <c r="F73" s="4" t="str">
        <f t="shared" si="4"/>
        <v>por_mora30_var1m3</v>
      </c>
      <c r="G73" s="6">
        <f t="shared" si="5"/>
        <v>6.6315739264603407E-2</v>
      </c>
    </row>
    <row r="74" spans="2:7" x14ac:dyDescent="0.25">
      <c r="B74" s="5">
        <v>72</v>
      </c>
      <c r="C74" s="2" t="s">
        <v>77</v>
      </c>
      <c r="D74" s="3">
        <v>3.8228535757630799E-2</v>
      </c>
      <c r="E74" s="3">
        <v>1.3446187319627999E-2</v>
      </c>
      <c r="F74" s="4" t="str">
        <f t="shared" si="4"/>
        <v/>
      </c>
      <c r="G74" s="6">
        <f t="shared" si="5"/>
        <v>5.1674723077258802E-2</v>
      </c>
    </row>
    <row r="75" spans="2:7" x14ac:dyDescent="0.25">
      <c r="B75" s="5">
        <v>73</v>
      </c>
      <c r="C75" s="2" t="s">
        <v>78</v>
      </c>
      <c r="D75" s="3">
        <v>3.7765902842373099E-2</v>
      </c>
      <c r="E75" s="3">
        <v>1.26248210094563E-2</v>
      </c>
      <c r="F75" s="4" t="str">
        <f t="shared" si="4"/>
        <v/>
      </c>
      <c r="G75" s="6">
        <f t="shared" si="5"/>
        <v>5.0390723851829397E-2</v>
      </c>
    </row>
    <row r="76" spans="2:7" x14ac:dyDescent="0.25">
      <c r="B76" s="5">
        <v>74</v>
      </c>
      <c r="C76" s="2" t="s">
        <v>79</v>
      </c>
      <c r="D76" s="3">
        <v>3.7301821885037501E-2</v>
      </c>
      <c r="E76" s="3">
        <v>1.8260050448117699E-2</v>
      </c>
      <c r="F76" s="4" t="str">
        <f t="shared" si="4"/>
        <v/>
      </c>
      <c r="G76" s="6">
        <f t="shared" si="5"/>
        <v>5.5561872333155196E-2</v>
      </c>
    </row>
    <row r="77" spans="2:7" x14ac:dyDescent="0.25">
      <c r="B77" s="5">
        <v>75</v>
      </c>
      <c r="C77" s="2" t="s">
        <v>80</v>
      </c>
      <c r="D77" s="3">
        <v>3.7264018048196901E-2</v>
      </c>
      <c r="E77" s="3">
        <v>1.2392226114794999E-2</v>
      </c>
      <c r="F77" s="4" t="str">
        <f t="shared" si="4"/>
        <v/>
      </c>
      <c r="G77" s="6">
        <f t="shared" si="5"/>
        <v>4.96562441629919E-2</v>
      </c>
    </row>
    <row r="78" spans="2:7" x14ac:dyDescent="0.25">
      <c r="B78" s="5">
        <v>76</v>
      </c>
      <c r="C78" s="2" t="s">
        <v>81</v>
      </c>
      <c r="D78" s="3">
        <v>3.7118627889348499E-2</v>
      </c>
      <c r="E78" s="3">
        <v>2.2513148787139101E-2</v>
      </c>
      <c r="F78" s="4" t="str">
        <f t="shared" si="4"/>
        <v>por_cal34_1m_max2m12</v>
      </c>
      <c r="G78" s="6">
        <f t="shared" si="5"/>
        <v>5.9631776676487599E-2</v>
      </c>
    </row>
    <row r="79" spans="2:7" x14ac:dyDescent="0.25">
      <c r="B79" s="5">
        <v>77</v>
      </c>
      <c r="C79" s="2" t="s">
        <v>82</v>
      </c>
      <c r="D79" s="3">
        <v>3.6852618504539102E-2</v>
      </c>
      <c r="E79" s="3">
        <v>1.1022429730722099E-2</v>
      </c>
      <c r="F79" s="4" t="str">
        <f t="shared" si="4"/>
        <v/>
      </c>
      <c r="G79" s="6">
        <f t="shared" si="5"/>
        <v>4.7875048235261203E-2</v>
      </c>
    </row>
    <row r="80" spans="2:7" x14ac:dyDescent="0.25">
      <c r="B80" s="5">
        <v>78</v>
      </c>
      <c r="C80" s="2" t="s">
        <v>83</v>
      </c>
      <c r="D80" s="3">
        <v>3.6769447155917102E-2</v>
      </c>
      <c r="E80" s="3">
        <v>1.37693755732619E-2</v>
      </c>
      <c r="F80" s="4" t="str">
        <f t="shared" si="4"/>
        <v/>
      </c>
      <c r="G80" s="6">
        <f t="shared" si="5"/>
        <v>5.0538822729179006E-2</v>
      </c>
    </row>
    <row r="81" spans="2:7" x14ac:dyDescent="0.25">
      <c r="B81" s="5">
        <v>79</v>
      </c>
      <c r="C81" s="2" t="s">
        <v>84</v>
      </c>
      <c r="D81" s="3">
        <v>3.6457419911635397E-2</v>
      </c>
      <c r="E81" s="3">
        <v>3.1190637275958302E-2</v>
      </c>
      <c r="F81" s="4" t="str">
        <f t="shared" si="4"/>
        <v>rec_mora0_1m12</v>
      </c>
      <c r="G81" s="6">
        <f t="shared" si="5"/>
        <v>6.7648057187593702E-2</v>
      </c>
    </row>
    <row r="82" spans="2:7" x14ac:dyDescent="0.25">
      <c r="B82" s="5">
        <v>80</v>
      </c>
      <c r="C82" s="2" t="s">
        <v>85</v>
      </c>
      <c r="D82" s="3">
        <v>3.6334216135265697E-2</v>
      </c>
      <c r="E82" s="3">
        <v>1.5042423214757201E-2</v>
      </c>
      <c r="F82" s="4" t="str">
        <f t="shared" si="4"/>
        <v/>
      </c>
      <c r="G82" s="6">
        <f t="shared" si="5"/>
        <v>5.1376639350022901E-2</v>
      </c>
    </row>
    <row r="83" spans="2:7" x14ac:dyDescent="0.25">
      <c r="B83" s="5">
        <v>81</v>
      </c>
      <c r="C83" s="2" t="s">
        <v>86</v>
      </c>
      <c r="D83" s="3">
        <v>3.6243669595424403E-2</v>
      </c>
      <c r="E83" s="3">
        <v>1.67871757783025E-2</v>
      </c>
      <c r="F83" s="4" t="str">
        <f t="shared" si="4"/>
        <v/>
      </c>
      <c r="G83" s="6">
        <f t="shared" si="5"/>
        <v>5.3030845373726904E-2</v>
      </c>
    </row>
    <row r="84" spans="2:7" x14ac:dyDescent="0.25">
      <c r="B84" s="5">
        <v>82</v>
      </c>
      <c r="C84" s="2" t="s">
        <v>87</v>
      </c>
      <c r="D84" s="3">
        <v>3.6198248259780401E-2</v>
      </c>
      <c r="E84" s="3">
        <v>3.0286177171241001E-2</v>
      </c>
      <c r="F84" s="4" t="str">
        <f t="shared" si="4"/>
        <v>por_castigo_var1m3</v>
      </c>
      <c r="G84" s="6">
        <f t="shared" si="5"/>
        <v>6.6484425431021399E-2</v>
      </c>
    </row>
    <row r="85" spans="2:7" x14ac:dyDescent="0.25">
      <c r="B85" s="5">
        <v>83</v>
      </c>
      <c r="C85" s="2" t="s">
        <v>88</v>
      </c>
      <c r="D85" s="3">
        <v>3.6113029386280797E-2</v>
      </c>
      <c r="E85" s="3">
        <v>1.16501361114485E-2</v>
      </c>
      <c r="F85" s="4" t="str">
        <f t="shared" si="4"/>
        <v/>
      </c>
      <c r="G85" s="6">
        <f t="shared" si="5"/>
        <v>4.7763165497729299E-2</v>
      </c>
    </row>
    <row r="86" spans="2:7" x14ac:dyDescent="0.25">
      <c r="B86" s="5">
        <v>84</v>
      </c>
      <c r="C86" s="2" t="s">
        <v>89</v>
      </c>
      <c r="D86" s="3">
        <v>3.6069803571477002E-2</v>
      </c>
      <c r="E86" s="3">
        <v>1.75746865957336E-2</v>
      </c>
      <c r="F86" s="4" t="str">
        <f t="shared" si="4"/>
        <v/>
      </c>
      <c r="G86" s="6">
        <f t="shared" si="5"/>
        <v>5.3644490167210603E-2</v>
      </c>
    </row>
    <row r="87" spans="2:7" x14ac:dyDescent="0.25">
      <c r="B87" s="5">
        <v>85</v>
      </c>
      <c r="C87" s="2" t="s">
        <v>90</v>
      </c>
      <c r="D87" s="3">
        <v>3.5914962346691399E-2</v>
      </c>
      <c r="E87" s="3">
        <v>1.24000772476669E-2</v>
      </c>
      <c r="F87" s="4" t="str">
        <f t="shared" si="4"/>
        <v/>
      </c>
      <c r="G87" s="6">
        <f t="shared" si="5"/>
        <v>4.8315039594358303E-2</v>
      </c>
    </row>
    <row r="88" spans="2:7" x14ac:dyDescent="0.25">
      <c r="B88" s="5">
        <v>86</v>
      </c>
      <c r="C88" s="2" t="s">
        <v>91</v>
      </c>
      <c r="D88" s="3">
        <v>3.5394647971495101E-2</v>
      </c>
      <c r="E88" s="3">
        <v>1.53042228612136E-2</v>
      </c>
      <c r="F88" s="4" t="str">
        <f t="shared" si="4"/>
        <v/>
      </c>
      <c r="G88" s="6">
        <f t="shared" si="5"/>
        <v>5.0698870832708701E-2</v>
      </c>
    </row>
    <row r="89" spans="2:7" x14ac:dyDescent="0.25">
      <c r="B89" s="5">
        <v>87</v>
      </c>
      <c r="C89" s="2" t="s">
        <v>92</v>
      </c>
      <c r="D89" s="3">
        <v>3.4792369079385398E-2</v>
      </c>
      <c r="E89" s="3">
        <v>9.58289791673601E-3</v>
      </c>
      <c r="F89" s="4" t="str">
        <f t="shared" si="4"/>
        <v/>
      </c>
      <c r="G89" s="6">
        <f t="shared" si="5"/>
        <v>4.4375266996121404E-2</v>
      </c>
    </row>
    <row r="90" spans="2:7" x14ac:dyDescent="0.25">
      <c r="B90" s="5">
        <v>88</v>
      </c>
      <c r="C90" s="2" t="s">
        <v>93</v>
      </c>
      <c r="D90" s="3">
        <v>3.4610056818286702E-2</v>
      </c>
      <c r="E90" s="3">
        <v>1.6253201540654402E-2</v>
      </c>
      <c r="F90" s="4" t="str">
        <f t="shared" si="4"/>
        <v/>
      </c>
      <c r="G90" s="6">
        <f t="shared" si="5"/>
        <v>5.0863258358941107E-2</v>
      </c>
    </row>
    <row r="91" spans="2:7" x14ac:dyDescent="0.25">
      <c r="B91" s="5">
        <v>89</v>
      </c>
      <c r="C91" s="2" t="s">
        <v>94</v>
      </c>
      <c r="D91" s="3">
        <v>3.4401234079345498E-2</v>
      </c>
      <c r="E91" s="3">
        <v>5.6861477753780199E-2</v>
      </c>
      <c r="F91" s="4" t="str">
        <f t="shared" si="4"/>
        <v>perfil</v>
      </c>
      <c r="G91" s="6">
        <f t="shared" si="5"/>
        <v>9.1262711833125704E-2</v>
      </c>
    </row>
    <row r="92" spans="2:7" x14ac:dyDescent="0.25">
      <c r="B92" s="5">
        <v>90</v>
      </c>
      <c r="C92" s="2" t="s">
        <v>95</v>
      </c>
      <c r="D92" s="3">
        <v>3.4088099051498198E-2</v>
      </c>
      <c r="E92" s="3">
        <v>1.37688776592168E-2</v>
      </c>
      <c r="F92" s="4" t="str">
        <f t="shared" si="4"/>
        <v/>
      </c>
      <c r="G92" s="6">
        <f t="shared" si="5"/>
        <v>4.7856976710714996E-2</v>
      </c>
    </row>
    <row r="93" spans="2:7" x14ac:dyDescent="0.25">
      <c r="B93" s="5">
        <v>91</v>
      </c>
      <c r="C93" s="2" t="s">
        <v>96</v>
      </c>
      <c r="D93" s="3">
        <v>3.3978168715833701E-2</v>
      </c>
      <c r="E93" s="3">
        <v>1.08280094606208E-2</v>
      </c>
      <c r="F93" s="4" t="str">
        <f t="shared" si="4"/>
        <v/>
      </c>
      <c r="G93" s="6">
        <f t="shared" si="5"/>
        <v>4.4806178176454499E-2</v>
      </c>
    </row>
    <row r="94" spans="2:7" x14ac:dyDescent="0.25">
      <c r="B94" s="5">
        <v>92</v>
      </c>
      <c r="C94" s="2" t="s">
        <v>97</v>
      </c>
      <c r="D94" s="3">
        <v>3.3938029926662998E-2</v>
      </c>
      <c r="E94" s="3">
        <v>1.52435893149545E-2</v>
      </c>
      <c r="F94" s="4" t="str">
        <f t="shared" si="4"/>
        <v/>
      </c>
      <c r="G94" s="6">
        <f t="shared" si="5"/>
        <v>4.91816192416175E-2</v>
      </c>
    </row>
    <row r="95" spans="2:7" x14ac:dyDescent="0.25">
      <c r="B95" s="5">
        <v>93</v>
      </c>
      <c r="C95" s="2" t="s">
        <v>98</v>
      </c>
      <c r="D95" s="3">
        <v>3.3733889296017103E-2</v>
      </c>
      <c r="E95" s="3">
        <v>1.86972962480343E-2</v>
      </c>
      <c r="F95" s="4" t="str">
        <f t="shared" si="4"/>
        <v/>
      </c>
      <c r="G95" s="6">
        <f t="shared" si="5"/>
        <v>5.2431185544051406E-2</v>
      </c>
    </row>
    <row r="96" spans="2:7" x14ac:dyDescent="0.25">
      <c r="B96" s="5">
        <v>94</v>
      </c>
      <c r="C96" s="2" t="s">
        <v>99</v>
      </c>
      <c r="D96" s="3">
        <v>3.34994309650389E-2</v>
      </c>
      <c r="E96" s="3">
        <v>1.6501387084508198E-2</v>
      </c>
      <c r="F96" s="4" t="str">
        <f t="shared" si="4"/>
        <v/>
      </c>
      <c r="G96" s="6">
        <f t="shared" si="5"/>
        <v>5.0000818049547098E-2</v>
      </c>
    </row>
    <row r="97" spans="2:7" x14ac:dyDescent="0.25">
      <c r="B97" s="5">
        <v>95</v>
      </c>
      <c r="C97" s="2" t="s">
        <v>100</v>
      </c>
      <c r="D97" s="3">
        <v>3.3422422303882801E-2</v>
      </c>
      <c r="E97" s="3">
        <v>2.7584801896435199E-2</v>
      </c>
      <c r="F97" s="4" t="str">
        <f t="shared" si="4"/>
        <v>saldo_var1m6</v>
      </c>
      <c r="G97" s="6">
        <f t="shared" si="5"/>
        <v>6.1007224200317997E-2</v>
      </c>
    </row>
    <row r="98" spans="2:7" x14ac:dyDescent="0.25">
      <c r="B98" s="5">
        <v>96</v>
      </c>
      <c r="C98" s="2" t="s">
        <v>101</v>
      </c>
      <c r="D98" s="3">
        <v>3.3372961528055703E-2</v>
      </c>
      <c r="E98" s="3">
        <v>2.3967993588167601E-2</v>
      </c>
      <c r="F98" s="4" t="str">
        <f t="shared" si="4"/>
        <v>disp_efectivo_max1m3_flg</v>
      </c>
      <c r="G98" s="6">
        <f t="shared" si="5"/>
        <v>5.7340955116223308E-2</v>
      </c>
    </row>
    <row r="99" spans="2:7" x14ac:dyDescent="0.25">
      <c r="B99" s="5">
        <v>97</v>
      </c>
      <c r="C99" s="2" t="s">
        <v>102</v>
      </c>
      <c r="D99" s="3">
        <v>3.3372961528055703E-2</v>
      </c>
      <c r="E99" s="3">
        <v>2.3967993588167601E-2</v>
      </c>
      <c r="F99" s="4" t="str">
        <f t="shared" ref="F99:F130" si="6">IF(AND(D99&gt;=0.02,D99&lt;=0.5,E99&gt;=0.02,E99&lt;=0.5),C99,"")</f>
        <v>linea_total_max1m3_flg</v>
      </c>
      <c r="G99" s="6">
        <f t="shared" ref="G99:G130" si="7">SUM(D99:E99)</f>
        <v>5.7340955116223308E-2</v>
      </c>
    </row>
    <row r="100" spans="2:7" x14ac:dyDescent="0.25">
      <c r="B100" s="5">
        <v>98</v>
      </c>
      <c r="C100" s="2" t="s">
        <v>103</v>
      </c>
      <c r="D100" s="3">
        <v>3.3372961528055703E-2</v>
      </c>
      <c r="E100" s="3">
        <v>2.3967993588167601E-2</v>
      </c>
      <c r="F100" s="4" t="str">
        <f t="shared" si="6"/>
        <v>linea_usada_max1m3_flg</v>
      </c>
      <c r="G100" s="6">
        <f t="shared" si="7"/>
        <v>5.7340955116223308E-2</v>
      </c>
    </row>
    <row r="101" spans="2:7" x14ac:dyDescent="0.25">
      <c r="B101" s="5">
        <v>99</v>
      </c>
      <c r="C101" s="2" t="s">
        <v>104</v>
      </c>
      <c r="D101" s="3">
        <v>3.2988672253712902E-2</v>
      </c>
      <c r="E101" s="3">
        <v>5.60250140982015E-2</v>
      </c>
      <c r="F101" s="4" t="str">
        <f t="shared" si="6"/>
        <v>por_uso_linea_var1m6</v>
      </c>
      <c r="G101" s="6">
        <f t="shared" si="7"/>
        <v>8.9013686351914395E-2</v>
      </c>
    </row>
    <row r="102" spans="2:7" x14ac:dyDescent="0.25">
      <c r="B102" s="5">
        <v>100</v>
      </c>
      <c r="C102" s="2" t="s">
        <v>105</v>
      </c>
      <c r="D102" s="3">
        <v>3.2323431325909299E-2</v>
      </c>
      <c r="E102" s="3">
        <v>3.4681731102139603E-2</v>
      </c>
      <c r="F102" s="4" t="str">
        <f t="shared" si="6"/>
        <v>linea_activa_var1m3</v>
      </c>
      <c r="G102" s="6">
        <f t="shared" si="7"/>
        <v>6.7005162428048909E-2</v>
      </c>
    </row>
    <row r="103" spans="2:7" x14ac:dyDescent="0.25">
      <c r="B103" s="5">
        <v>101</v>
      </c>
      <c r="C103" s="2" t="s">
        <v>106</v>
      </c>
      <c r="D103" s="3">
        <v>3.2284168091134102E-2</v>
      </c>
      <c r="E103" s="3">
        <v>1.43208206284178E-2</v>
      </c>
      <c r="F103" s="4" t="str">
        <f t="shared" si="6"/>
        <v/>
      </c>
      <c r="G103" s="6">
        <f t="shared" si="7"/>
        <v>4.6604988719551904E-2</v>
      </c>
    </row>
    <row r="104" spans="2:7" x14ac:dyDescent="0.25">
      <c r="B104" s="5">
        <v>102</v>
      </c>
      <c r="C104" s="2" t="s">
        <v>107</v>
      </c>
      <c r="D104" s="3">
        <v>3.2273992335374202E-2</v>
      </c>
      <c r="E104" s="3">
        <v>1.54533850960925E-2</v>
      </c>
      <c r="F104" s="4" t="str">
        <f t="shared" si="6"/>
        <v/>
      </c>
      <c r="G104" s="6">
        <f t="shared" si="7"/>
        <v>4.7727377431466704E-2</v>
      </c>
    </row>
    <row r="105" spans="2:7" x14ac:dyDescent="0.25">
      <c r="B105" s="5">
        <v>103</v>
      </c>
      <c r="C105" s="2" t="s">
        <v>108</v>
      </c>
      <c r="D105" s="3">
        <v>3.21627814076728E-2</v>
      </c>
      <c r="E105" s="3">
        <v>3.1281326652284301E-2</v>
      </c>
      <c r="F105" s="4" t="str">
        <f t="shared" si="6"/>
        <v>disp_efectivo_max1m6_flg</v>
      </c>
      <c r="G105" s="6">
        <f t="shared" si="7"/>
        <v>6.3444108059957094E-2</v>
      </c>
    </row>
    <row r="106" spans="2:7" x14ac:dyDescent="0.25">
      <c r="B106" s="5">
        <v>104</v>
      </c>
      <c r="C106" s="2" t="s">
        <v>109</v>
      </c>
      <c r="D106" s="3">
        <v>3.21627814076728E-2</v>
      </c>
      <c r="E106" s="3">
        <v>3.1281326652284301E-2</v>
      </c>
      <c r="F106" s="4" t="str">
        <f t="shared" si="6"/>
        <v>linea_total_max1m6_flg</v>
      </c>
      <c r="G106" s="6">
        <f t="shared" si="7"/>
        <v>6.3444108059957094E-2</v>
      </c>
    </row>
    <row r="107" spans="2:7" x14ac:dyDescent="0.25">
      <c r="B107" s="5">
        <v>105</v>
      </c>
      <c r="C107" s="2" t="s">
        <v>110</v>
      </c>
      <c r="D107" s="3">
        <v>3.21627814076728E-2</v>
      </c>
      <c r="E107" s="3">
        <v>3.1281326652284301E-2</v>
      </c>
      <c r="F107" s="4" t="str">
        <f t="shared" si="6"/>
        <v>linea_usada_max1m6_flg</v>
      </c>
      <c r="G107" s="6">
        <f t="shared" si="7"/>
        <v>6.3444108059957094E-2</v>
      </c>
    </row>
    <row r="108" spans="2:7" x14ac:dyDescent="0.25">
      <c r="B108" s="5">
        <v>106</v>
      </c>
      <c r="C108" s="2" t="s">
        <v>111</v>
      </c>
      <c r="D108" s="3">
        <v>3.2031749461953203E-2</v>
      </c>
      <c r="E108" s="3">
        <v>1.6311889788250499E-2</v>
      </c>
      <c r="F108" s="4" t="str">
        <f t="shared" si="6"/>
        <v/>
      </c>
      <c r="G108" s="6">
        <f t="shared" si="7"/>
        <v>4.8343639250203699E-2</v>
      </c>
    </row>
    <row r="109" spans="2:7" x14ac:dyDescent="0.25">
      <c r="B109" s="5">
        <v>107</v>
      </c>
      <c r="C109" s="2" t="s">
        <v>112</v>
      </c>
      <c r="D109" s="3">
        <v>3.1970736120321801E-2</v>
      </c>
      <c r="E109" s="3">
        <v>1.6594942438678598E-2</v>
      </c>
      <c r="F109" s="4" t="str">
        <f t="shared" si="6"/>
        <v/>
      </c>
      <c r="G109" s="6">
        <f t="shared" si="7"/>
        <v>4.8565678559000403E-2</v>
      </c>
    </row>
    <row r="110" spans="2:7" x14ac:dyDescent="0.25">
      <c r="B110" s="5">
        <v>108</v>
      </c>
      <c r="C110" s="2" t="s">
        <v>113</v>
      </c>
      <c r="D110" s="3">
        <v>3.1572166130408502E-2</v>
      </c>
      <c r="E110" s="3">
        <v>8.5658711944088198E-3</v>
      </c>
      <c r="F110" s="4" t="str">
        <f t="shared" si="6"/>
        <v/>
      </c>
      <c r="G110" s="6">
        <f t="shared" si="7"/>
        <v>4.013803732481732E-2</v>
      </c>
    </row>
    <row r="111" spans="2:7" x14ac:dyDescent="0.25">
      <c r="B111" s="5">
        <v>109</v>
      </c>
      <c r="C111" s="2" t="s">
        <v>114</v>
      </c>
      <c r="D111" s="3">
        <v>3.1269803932710498E-2</v>
      </c>
      <c r="E111" s="3">
        <v>1.55333511332664E-2</v>
      </c>
      <c r="F111" s="4" t="str">
        <f t="shared" si="6"/>
        <v/>
      </c>
      <c r="G111" s="6">
        <f t="shared" si="7"/>
        <v>4.6803155065976897E-2</v>
      </c>
    </row>
    <row r="112" spans="2:7" x14ac:dyDescent="0.25">
      <c r="B112" s="5">
        <v>110</v>
      </c>
      <c r="C112" s="2" t="s">
        <v>115</v>
      </c>
      <c r="D112" s="3">
        <v>3.1251193477680198E-2</v>
      </c>
      <c r="E112" s="3">
        <v>2.4193305261643899E-2</v>
      </c>
      <c r="F112" s="4" t="str">
        <f t="shared" si="6"/>
        <v>mora_var1m3</v>
      </c>
      <c r="G112" s="6">
        <f t="shared" si="7"/>
        <v>5.5444498739324097E-2</v>
      </c>
    </row>
    <row r="113" spans="2:7" x14ac:dyDescent="0.25">
      <c r="B113" s="5">
        <v>111</v>
      </c>
      <c r="C113" s="2" t="s">
        <v>116</v>
      </c>
      <c r="D113" s="3">
        <v>3.1170172634413199E-2</v>
      </c>
      <c r="E113" s="3">
        <v>2.57083494259835E-2</v>
      </c>
      <c r="F113" s="4" t="str">
        <f t="shared" si="6"/>
        <v>por_cal0_min1m6_min7m12</v>
      </c>
      <c r="G113" s="6">
        <f t="shared" si="7"/>
        <v>5.6878522060396702E-2</v>
      </c>
    </row>
    <row r="114" spans="2:7" x14ac:dyDescent="0.25">
      <c r="B114" s="5">
        <v>112</v>
      </c>
      <c r="C114" s="2" t="s">
        <v>117</v>
      </c>
      <c r="D114" s="3">
        <v>3.1091947888926202E-2</v>
      </c>
      <c r="E114" s="3">
        <v>2.83434635263668E-2</v>
      </c>
      <c r="F114" s="4" t="str">
        <f t="shared" si="6"/>
        <v>por_uso_linea_var1m3</v>
      </c>
      <c r="G114" s="6">
        <f t="shared" si="7"/>
        <v>5.9435411415293002E-2</v>
      </c>
    </row>
    <row r="115" spans="2:7" x14ac:dyDescent="0.25">
      <c r="B115" s="5">
        <v>113</v>
      </c>
      <c r="C115" s="2" t="s">
        <v>118</v>
      </c>
      <c r="D115" s="3">
        <v>3.0611328948732301E-2</v>
      </c>
      <c r="E115" s="3">
        <v>2.0055190695985201E-2</v>
      </c>
      <c r="F115" s="4" t="str">
        <f t="shared" si="6"/>
        <v>linea_activa_1m_max2m12</v>
      </c>
      <c r="G115" s="6">
        <f t="shared" si="7"/>
        <v>5.0666519644717502E-2</v>
      </c>
    </row>
    <row r="116" spans="2:7" x14ac:dyDescent="0.25">
      <c r="B116" s="5">
        <v>114</v>
      </c>
      <c r="C116" s="2" t="s">
        <v>119</v>
      </c>
      <c r="D116" s="3">
        <v>3.05021828921513E-2</v>
      </c>
      <c r="E116" s="3">
        <v>2.01361858933168E-2</v>
      </c>
      <c r="F116" s="4" t="str">
        <f t="shared" si="6"/>
        <v>linea_activa_var1m12</v>
      </c>
      <c r="G116" s="6">
        <f t="shared" si="7"/>
        <v>5.0638368785468096E-2</v>
      </c>
    </row>
    <row r="117" spans="2:7" x14ac:dyDescent="0.25">
      <c r="B117" s="5">
        <v>115</v>
      </c>
      <c r="C117" s="2" t="s">
        <v>120</v>
      </c>
      <c r="D117" s="3">
        <v>2.9879008955593998E-2</v>
      </c>
      <c r="E117" s="3">
        <v>1.36389276577409E-2</v>
      </c>
      <c r="F117" s="4" t="str">
        <f t="shared" si="6"/>
        <v/>
      </c>
      <c r="G117" s="6">
        <f t="shared" si="7"/>
        <v>4.3517936613334897E-2</v>
      </c>
    </row>
    <row r="118" spans="2:7" x14ac:dyDescent="0.25">
      <c r="B118" s="5">
        <v>116</v>
      </c>
      <c r="C118" s="2" t="s">
        <v>121</v>
      </c>
      <c r="D118" s="3">
        <v>2.9698828714622202E-2</v>
      </c>
      <c r="E118" s="3">
        <v>1.5817139076159899E-2</v>
      </c>
      <c r="F118" s="4" t="str">
        <f t="shared" si="6"/>
        <v/>
      </c>
      <c r="G118" s="6">
        <f t="shared" si="7"/>
        <v>4.5515967790782097E-2</v>
      </c>
    </row>
    <row r="119" spans="2:7" x14ac:dyDescent="0.25">
      <c r="B119" s="5">
        <v>117</v>
      </c>
      <c r="C119" s="2" t="s">
        <v>122</v>
      </c>
      <c r="D119" s="3">
        <v>2.96491954056688E-2</v>
      </c>
      <c r="E119" s="3">
        <v>1.13989673386091E-2</v>
      </c>
      <c r="F119" s="4" t="str">
        <f t="shared" si="6"/>
        <v/>
      </c>
      <c r="G119" s="6">
        <f t="shared" si="7"/>
        <v>4.1048162744277902E-2</v>
      </c>
    </row>
    <row r="120" spans="2:7" x14ac:dyDescent="0.25">
      <c r="B120" s="5">
        <v>118</v>
      </c>
      <c r="C120" s="2" t="s">
        <v>123</v>
      </c>
      <c r="D120" s="3">
        <v>2.9389064302630899E-2</v>
      </c>
      <c r="E120" s="3">
        <v>2.3967993588167601E-2</v>
      </c>
      <c r="F120" s="4" t="str">
        <f t="shared" si="6"/>
        <v>linea_activa_max1m3_flg</v>
      </c>
      <c r="G120" s="6">
        <f t="shared" si="7"/>
        <v>5.3357057890798504E-2</v>
      </c>
    </row>
    <row r="121" spans="2:7" x14ac:dyDescent="0.25">
      <c r="B121" s="5">
        <v>119</v>
      </c>
      <c r="C121" s="2" t="s">
        <v>124</v>
      </c>
      <c r="D121" s="3">
        <v>2.9201453917706101E-2</v>
      </c>
      <c r="E121" s="3">
        <v>1.9665153143217901E-2</v>
      </c>
      <c r="F121" s="4" t="str">
        <f t="shared" si="6"/>
        <v/>
      </c>
      <c r="G121" s="6">
        <f t="shared" si="7"/>
        <v>4.8866607060924001E-2</v>
      </c>
    </row>
    <row r="122" spans="2:7" x14ac:dyDescent="0.25">
      <c r="B122" s="5">
        <v>120</v>
      </c>
      <c r="C122" s="2" t="s">
        <v>125</v>
      </c>
      <c r="D122" s="3">
        <v>2.8399281665127701E-2</v>
      </c>
      <c r="E122" s="3">
        <v>3.77447528166205E-2</v>
      </c>
      <c r="F122" s="4" t="str">
        <f t="shared" si="6"/>
        <v>por_uso_linea_1m_max2m12</v>
      </c>
      <c r="G122" s="6">
        <f t="shared" si="7"/>
        <v>6.6144034481748201E-2</v>
      </c>
    </row>
    <row r="123" spans="2:7" x14ac:dyDescent="0.25">
      <c r="B123" s="5">
        <v>121</v>
      </c>
      <c r="C123" s="2" t="s">
        <v>126</v>
      </c>
      <c r="D123" s="3">
        <v>2.81338515480829E-2</v>
      </c>
      <c r="E123" s="3">
        <v>3.0143524264180901E-2</v>
      </c>
      <c r="F123" s="4" t="str">
        <f t="shared" si="6"/>
        <v>linea_activa_var1m6</v>
      </c>
      <c r="G123" s="6">
        <f t="shared" si="7"/>
        <v>5.8277375812263804E-2</v>
      </c>
    </row>
    <row r="124" spans="2:7" x14ac:dyDescent="0.25">
      <c r="B124" s="5">
        <v>122</v>
      </c>
      <c r="C124" s="2" t="s">
        <v>127</v>
      </c>
      <c r="D124" s="3">
        <v>2.77634674199249E-2</v>
      </c>
      <c r="E124" s="3">
        <v>2.9386646686966701E-2</v>
      </c>
      <c r="F124" s="4" t="str">
        <f t="shared" si="6"/>
        <v>linea_activa_max1m6_flg</v>
      </c>
      <c r="G124" s="6">
        <f t="shared" si="7"/>
        <v>5.7150114106891602E-2</v>
      </c>
    </row>
    <row r="125" spans="2:7" x14ac:dyDescent="0.25">
      <c r="B125" s="5">
        <v>123</v>
      </c>
      <c r="C125" s="2" t="s">
        <v>128</v>
      </c>
      <c r="D125" s="3">
        <v>2.70988548576656E-2</v>
      </c>
      <c r="E125" s="3">
        <v>2.6737816636970699E-2</v>
      </c>
      <c r="F125" s="4" t="str">
        <f t="shared" si="6"/>
        <v>por_uso_linea_max1m6_max7m12</v>
      </c>
      <c r="G125" s="6">
        <f t="shared" si="7"/>
        <v>5.38366714946363E-2</v>
      </c>
    </row>
    <row r="126" spans="2:7" x14ac:dyDescent="0.25">
      <c r="B126" s="5">
        <v>124</v>
      </c>
      <c r="C126" s="2" t="s">
        <v>129</v>
      </c>
      <c r="D126" s="3">
        <v>2.6772189486871299E-2</v>
      </c>
      <c r="E126" s="3">
        <v>1.94600864814416E-2</v>
      </c>
      <c r="F126" s="4" t="str">
        <f t="shared" si="6"/>
        <v/>
      </c>
      <c r="G126" s="6">
        <f t="shared" si="7"/>
        <v>4.6232275968312898E-2</v>
      </c>
    </row>
    <row r="127" spans="2:7" x14ac:dyDescent="0.25">
      <c r="B127" s="5">
        <v>125</v>
      </c>
      <c r="C127" s="2" t="s">
        <v>130</v>
      </c>
      <c r="D127" s="3">
        <v>2.6772189486871299E-2</v>
      </c>
      <c r="E127" s="3">
        <v>1.94600864814416E-2</v>
      </c>
      <c r="F127" s="4" t="str">
        <f t="shared" si="6"/>
        <v/>
      </c>
      <c r="G127" s="6">
        <f t="shared" si="7"/>
        <v>4.6232275968312898E-2</v>
      </c>
    </row>
    <row r="128" spans="2:7" x14ac:dyDescent="0.25">
      <c r="B128" s="5">
        <v>126</v>
      </c>
      <c r="C128" s="2" t="s">
        <v>131</v>
      </c>
      <c r="D128" s="3">
        <v>2.6772189486871299E-2</v>
      </c>
      <c r="E128" s="3">
        <v>1.94600864814416E-2</v>
      </c>
      <c r="F128" s="4" t="str">
        <f t="shared" si="6"/>
        <v/>
      </c>
      <c r="G128" s="6">
        <f t="shared" si="7"/>
        <v>4.6232275968312898E-2</v>
      </c>
    </row>
    <row r="129" spans="2:7" x14ac:dyDescent="0.25">
      <c r="B129" s="5">
        <v>127</v>
      </c>
      <c r="C129" s="2" t="s">
        <v>132</v>
      </c>
      <c r="D129" s="3">
        <v>2.65751248700705E-2</v>
      </c>
      <c r="E129" s="3">
        <v>2.0025239511417998E-2</v>
      </c>
      <c r="F129" s="4" t="str">
        <f t="shared" si="6"/>
        <v>linea_activa_max1m6_max7m12</v>
      </c>
      <c r="G129" s="6">
        <f t="shared" si="7"/>
        <v>4.6600364381488499E-2</v>
      </c>
    </row>
    <row r="130" spans="2:7" x14ac:dyDescent="0.25">
      <c r="B130" s="5">
        <v>128</v>
      </c>
      <c r="C130" s="2" t="s">
        <v>133</v>
      </c>
      <c r="D130" s="3">
        <v>2.5614235867919801E-2</v>
      </c>
      <c r="E130" s="3">
        <v>2.4870592386512399E-2</v>
      </c>
      <c r="F130" s="4" t="str">
        <f t="shared" si="6"/>
        <v>por_uso_linea_max1m3_max4m12</v>
      </c>
      <c r="G130" s="6">
        <f t="shared" si="7"/>
        <v>5.04848282544322E-2</v>
      </c>
    </row>
    <row r="131" spans="2:7" x14ac:dyDescent="0.25">
      <c r="B131" s="5">
        <v>129</v>
      </c>
      <c r="C131" s="2" t="s">
        <v>134</v>
      </c>
      <c r="D131" s="3">
        <v>2.53713133864556E-2</v>
      </c>
      <c r="E131" s="3">
        <v>1.4774037085567701E-2</v>
      </c>
      <c r="F131" s="4" t="str">
        <f t="shared" ref="F131:F162" si="8">IF(AND(D131&gt;=0.02,D131&lt;=0.5,E131&gt;=0.02,E131&lt;=0.5),C131,"")</f>
        <v/>
      </c>
      <c r="G131" s="6">
        <f t="shared" ref="G131:G166" si="9">SUM(D131:E131)</f>
        <v>4.0145350472023299E-2</v>
      </c>
    </row>
    <row r="132" spans="2:7" x14ac:dyDescent="0.25">
      <c r="B132" s="5">
        <v>130</v>
      </c>
      <c r="C132" s="2" t="s">
        <v>135</v>
      </c>
      <c r="D132" s="3">
        <v>2.5333649712208799E-2</v>
      </c>
      <c r="E132" s="3">
        <v>7.3994558879251502E-3</v>
      </c>
      <c r="F132" s="4" t="str">
        <f t="shared" si="8"/>
        <v/>
      </c>
      <c r="G132" s="6">
        <f t="shared" si="9"/>
        <v>3.2733105600133948E-2</v>
      </c>
    </row>
    <row r="133" spans="2:7" x14ac:dyDescent="0.25">
      <c r="B133" s="5">
        <v>131</v>
      </c>
      <c r="C133" s="2" t="s">
        <v>136</v>
      </c>
      <c r="D133" s="3">
        <v>2.5272111177315801E-2</v>
      </c>
      <c r="E133" s="3">
        <v>1.7339448092853201E-2</v>
      </c>
      <c r="F133" s="4" t="str">
        <f t="shared" si="8"/>
        <v/>
      </c>
      <c r="G133" s="6">
        <f t="shared" si="9"/>
        <v>4.2611559270169005E-2</v>
      </c>
    </row>
    <row r="134" spans="2:7" x14ac:dyDescent="0.25">
      <c r="B134" s="5">
        <v>132</v>
      </c>
      <c r="C134" s="2" t="s">
        <v>137</v>
      </c>
      <c r="D134" s="3">
        <v>2.5079968892866102E-2</v>
      </c>
      <c r="E134" s="3">
        <v>1.5817139076159899E-2</v>
      </c>
      <c r="F134" s="4" t="str">
        <f t="shared" si="8"/>
        <v/>
      </c>
      <c r="G134" s="6">
        <f t="shared" si="9"/>
        <v>4.0897107969026E-2</v>
      </c>
    </row>
    <row r="135" spans="2:7" x14ac:dyDescent="0.25">
      <c r="B135" s="5">
        <v>133</v>
      </c>
      <c r="C135" s="2" t="s">
        <v>138</v>
      </c>
      <c r="D135" s="3">
        <v>2.4858047415972698E-2</v>
      </c>
      <c r="E135" s="3">
        <v>1.32887631922566E-2</v>
      </c>
      <c r="F135" s="4" t="str">
        <f t="shared" si="8"/>
        <v/>
      </c>
      <c r="G135" s="6">
        <f t="shared" si="9"/>
        <v>3.8146810608229297E-2</v>
      </c>
    </row>
    <row r="136" spans="2:7" x14ac:dyDescent="0.25">
      <c r="B136" s="5">
        <v>134</v>
      </c>
      <c r="C136" s="2" t="s">
        <v>139</v>
      </c>
      <c r="D136" s="3">
        <v>2.4236487970601801E-2</v>
      </c>
      <c r="E136" s="3">
        <v>2.0220230606482599E-2</v>
      </c>
      <c r="F136" s="4" t="str">
        <f t="shared" si="8"/>
        <v>por_uso_efectivo_var1m3</v>
      </c>
      <c r="G136" s="6">
        <f t="shared" si="9"/>
        <v>4.44567185770844E-2</v>
      </c>
    </row>
    <row r="137" spans="2:7" x14ac:dyDescent="0.25">
      <c r="B137" s="5">
        <v>135</v>
      </c>
      <c r="C137" s="2" t="s">
        <v>140</v>
      </c>
      <c r="D137" s="3">
        <v>2.3635431958286501E-2</v>
      </c>
      <c r="E137" s="3">
        <v>1.24857592378747E-2</v>
      </c>
      <c r="F137" s="4" t="str">
        <f t="shared" si="8"/>
        <v/>
      </c>
      <c r="G137" s="6">
        <f t="shared" si="9"/>
        <v>3.6121191196161202E-2</v>
      </c>
    </row>
    <row r="138" spans="2:7" x14ac:dyDescent="0.25">
      <c r="B138" s="5">
        <v>136</v>
      </c>
      <c r="C138" s="2" t="s">
        <v>141</v>
      </c>
      <c r="D138" s="3">
        <v>2.36042183335313E-2</v>
      </c>
      <c r="E138" s="3">
        <v>2.2493601414410098E-2</v>
      </c>
      <c r="F138" s="4" t="str">
        <f t="shared" si="8"/>
        <v>por_uso_efectivo_1m_max2m12</v>
      </c>
      <c r="G138" s="6">
        <f t="shared" si="9"/>
        <v>4.6097819747941401E-2</v>
      </c>
    </row>
    <row r="139" spans="2:7" x14ac:dyDescent="0.25">
      <c r="B139" s="5">
        <v>137</v>
      </c>
      <c r="C139" s="2" t="s">
        <v>142</v>
      </c>
      <c r="D139" s="3">
        <v>2.25950398759137E-2</v>
      </c>
      <c r="E139" s="3">
        <v>1.7105293402811399E-2</v>
      </c>
      <c r="F139" s="4" t="str">
        <f t="shared" si="8"/>
        <v/>
      </c>
      <c r="G139" s="6">
        <f t="shared" si="9"/>
        <v>3.9700333278725103E-2</v>
      </c>
    </row>
    <row r="140" spans="2:7" x14ac:dyDescent="0.25">
      <c r="B140" s="5">
        <v>138</v>
      </c>
      <c r="C140" s="2" t="s">
        <v>143</v>
      </c>
      <c r="D140" s="3">
        <v>1.87540639339852E-2</v>
      </c>
      <c r="E140" s="3">
        <v>1.62470726800737E-2</v>
      </c>
      <c r="F140" s="4" t="str">
        <f t="shared" si="8"/>
        <v/>
      </c>
      <c r="G140" s="6">
        <f t="shared" si="9"/>
        <v>3.5001136614058903E-2</v>
      </c>
    </row>
    <row r="141" spans="2:7" x14ac:dyDescent="0.25">
      <c r="B141" s="5">
        <v>139</v>
      </c>
      <c r="C141" s="2" t="s">
        <v>144</v>
      </c>
      <c r="D141" s="3">
        <v>1.8647237159625699E-2</v>
      </c>
      <c r="E141" s="3">
        <v>0</v>
      </c>
      <c r="F141" s="4" t="str">
        <f t="shared" si="8"/>
        <v/>
      </c>
      <c r="G141" s="6">
        <f t="shared" si="9"/>
        <v>1.8647237159625699E-2</v>
      </c>
    </row>
    <row r="142" spans="2:7" x14ac:dyDescent="0.25">
      <c r="B142" s="5">
        <v>140</v>
      </c>
      <c r="C142" s="2" t="s">
        <v>145</v>
      </c>
      <c r="D142" s="3">
        <v>1.5339457781305899E-2</v>
      </c>
      <c r="E142" s="3">
        <v>1.5675827661061199E-2</v>
      </c>
      <c r="F142" s="4" t="str">
        <f t="shared" si="8"/>
        <v/>
      </c>
      <c r="G142" s="6">
        <f t="shared" si="9"/>
        <v>3.1015285442367098E-2</v>
      </c>
    </row>
    <row r="143" spans="2:7" x14ac:dyDescent="0.25">
      <c r="B143" s="5">
        <v>141</v>
      </c>
      <c r="C143" s="2" t="s">
        <v>146</v>
      </c>
      <c r="D143" s="3">
        <v>1.30033975951725E-2</v>
      </c>
      <c r="E143" s="3">
        <v>1.6666061304180101E-2</v>
      </c>
      <c r="F143" s="4" t="str">
        <f t="shared" si="8"/>
        <v/>
      </c>
      <c r="G143" s="6">
        <f t="shared" si="9"/>
        <v>2.9669458899352602E-2</v>
      </c>
    </row>
    <row r="144" spans="2:7" x14ac:dyDescent="0.25">
      <c r="B144" s="5">
        <v>142</v>
      </c>
      <c r="C144" s="2" t="s">
        <v>147</v>
      </c>
      <c r="D144" s="3">
        <v>1.20832530862115E-2</v>
      </c>
      <c r="E144" s="3">
        <v>2.9499966445396299E-2</v>
      </c>
      <c r="F144" s="4" t="str">
        <f t="shared" si="8"/>
        <v/>
      </c>
      <c r="G144" s="6">
        <f t="shared" si="9"/>
        <v>4.1583219531607797E-2</v>
      </c>
    </row>
    <row r="145" spans="2:7" x14ac:dyDescent="0.25">
      <c r="B145" s="5">
        <v>143</v>
      </c>
      <c r="C145" s="2" t="s">
        <v>148</v>
      </c>
      <c r="D145" s="3">
        <v>1.1638598851160101E-2</v>
      </c>
      <c r="E145" s="3">
        <v>9.58027008819245E-3</v>
      </c>
      <c r="F145" s="4" t="str">
        <f t="shared" si="8"/>
        <v/>
      </c>
      <c r="G145" s="6">
        <f t="shared" si="9"/>
        <v>2.1218868939352549E-2</v>
      </c>
    </row>
    <row r="146" spans="2:7" x14ac:dyDescent="0.25">
      <c r="B146" s="5">
        <v>144</v>
      </c>
      <c r="C146" s="2" t="s">
        <v>149</v>
      </c>
      <c r="D146" s="3">
        <v>1.0159826235836099E-2</v>
      </c>
      <c r="E146" s="3">
        <v>1.04108965815248E-2</v>
      </c>
      <c r="F146" s="4" t="str">
        <f t="shared" si="8"/>
        <v/>
      </c>
      <c r="G146" s="6">
        <f t="shared" si="9"/>
        <v>2.0570722817360901E-2</v>
      </c>
    </row>
    <row r="147" spans="2:7" x14ac:dyDescent="0.25">
      <c r="B147" s="5">
        <v>145</v>
      </c>
      <c r="C147" s="2" t="s">
        <v>150</v>
      </c>
      <c r="D147" s="3">
        <v>7.8713457029832897E-3</v>
      </c>
      <c r="E147" s="3">
        <v>3.5063097859538997E-2</v>
      </c>
      <c r="F147" s="4" t="str">
        <f t="shared" si="8"/>
        <v/>
      </c>
      <c r="G147" s="6">
        <f t="shared" si="9"/>
        <v>4.2934443562522288E-2</v>
      </c>
    </row>
    <row r="148" spans="2:7" x14ac:dyDescent="0.25">
      <c r="B148" s="5">
        <v>146</v>
      </c>
      <c r="C148" s="2" t="s">
        <v>151</v>
      </c>
      <c r="D148" s="3">
        <v>7.4012974607676196E-3</v>
      </c>
      <c r="E148" s="3">
        <v>1.5001075991046299E-6</v>
      </c>
      <c r="F148" s="4" t="str">
        <f t="shared" si="8"/>
        <v/>
      </c>
      <c r="G148" s="6">
        <f t="shared" si="9"/>
        <v>7.4027975683667244E-3</v>
      </c>
    </row>
    <row r="149" spans="2:7" x14ac:dyDescent="0.25">
      <c r="B149" s="5">
        <v>147</v>
      </c>
      <c r="C149" s="2" t="s">
        <v>152</v>
      </c>
      <c r="D149" s="3">
        <v>7.0759579722679102E-3</v>
      </c>
      <c r="E149" s="3">
        <v>6.86350926838597E-3</v>
      </c>
      <c r="F149" s="4" t="str">
        <f t="shared" si="8"/>
        <v/>
      </c>
      <c r="G149" s="6">
        <f t="shared" si="9"/>
        <v>1.3939467240653879E-2</v>
      </c>
    </row>
    <row r="150" spans="2:7" x14ac:dyDescent="0.25">
      <c r="B150" s="5">
        <v>148</v>
      </c>
      <c r="C150" s="2" t="s">
        <v>153</v>
      </c>
      <c r="D150" s="3">
        <v>6.7490169894419503E-3</v>
      </c>
      <c r="E150" s="3">
        <v>6.4869076217229496E-2</v>
      </c>
      <c r="F150" s="4" t="str">
        <f t="shared" si="8"/>
        <v/>
      </c>
      <c r="G150" s="6">
        <f t="shared" si="9"/>
        <v>7.1618093206671452E-2</v>
      </c>
    </row>
    <row r="151" spans="2:7" x14ac:dyDescent="0.25">
      <c r="B151" s="5">
        <v>149</v>
      </c>
      <c r="C151" s="2" t="s">
        <v>154</v>
      </c>
      <c r="D151" s="3">
        <v>6.7490169894419503E-3</v>
      </c>
      <c r="E151" s="3">
        <v>6.4869076217229496E-2</v>
      </c>
      <c r="F151" s="4" t="str">
        <f t="shared" si="8"/>
        <v/>
      </c>
      <c r="G151" s="6">
        <f t="shared" si="9"/>
        <v>7.1618093206671452E-2</v>
      </c>
    </row>
    <row r="152" spans="2:7" x14ac:dyDescent="0.25">
      <c r="B152" s="5">
        <v>150</v>
      </c>
      <c r="C152" s="2" t="s">
        <v>155</v>
      </c>
      <c r="D152" s="3">
        <v>6.7490169894419503E-3</v>
      </c>
      <c r="E152" s="3">
        <v>6.4869076217229496E-2</v>
      </c>
      <c r="F152" s="4" t="str">
        <f t="shared" si="8"/>
        <v/>
      </c>
      <c r="G152" s="6">
        <f t="shared" si="9"/>
        <v>7.1618093206671452E-2</v>
      </c>
    </row>
    <row r="153" spans="2:7" x14ac:dyDescent="0.25">
      <c r="B153" s="5">
        <v>151</v>
      </c>
      <c r="C153" s="2" t="s">
        <v>156</v>
      </c>
      <c r="D153" s="3">
        <v>6.5902355903629398E-3</v>
      </c>
      <c r="E153" s="3">
        <v>1.3956926273207401E-3</v>
      </c>
      <c r="F153" s="4" t="str">
        <f t="shared" si="8"/>
        <v/>
      </c>
      <c r="G153" s="6">
        <f t="shared" si="9"/>
        <v>7.9859282176836799E-3</v>
      </c>
    </row>
    <row r="154" spans="2:7" x14ac:dyDescent="0.25">
      <c r="B154" s="5">
        <v>152</v>
      </c>
      <c r="C154" s="2" t="s">
        <v>157</v>
      </c>
      <c r="D154" s="3">
        <v>6.4670456122151096E-3</v>
      </c>
      <c r="E154" s="3">
        <v>1.45523006691334E-2</v>
      </c>
      <c r="F154" s="4" t="str">
        <f t="shared" si="8"/>
        <v/>
      </c>
      <c r="G154" s="6">
        <f t="shared" si="9"/>
        <v>2.1019346281348508E-2</v>
      </c>
    </row>
    <row r="155" spans="2:7" x14ac:dyDescent="0.25">
      <c r="B155" s="5">
        <v>153</v>
      </c>
      <c r="C155" s="2" t="s">
        <v>158</v>
      </c>
      <c r="D155" s="3">
        <v>5.2987831352451897E-3</v>
      </c>
      <c r="E155" s="3">
        <v>2.2193582656210499E-2</v>
      </c>
      <c r="F155" s="4" t="str">
        <f t="shared" si="8"/>
        <v/>
      </c>
      <c r="G155" s="6">
        <f t="shared" si="9"/>
        <v>2.749236579145569E-2</v>
      </c>
    </row>
    <row r="156" spans="2:7" x14ac:dyDescent="0.25">
      <c r="B156" s="5">
        <v>154</v>
      </c>
      <c r="C156" s="2" t="s">
        <v>159</v>
      </c>
      <c r="D156" s="3">
        <v>4.4005284406106199E-3</v>
      </c>
      <c r="E156" s="3">
        <v>1.7025629845000501E-2</v>
      </c>
      <c r="F156" s="4" t="str">
        <f t="shared" si="8"/>
        <v/>
      </c>
      <c r="G156" s="6">
        <f t="shared" si="9"/>
        <v>2.1426158285611119E-2</v>
      </c>
    </row>
    <row r="157" spans="2:7" x14ac:dyDescent="0.25">
      <c r="B157" s="5">
        <v>155</v>
      </c>
      <c r="C157" s="2" t="s">
        <v>160</v>
      </c>
      <c r="D157" s="3">
        <v>4.0321619432691002E-3</v>
      </c>
      <c r="E157" s="3">
        <v>4.8216953681834603E-3</v>
      </c>
      <c r="F157" s="4" t="str">
        <f t="shared" si="8"/>
        <v/>
      </c>
      <c r="G157" s="6">
        <f t="shared" si="9"/>
        <v>8.8538573114525614E-3</v>
      </c>
    </row>
    <row r="158" spans="2:7" x14ac:dyDescent="0.25">
      <c r="B158" s="5">
        <v>156</v>
      </c>
      <c r="C158" s="2" t="s">
        <v>161</v>
      </c>
      <c r="D158" s="3">
        <v>3.5055278310819299E-3</v>
      </c>
      <c r="E158" s="3">
        <v>2.3783930581919702E-2</v>
      </c>
      <c r="F158" s="4" t="str">
        <f t="shared" si="8"/>
        <v/>
      </c>
      <c r="G158" s="6">
        <f t="shared" si="9"/>
        <v>2.7289458413001632E-2</v>
      </c>
    </row>
    <row r="159" spans="2:7" x14ac:dyDescent="0.25">
      <c r="B159" s="5">
        <v>157</v>
      </c>
      <c r="C159" s="2" t="s">
        <v>162</v>
      </c>
      <c r="D159" s="3">
        <v>3.3859372793319299E-3</v>
      </c>
      <c r="E159" s="3">
        <v>2.2720510730668102E-3</v>
      </c>
      <c r="F159" s="4" t="str">
        <f t="shared" si="8"/>
        <v/>
      </c>
      <c r="G159" s="6">
        <f t="shared" si="9"/>
        <v>5.6579883523987396E-3</v>
      </c>
    </row>
    <row r="160" spans="2:7" x14ac:dyDescent="0.25">
      <c r="B160" s="5">
        <v>158</v>
      </c>
      <c r="C160" s="2" t="s">
        <v>163</v>
      </c>
      <c r="D160" s="3">
        <v>2.7899824097061799E-3</v>
      </c>
      <c r="E160" s="3">
        <v>5.6281037268514598E-3</v>
      </c>
      <c r="F160" s="4" t="str">
        <f t="shared" si="8"/>
        <v/>
      </c>
      <c r="G160" s="6">
        <f t="shared" si="9"/>
        <v>8.4180861365576402E-3</v>
      </c>
    </row>
    <row r="161" spans="2:7" x14ac:dyDescent="0.25">
      <c r="B161" s="5">
        <v>159</v>
      </c>
      <c r="C161" s="2" t="s">
        <v>164</v>
      </c>
      <c r="D161" s="3">
        <v>2.58515008942724E-3</v>
      </c>
      <c r="E161" s="3">
        <v>2.3535817186168899E-3</v>
      </c>
      <c r="F161" s="4" t="str">
        <f t="shared" si="8"/>
        <v/>
      </c>
      <c r="G161" s="6">
        <f t="shared" si="9"/>
        <v>4.9387318080441299E-3</v>
      </c>
    </row>
    <row r="162" spans="2:7" x14ac:dyDescent="0.25">
      <c r="B162" s="5">
        <v>160</v>
      </c>
      <c r="C162" s="2" t="s">
        <v>165</v>
      </c>
      <c r="D162" s="3">
        <v>1.9817653019802801E-3</v>
      </c>
      <c r="E162" s="3">
        <v>2.9399391986085202E-3</v>
      </c>
      <c r="F162" s="4" t="str">
        <f t="shared" si="8"/>
        <v/>
      </c>
      <c r="G162" s="6">
        <f t="shared" si="9"/>
        <v>4.9217045005888003E-3</v>
      </c>
    </row>
    <row r="163" spans="2:7" x14ac:dyDescent="0.25">
      <c r="B163" s="5">
        <v>161</v>
      </c>
      <c r="C163" s="2" t="s">
        <v>166</v>
      </c>
      <c r="D163" s="3">
        <v>1.25181263445783E-3</v>
      </c>
      <c r="E163" s="3">
        <v>6.7621654907998501E-3</v>
      </c>
      <c r="F163" s="4" t="str">
        <f t="shared" ref="F163:F166" si="10">IF(AND(D163&gt;=0.02,D163&lt;=0.5,E163&gt;=0.02,E163&lt;=0.5),C163,"")</f>
        <v/>
      </c>
      <c r="G163" s="6">
        <f t="shared" si="9"/>
        <v>8.0139781252576807E-3</v>
      </c>
    </row>
    <row r="164" spans="2:7" x14ac:dyDescent="0.25">
      <c r="B164" s="5">
        <v>162</v>
      </c>
      <c r="C164" s="2" t="s">
        <v>167</v>
      </c>
      <c r="D164" s="3">
        <v>1.22956812228188E-3</v>
      </c>
      <c r="E164" s="3">
        <v>1.10132434086095E-3</v>
      </c>
      <c r="F164" s="4" t="str">
        <f t="shared" si="10"/>
        <v/>
      </c>
      <c r="G164" s="6">
        <f t="shared" si="9"/>
        <v>2.3308924631428298E-3</v>
      </c>
    </row>
    <row r="165" spans="2:7" x14ac:dyDescent="0.25">
      <c r="B165" s="5">
        <v>163</v>
      </c>
      <c r="C165" s="2" t="s">
        <v>168</v>
      </c>
      <c r="D165" s="3">
        <v>1.1790179239802301E-3</v>
      </c>
      <c r="E165" s="3">
        <v>3.6850338535480902E-3</v>
      </c>
      <c r="F165" s="4" t="str">
        <f t="shared" si="10"/>
        <v/>
      </c>
      <c r="G165" s="6">
        <f t="shared" si="9"/>
        <v>4.8640517775283207E-3</v>
      </c>
    </row>
    <row r="166" spans="2:7" x14ac:dyDescent="0.25">
      <c r="B166" s="5">
        <v>164</v>
      </c>
      <c r="C166" s="2" t="s">
        <v>169</v>
      </c>
      <c r="D166" s="3">
        <v>8.3519679716636001E-4</v>
      </c>
      <c r="E166" s="3">
        <v>1.46416657899174E-3</v>
      </c>
      <c r="F166" s="4" t="str">
        <f t="shared" si="10"/>
        <v/>
      </c>
      <c r="G166" s="6">
        <f t="shared" si="9"/>
        <v>2.2993633761580999E-3</v>
      </c>
    </row>
  </sheetData>
  <autoFilter ref="B2:G166">
    <sortState ref="B3:G166">
      <sortCondition ref="B2:B154"/>
    </sortState>
  </autoFilter>
  <conditionalFormatting sqref="D3:E1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data_wbng_num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2021-09-16T17:46:17Z</dcterms:created>
  <dcterms:modified xsi:type="dcterms:W3CDTF">2021-09-16T18:14:19Z</dcterms:modified>
</cp:coreProperties>
</file>