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P\Curvas_PE\Recolocado\calibracion\202108\Recolocado_ADM\analisis\reportes\"/>
    </mc:Choice>
  </mc:AlternateContent>
  <bookViews>
    <workbookView xWindow="0" yWindow="0" windowWidth="28800" windowHeight="12585"/>
  </bookViews>
  <sheets>
    <sheet name="data_wbng_num" sheetId="1" r:id="rId1"/>
  </sheets>
  <definedNames>
    <definedName name="_xlnm._FilterDatabase" localSheetId="0" hidden="1">data_wbng_num!$B$2:$G$154</definedName>
  </definedName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3" i="1"/>
</calcChain>
</file>

<file path=xl/sharedStrings.xml><?xml version="1.0" encoding="utf-8"?>
<sst xmlns="http://schemas.openxmlformats.org/spreadsheetml/2006/main" count="158" uniqueCount="158">
  <si>
    <t>var</t>
  </si>
  <si>
    <t>iv_train</t>
  </si>
  <si>
    <t>iv_test</t>
  </si>
  <si>
    <t>IV_train_test</t>
  </si>
  <si>
    <t>IV_sum</t>
  </si>
  <si>
    <t>N</t>
  </si>
  <si>
    <t>ci</t>
  </si>
  <si>
    <t>saldo_cal4_max1m6</t>
  </si>
  <si>
    <t>por_cal34_max1m3</t>
  </si>
  <si>
    <t>saldo_cal34_max1m3</t>
  </si>
  <si>
    <t>por_mora90_max1m3</t>
  </si>
  <si>
    <t>saldo_mora90_max1m3</t>
  </si>
  <si>
    <t>por_mora60_max1m3</t>
  </si>
  <si>
    <t>saldo_mora60_max1m3</t>
  </si>
  <si>
    <t>frec_calificacion_0_1m12</t>
  </si>
  <si>
    <t>por_cal4_max1m6</t>
  </si>
  <si>
    <t>ci_pv</t>
  </si>
  <si>
    <t>por_mora90_max1m6</t>
  </si>
  <si>
    <t>saldo_mora90_max1m6</t>
  </si>
  <si>
    <t>provision</t>
  </si>
  <si>
    <t>por_mora60_max1m6</t>
  </si>
  <si>
    <t>saldo_mora60_max1m6</t>
  </si>
  <si>
    <t>por_cal4_max1m3</t>
  </si>
  <si>
    <t>frec_por_cal0_100_1m12</t>
  </si>
  <si>
    <t>saldo_cal4_max1m3</t>
  </si>
  <si>
    <t>por_mora60_max1m12</t>
  </si>
  <si>
    <t>saldo_mora60_max1m12</t>
  </si>
  <si>
    <t>calificacion_max1m12</t>
  </si>
  <si>
    <t>por_mora90_max1m12</t>
  </si>
  <si>
    <t>saldo_mora90_max1m12</t>
  </si>
  <si>
    <t>por_castigo_max1m6</t>
  </si>
  <si>
    <t>saldo_castigo_max1m6</t>
  </si>
  <si>
    <t>por_cal4_1m</t>
  </si>
  <si>
    <t>por_cal0_min1m3</t>
  </si>
  <si>
    <t>saldo_cal34_max1m6</t>
  </si>
  <si>
    <t>por_cal34_1m</t>
  </si>
  <si>
    <t>por_mora_0_min1m6</t>
  </si>
  <si>
    <t>por_cal4_max1m12</t>
  </si>
  <si>
    <t>por_castigo_max1m3</t>
  </si>
  <si>
    <t>saldo_castigo_max1m3</t>
  </si>
  <si>
    <t>por_mora90_1m</t>
  </si>
  <si>
    <t>saldo_mora90_1m</t>
  </si>
  <si>
    <t>saldo_cal4_max1m12</t>
  </si>
  <si>
    <t>por_mora60_1m</t>
  </si>
  <si>
    <t>saldo_mora60_1m</t>
  </si>
  <si>
    <t>por_mora_0_min1m3</t>
  </si>
  <si>
    <t>por_cal34_max1m12</t>
  </si>
  <si>
    <t>por_cal34_max1m6</t>
  </si>
  <si>
    <t>saldo_cal4_1m</t>
  </si>
  <si>
    <t>saldo_cal34_max1m12</t>
  </si>
  <si>
    <t>saldo_cal34_1m</t>
  </si>
  <si>
    <t>por_vig_min1m3</t>
  </si>
  <si>
    <t>frec_mora_0_1m12</t>
  </si>
  <si>
    <t>por_vig_min1m6</t>
  </si>
  <si>
    <t>por_castigo_1m</t>
  </si>
  <si>
    <t>saldo_castigo_1m</t>
  </si>
  <si>
    <t>calificacion_max1m3</t>
  </si>
  <si>
    <t>por_vig_1m</t>
  </si>
  <si>
    <t>por_cal234_max1m3</t>
  </si>
  <si>
    <t>por_mora30_1m</t>
  </si>
  <si>
    <t>saldo_mora30_1m</t>
  </si>
  <si>
    <t>saldo_cal234_max1m3</t>
  </si>
  <si>
    <t>por_mora30_max1m3</t>
  </si>
  <si>
    <t>saldo_mora30_max1m3</t>
  </si>
  <si>
    <t>por_cal234_1m</t>
  </si>
  <si>
    <t>por_vig_min1m12</t>
  </si>
  <si>
    <t>por_cal0_min1m6</t>
  </si>
  <si>
    <t>frec_por_cal4_100_1m12</t>
  </si>
  <si>
    <t>can_emp_1m</t>
  </si>
  <si>
    <t>por_cal0_1m</t>
  </si>
  <si>
    <t>por_mora_0_1m</t>
  </si>
  <si>
    <t>edad</t>
  </si>
  <si>
    <t>por_castigo_max1m12</t>
  </si>
  <si>
    <t>saldo_castigo_max1m12</t>
  </si>
  <si>
    <t>saldo_cal234_1m</t>
  </si>
  <si>
    <t>por_mora30_max1m6</t>
  </si>
  <si>
    <t>saldo_mora30_max1m6</t>
  </si>
  <si>
    <t>por_cal1234_max1m3</t>
  </si>
  <si>
    <t>saldo_cal1234_max1m3</t>
  </si>
  <si>
    <t>por_cal1234_1m</t>
  </si>
  <si>
    <t>disp_efectivo_max1m6</t>
  </si>
  <si>
    <t>frec_calificacion_4_1m12</t>
  </si>
  <si>
    <t>por_uso_efectivo_max1m6</t>
  </si>
  <si>
    <t>saldo_cal234_max1m6</t>
  </si>
  <si>
    <t>frec_mora90_1m12</t>
  </si>
  <si>
    <t>frec_mora120_1m12</t>
  </si>
  <si>
    <t>frec_mora60_1m12</t>
  </si>
  <si>
    <t>calificacion_1m</t>
  </si>
  <si>
    <t>por_cal234_max1m6</t>
  </si>
  <si>
    <t>saldo_cal1234_1m</t>
  </si>
  <si>
    <t>por_mora_0_min1m12</t>
  </si>
  <si>
    <t>calificacion_max1m6</t>
  </si>
  <si>
    <t>frec_calificacion_34_1m12</t>
  </si>
  <si>
    <t>por_mora30_max1m12</t>
  </si>
  <si>
    <t>saldo_mora30_max1m12</t>
  </si>
  <si>
    <t>frec_mora30_1m12</t>
  </si>
  <si>
    <t>linea_usada_max1m6</t>
  </si>
  <si>
    <t>linea_total_max1m6</t>
  </si>
  <si>
    <t>por_uso_linea_max1m6</t>
  </si>
  <si>
    <t>disp_efectivo_max1m12</t>
  </si>
  <si>
    <t>mora_max1m3</t>
  </si>
  <si>
    <t>por_mora0_max1m3</t>
  </si>
  <si>
    <t>saldo_mora0_max1m3</t>
  </si>
  <si>
    <t>por_uso_efectivo_max1m12</t>
  </si>
  <si>
    <t>frec_calificacion_1234_1m12</t>
  </si>
  <si>
    <t>por_cal234_max1m12</t>
  </si>
  <si>
    <t>frec_mora0_1m12</t>
  </si>
  <si>
    <t>mora_1m</t>
  </si>
  <si>
    <t>por_mora0_1m</t>
  </si>
  <si>
    <t>saldo_mora0_1m</t>
  </si>
  <si>
    <t>saldo_cal234_max1m12</t>
  </si>
  <si>
    <t>frec_calificacion_234_1m12</t>
  </si>
  <si>
    <t>linea_activa_max1m6</t>
  </si>
  <si>
    <t>linea_total_max1m12</t>
  </si>
  <si>
    <t>linea_usada_max1m12</t>
  </si>
  <si>
    <t>por_uso_linea_max1m12</t>
  </si>
  <si>
    <t>linea_activa_max1m12</t>
  </si>
  <si>
    <t>por_cal0_min1m12</t>
  </si>
  <si>
    <t>saldo_cal1234_max1m6</t>
  </si>
  <si>
    <t>cv_saldo_1m12</t>
  </si>
  <si>
    <t>por_cal1234_max1m6</t>
  </si>
  <si>
    <t>mora_max1m6</t>
  </si>
  <si>
    <t>por_mora0_max1m6</t>
  </si>
  <si>
    <t>saldo_mora0_max1m6</t>
  </si>
  <si>
    <t>saldo_int</t>
  </si>
  <si>
    <t>cuotas_pend</t>
  </si>
  <si>
    <t>mora</t>
  </si>
  <si>
    <t>por_cal1234_max1m12</t>
  </si>
  <si>
    <t>saldo_cal1234_max1m12</t>
  </si>
  <si>
    <t>mora_max1m12</t>
  </si>
  <si>
    <t>por_mora0_max1m12</t>
  </si>
  <si>
    <t>saldo_mora0_max1m12</t>
  </si>
  <si>
    <t>cap_ref</t>
  </si>
  <si>
    <t>por_novig_max1m6</t>
  </si>
  <si>
    <t>saldo_novig_max1m6</t>
  </si>
  <si>
    <t>saldo_1m</t>
  </si>
  <si>
    <t>expcred_1m12</t>
  </si>
  <si>
    <t>cm_1m</t>
  </si>
  <si>
    <t>por_me_max1m3</t>
  </si>
  <si>
    <t>saldo_me_max1m3</t>
  </si>
  <si>
    <t>por_me_max1m12</t>
  </si>
  <si>
    <t>saldo_me_max1m12</t>
  </si>
  <si>
    <t>saldo_max1m3</t>
  </si>
  <si>
    <t>por_novig_1m</t>
  </si>
  <si>
    <t>saldo_novig_1m</t>
  </si>
  <si>
    <t>por_me_max1m6</t>
  </si>
  <si>
    <t>saldo_me_max1m6</t>
  </si>
  <si>
    <t>por_me_1m</t>
  </si>
  <si>
    <t>saldo_me_1m</t>
  </si>
  <si>
    <t>saldo_max1m12</t>
  </si>
  <si>
    <t>por_novig_max1m12</t>
  </si>
  <si>
    <t>saldo_novig_max1m12</t>
  </si>
  <si>
    <t>por_novig_max1m3</t>
  </si>
  <si>
    <t>saldo_novig_max1m3</t>
  </si>
  <si>
    <t>saldo_max1m6</t>
  </si>
  <si>
    <t>cap_jud</t>
  </si>
  <si>
    <t>cap_ven</t>
  </si>
  <si>
    <t>saldo_mora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</si>
</sst>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/>
    </xf>
    <xf numFmtId="0" fontId="18" fillId="0" borderId="10" xfId="0" applyFont="1" applyBorder="1"/>
    <xf numFmtId="10" fontId="0" fillId="0" borderId="10" xfId="1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10" fontId="19" fillId="0" borderId="10" xfId="1" applyNumberFormat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4"/>
  <sheetViews>
    <sheetView tabSelected="1" workbookViewId="0">
      <selection activeCell="K11" sqref="K11"/>
    </sheetView>
  </sheetViews>
  <sheetFormatPr baseColWidth="10" defaultRowHeight="15" x14ac:dyDescent="0.25"/>
  <cols>
    <col min="1" max="1" width="4.28515625" customWidth="1"/>
    <col min="2" max="2" width="7" bestFit="1" customWidth="1"/>
    <col min="3" max="3" width="26.42578125" bestFit="1" customWidth="1"/>
    <col min="4" max="4" width="12.28515625" bestFit="1" customWidth="1"/>
    <col min="5" max="5" width="11.5703125" bestFit="1" customWidth="1"/>
    <col min="6" max="6" width="26.7109375" bestFit="1" customWidth="1"/>
    <col min="7" max="7" width="12.140625" bestFit="1" customWidth="1"/>
  </cols>
  <sheetData>
    <row r="2" spans="2:7" x14ac:dyDescent="0.25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5">
        <v>1</v>
      </c>
      <c r="C3" s="2" t="s">
        <v>6</v>
      </c>
      <c r="D3" s="3">
        <v>9.6409827043201404E-2</v>
      </c>
      <c r="E3" s="3">
        <v>4.2860457546303E-2</v>
      </c>
      <c r="F3" s="4" t="str">
        <f>IF(AND(D3&gt;=0.02,D3&lt;=0.5,E3&gt;=0.02,E3&lt;=0.5),C3,"")</f>
        <v>ci</v>
      </c>
      <c r="G3" s="6">
        <f>SUM(D3:E3)</f>
        <v>0.13927028458950441</v>
      </c>
    </row>
    <row r="4" spans="2:7" x14ac:dyDescent="0.25">
      <c r="B4" s="5">
        <v>2</v>
      </c>
      <c r="C4" s="2" t="s">
        <v>7</v>
      </c>
      <c r="D4" s="3">
        <v>5.7711792906836E-2</v>
      </c>
      <c r="E4" s="3">
        <v>8.2582266624159906E-3</v>
      </c>
      <c r="F4" s="4" t="str">
        <f>IF(AND(D4&gt;=0.02,D4&lt;=0.5,E4&gt;=0.02,E4&lt;=0.5),C4,"")</f>
        <v/>
      </c>
      <c r="G4" s="6">
        <f>SUM(D4:E4)</f>
        <v>6.5970019569251998E-2</v>
      </c>
    </row>
    <row r="5" spans="2:7" x14ac:dyDescent="0.25">
      <c r="B5" s="5">
        <v>3</v>
      </c>
      <c r="C5" s="2" t="s">
        <v>8</v>
      </c>
      <c r="D5" s="3">
        <v>5.7498716220529003E-2</v>
      </c>
      <c r="E5" s="3">
        <v>1.29968051218768E-2</v>
      </c>
      <c r="F5" s="4" t="str">
        <f>IF(AND(D5&gt;=0.02,D5&lt;=0.5,E5&gt;=0.02,E5&lt;=0.5),C5,"")</f>
        <v/>
      </c>
      <c r="G5" s="6">
        <f>SUM(D5:E5)</f>
        <v>7.0495521342405804E-2</v>
      </c>
    </row>
    <row r="6" spans="2:7" x14ac:dyDescent="0.25">
      <c r="B6" s="5">
        <v>4</v>
      </c>
      <c r="C6" s="2" t="s">
        <v>9</v>
      </c>
      <c r="D6" s="3">
        <v>5.7324024634470998E-2</v>
      </c>
      <c r="E6" s="3">
        <v>1.1261318105402599E-2</v>
      </c>
      <c r="F6" s="4" t="str">
        <f>IF(AND(D6&gt;=0.02,D6&lt;=0.5,E6&gt;=0.02,E6&lt;=0.5),C6,"")</f>
        <v/>
      </c>
      <c r="G6" s="6">
        <f>SUM(D6:E6)</f>
        <v>6.85853427398736E-2</v>
      </c>
    </row>
    <row r="7" spans="2:7" x14ac:dyDescent="0.25">
      <c r="B7" s="5">
        <v>5</v>
      </c>
      <c r="C7" s="2" t="s">
        <v>10</v>
      </c>
      <c r="D7" s="3">
        <v>5.6243074244038002E-2</v>
      </c>
      <c r="E7" s="3">
        <v>9.4155496091563803E-3</v>
      </c>
      <c r="F7" s="4" t="str">
        <f>IF(AND(D7&gt;=0.02,D7&lt;=0.5,E7&gt;=0.02,E7&lt;=0.5),C7,"")</f>
        <v/>
      </c>
      <c r="G7" s="6">
        <f>SUM(D7:E7)</f>
        <v>6.5658623853194376E-2</v>
      </c>
    </row>
    <row r="8" spans="2:7" x14ac:dyDescent="0.25">
      <c r="B8" s="5">
        <v>6</v>
      </c>
      <c r="C8" s="2" t="s">
        <v>11</v>
      </c>
      <c r="D8" s="3">
        <v>5.6243074244038002E-2</v>
      </c>
      <c r="E8" s="3">
        <v>9.4155496091563803E-3</v>
      </c>
      <c r="F8" s="4" t="str">
        <f>IF(AND(D8&gt;=0.02,D8&lt;=0.5,E8&gt;=0.02,E8&lt;=0.5),C8,"")</f>
        <v/>
      </c>
      <c r="G8" s="6">
        <f>SUM(D8:E8)</f>
        <v>6.5658623853194376E-2</v>
      </c>
    </row>
    <row r="9" spans="2:7" x14ac:dyDescent="0.25">
      <c r="B9" s="5">
        <v>7</v>
      </c>
      <c r="C9" s="2" t="s">
        <v>12</v>
      </c>
      <c r="D9" s="3">
        <v>5.6107361937252499E-2</v>
      </c>
      <c r="E9" s="3">
        <v>1.01281250735035E-2</v>
      </c>
      <c r="F9" s="4" t="str">
        <f>IF(AND(D9&gt;=0.02,D9&lt;=0.5,E9&gt;=0.02,E9&lt;=0.5),C9,"")</f>
        <v/>
      </c>
      <c r="G9" s="6">
        <f>SUM(D9:E9)</f>
        <v>6.6235487010756003E-2</v>
      </c>
    </row>
    <row r="10" spans="2:7" x14ac:dyDescent="0.25">
      <c r="B10" s="5">
        <v>8</v>
      </c>
      <c r="C10" s="2" t="s">
        <v>13</v>
      </c>
      <c r="D10" s="3">
        <v>5.6107361937252499E-2</v>
      </c>
      <c r="E10" s="3">
        <v>1.01281250735035E-2</v>
      </c>
      <c r="F10" s="4" t="str">
        <f>IF(AND(D10&gt;=0.02,D10&lt;=0.5,E10&gt;=0.02,E10&lt;=0.5),C10,"")</f>
        <v/>
      </c>
      <c r="G10" s="6">
        <f>SUM(D10:E10)</f>
        <v>6.6235487010756003E-2</v>
      </c>
    </row>
    <row r="11" spans="2:7" x14ac:dyDescent="0.25">
      <c r="B11" s="5">
        <v>9</v>
      </c>
      <c r="C11" s="2" t="s">
        <v>14</v>
      </c>
      <c r="D11" s="3">
        <v>5.6030908580509402E-2</v>
      </c>
      <c r="E11" s="3">
        <v>2.2955610011758502E-2</v>
      </c>
      <c r="F11" s="4" t="str">
        <f>IF(AND(D11&gt;=0.02,D11&lt;=0.5,E11&gt;=0.02,E11&lt;=0.5),C11,"")</f>
        <v>frec_calificacion_0_1m12</v>
      </c>
      <c r="G11" s="6">
        <f>SUM(D11:E11)</f>
        <v>7.8986518592267907E-2</v>
      </c>
    </row>
    <row r="12" spans="2:7" x14ac:dyDescent="0.25">
      <c r="B12" s="5">
        <v>10</v>
      </c>
      <c r="C12" s="2" t="s">
        <v>15</v>
      </c>
      <c r="D12" s="3">
        <v>5.5970502726192403E-2</v>
      </c>
      <c r="E12" s="3">
        <v>7.1929562443625696E-3</v>
      </c>
      <c r="F12" s="4" t="str">
        <f>IF(AND(D12&gt;=0.02,D12&lt;=0.5,E12&gt;=0.02,E12&lt;=0.5),C12,"")</f>
        <v/>
      </c>
      <c r="G12" s="6">
        <f>SUM(D12:E12)</f>
        <v>6.3163458970554975E-2</v>
      </c>
    </row>
    <row r="13" spans="2:7" x14ac:dyDescent="0.25">
      <c r="B13" s="5">
        <v>11</v>
      </c>
      <c r="C13" s="2" t="s">
        <v>16</v>
      </c>
      <c r="D13" s="3">
        <v>5.5716166411374703E-2</v>
      </c>
      <c r="E13" s="3">
        <v>6.2165075026410901E-2</v>
      </c>
      <c r="F13" s="4" t="str">
        <f>IF(AND(D13&gt;=0.02,D13&lt;=0.5,E13&gt;=0.02,E13&lt;=0.5),C13,"")</f>
        <v>ci_pv</v>
      </c>
      <c r="G13" s="6">
        <f>SUM(D13:E13)</f>
        <v>0.11788124143778561</v>
      </c>
    </row>
    <row r="14" spans="2:7" x14ac:dyDescent="0.25">
      <c r="B14" s="5">
        <v>12</v>
      </c>
      <c r="C14" s="2" t="s">
        <v>17</v>
      </c>
      <c r="D14" s="3">
        <v>5.4854832044395403E-2</v>
      </c>
      <c r="E14" s="3">
        <v>1.1470537261199501E-2</v>
      </c>
      <c r="F14" s="4" t="str">
        <f>IF(AND(D14&gt;=0.02,D14&lt;=0.5,E14&gt;=0.02,E14&lt;=0.5),C14,"")</f>
        <v/>
      </c>
      <c r="G14" s="6">
        <f>SUM(D14:E14)</f>
        <v>6.6325369305594906E-2</v>
      </c>
    </row>
    <row r="15" spans="2:7" x14ac:dyDescent="0.25">
      <c r="B15" s="5">
        <v>13</v>
      </c>
      <c r="C15" s="2" t="s">
        <v>18</v>
      </c>
      <c r="D15" s="3">
        <v>5.4854832044395403E-2</v>
      </c>
      <c r="E15" s="3">
        <v>1.1470537261199501E-2</v>
      </c>
      <c r="F15" s="4" t="str">
        <f>IF(AND(D15&gt;=0.02,D15&lt;=0.5,E15&gt;=0.02,E15&lt;=0.5),C15,"")</f>
        <v/>
      </c>
      <c r="G15" s="6">
        <f>SUM(D15:E15)</f>
        <v>6.6325369305594906E-2</v>
      </c>
    </row>
    <row r="16" spans="2:7" x14ac:dyDescent="0.25">
      <c r="B16" s="5">
        <v>14</v>
      </c>
      <c r="C16" s="2" t="s">
        <v>19</v>
      </c>
      <c r="D16" s="3">
        <v>5.4489309091045698E-2</v>
      </c>
      <c r="E16" s="3">
        <v>0.129240188899403</v>
      </c>
      <c r="F16" s="4" t="str">
        <f>IF(AND(D16&gt;=0.02,D16&lt;=0.5,E16&gt;=0.02,E16&lt;=0.5),C16,"")</f>
        <v>provision</v>
      </c>
      <c r="G16" s="6">
        <f>SUM(D16:E16)</f>
        <v>0.18372949799044869</v>
      </c>
    </row>
    <row r="17" spans="2:7" x14ac:dyDescent="0.25">
      <c r="B17" s="5">
        <v>15</v>
      </c>
      <c r="C17" s="2" t="s">
        <v>20</v>
      </c>
      <c r="D17" s="3">
        <v>5.3840329153709399E-2</v>
      </c>
      <c r="E17" s="3">
        <v>1.1825242103533201E-2</v>
      </c>
      <c r="F17" s="4" t="str">
        <f>IF(AND(D17&gt;=0.02,D17&lt;=0.5,E17&gt;=0.02,E17&lt;=0.5),C17,"")</f>
        <v/>
      </c>
      <c r="G17" s="6">
        <f>SUM(D17:E17)</f>
        <v>6.5665571257242594E-2</v>
      </c>
    </row>
    <row r="18" spans="2:7" x14ac:dyDescent="0.25">
      <c r="B18" s="5">
        <v>16</v>
      </c>
      <c r="C18" s="2" t="s">
        <v>21</v>
      </c>
      <c r="D18" s="3">
        <v>5.3840329153709399E-2</v>
      </c>
      <c r="E18" s="3">
        <v>1.1825242103533201E-2</v>
      </c>
      <c r="F18" s="4" t="str">
        <f>IF(AND(D18&gt;=0.02,D18&lt;=0.5,E18&gt;=0.02,E18&lt;=0.5),C18,"")</f>
        <v/>
      </c>
      <c r="G18" s="6">
        <f>SUM(D18:E18)</f>
        <v>6.5665571257242594E-2</v>
      </c>
    </row>
    <row r="19" spans="2:7" x14ac:dyDescent="0.25">
      <c r="B19" s="5">
        <v>17</v>
      </c>
      <c r="C19" s="2" t="s">
        <v>22</v>
      </c>
      <c r="D19" s="3">
        <v>5.3774208876841798E-2</v>
      </c>
      <c r="E19" s="3">
        <v>7.8451973354341405E-3</v>
      </c>
      <c r="F19" s="4" t="str">
        <f>IF(AND(D19&gt;=0.02,D19&lt;=0.5,E19&gt;=0.02,E19&lt;=0.5),C19,"")</f>
        <v/>
      </c>
      <c r="G19" s="6">
        <f>SUM(D19:E19)</f>
        <v>6.1619406212275935E-2</v>
      </c>
    </row>
    <row r="20" spans="2:7" x14ac:dyDescent="0.25">
      <c r="B20" s="5">
        <v>18</v>
      </c>
      <c r="C20" s="2" t="s">
        <v>23</v>
      </c>
      <c r="D20" s="3">
        <v>5.3459339056193399E-2</v>
      </c>
      <c r="E20" s="3">
        <v>9.9906275178897903E-3</v>
      </c>
      <c r="F20" s="4" t="str">
        <f>IF(AND(D20&gt;=0.02,D20&lt;=0.5,E20&gt;=0.02,E20&lt;=0.5),C20,"")</f>
        <v/>
      </c>
      <c r="G20" s="6">
        <f>SUM(D20:E20)</f>
        <v>6.3449966574083194E-2</v>
      </c>
    </row>
    <row r="21" spans="2:7" x14ac:dyDescent="0.25">
      <c r="B21" s="5">
        <v>19</v>
      </c>
      <c r="C21" s="2" t="s">
        <v>24</v>
      </c>
      <c r="D21" s="3">
        <v>5.3426605327738297E-2</v>
      </c>
      <c r="E21" s="3">
        <v>6.5944051524183802E-3</v>
      </c>
      <c r="F21" s="4" t="str">
        <f>IF(AND(D21&gt;=0.02,D21&lt;=0.5,E21&gt;=0.02,E21&lt;=0.5),C21,"")</f>
        <v/>
      </c>
      <c r="G21" s="6">
        <f>SUM(D21:E21)</f>
        <v>6.0021010480156678E-2</v>
      </c>
    </row>
    <row r="22" spans="2:7" x14ac:dyDescent="0.25">
      <c r="B22" s="5">
        <v>20</v>
      </c>
      <c r="C22" s="2" t="s">
        <v>25</v>
      </c>
      <c r="D22" s="3">
        <v>5.29799043808383E-2</v>
      </c>
      <c r="E22" s="3">
        <v>6.7427463832101502E-3</v>
      </c>
      <c r="F22" s="4" t="str">
        <f>IF(AND(D22&gt;=0.02,D22&lt;=0.5,E22&gt;=0.02,E22&lt;=0.5),C22,"")</f>
        <v/>
      </c>
      <c r="G22" s="6">
        <f>SUM(D22:E22)</f>
        <v>5.9722650764048452E-2</v>
      </c>
    </row>
    <row r="23" spans="2:7" x14ac:dyDescent="0.25">
      <c r="B23" s="5">
        <v>21</v>
      </c>
      <c r="C23" s="2" t="s">
        <v>26</v>
      </c>
      <c r="D23" s="3">
        <v>5.29799043808383E-2</v>
      </c>
      <c r="E23" s="3">
        <v>6.7427463832101502E-3</v>
      </c>
      <c r="F23" s="4" t="str">
        <f>IF(AND(D23&gt;=0.02,D23&lt;=0.5,E23&gt;=0.02,E23&lt;=0.5),C23,"")</f>
        <v/>
      </c>
      <c r="G23" s="6">
        <f>SUM(D23:E23)</f>
        <v>5.9722650764048452E-2</v>
      </c>
    </row>
    <row r="24" spans="2:7" x14ac:dyDescent="0.25">
      <c r="B24" s="5">
        <v>22</v>
      </c>
      <c r="C24" s="2" t="s">
        <v>27</v>
      </c>
      <c r="D24" s="3">
        <v>5.2473036014056201E-2</v>
      </c>
      <c r="E24" s="3">
        <v>1.6185043105063201E-2</v>
      </c>
      <c r="F24" s="4" t="str">
        <f>IF(AND(D24&gt;=0.02,D24&lt;=0.5,E24&gt;=0.02,E24&lt;=0.5),C24,"")</f>
        <v/>
      </c>
      <c r="G24" s="6">
        <f>SUM(D24:E24)</f>
        <v>6.8658079119119406E-2</v>
      </c>
    </row>
    <row r="25" spans="2:7" x14ac:dyDescent="0.25">
      <c r="B25" s="5">
        <v>23</v>
      </c>
      <c r="C25" s="2" t="s">
        <v>28</v>
      </c>
      <c r="D25" s="3">
        <v>5.2151550787784197E-2</v>
      </c>
      <c r="E25" s="3">
        <v>9.4001920578973708E-3</v>
      </c>
      <c r="F25" s="4" t="str">
        <f>IF(AND(D25&gt;=0.02,D25&lt;=0.5,E25&gt;=0.02,E25&lt;=0.5),C25,"")</f>
        <v/>
      </c>
      <c r="G25" s="6">
        <f>SUM(D25:E25)</f>
        <v>6.1551742845681566E-2</v>
      </c>
    </row>
    <row r="26" spans="2:7" x14ac:dyDescent="0.25">
      <c r="B26" s="5">
        <v>24</v>
      </c>
      <c r="C26" s="2" t="s">
        <v>29</v>
      </c>
      <c r="D26" s="3">
        <v>5.2151550787784197E-2</v>
      </c>
      <c r="E26" s="3">
        <v>9.4001920578973708E-3</v>
      </c>
      <c r="F26" s="4" t="str">
        <f>IF(AND(D26&gt;=0.02,D26&lt;=0.5,E26&gt;=0.02,E26&lt;=0.5),C26,"")</f>
        <v/>
      </c>
      <c r="G26" s="6">
        <f>SUM(D26:E26)</f>
        <v>6.1551742845681566E-2</v>
      </c>
    </row>
    <row r="27" spans="2:7" x14ac:dyDescent="0.25">
      <c r="B27" s="5">
        <v>25</v>
      </c>
      <c r="C27" s="2" t="s">
        <v>30</v>
      </c>
      <c r="D27" s="3">
        <v>5.1915437972565502E-2</v>
      </c>
      <c r="E27" s="3">
        <v>3.8466933630070901E-3</v>
      </c>
      <c r="F27" s="4" t="str">
        <f>IF(AND(D27&gt;=0.02,D27&lt;=0.5,E27&gt;=0.02,E27&lt;=0.5),C27,"")</f>
        <v/>
      </c>
      <c r="G27" s="6">
        <f>SUM(D27:E27)</f>
        <v>5.576213133557259E-2</v>
      </c>
    </row>
    <row r="28" spans="2:7" x14ac:dyDescent="0.25">
      <c r="B28" s="5">
        <v>26</v>
      </c>
      <c r="C28" s="2" t="s">
        <v>31</v>
      </c>
      <c r="D28" s="3">
        <v>5.1915437972565502E-2</v>
      </c>
      <c r="E28" s="3">
        <v>3.8466933630070901E-3</v>
      </c>
      <c r="F28" s="4" t="str">
        <f>IF(AND(D28&gt;=0.02,D28&lt;=0.5,E28&gt;=0.02,E28&lt;=0.5),C28,"")</f>
        <v/>
      </c>
      <c r="G28" s="6">
        <f>SUM(D28:E28)</f>
        <v>5.576213133557259E-2</v>
      </c>
    </row>
    <row r="29" spans="2:7" x14ac:dyDescent="0.25">
      <c r="B29" s="5">
        <v>27</v>
      </c>
      <c r="C29" s="2" t="s">
        <v>32</v>
      </c>
      <c r="D29" s="3">
        <v>5.1549252634636902E-2</v>
      </c>
      <c r="E29" s="3">
        <v>8.7493905857819795E-3</v>
      </c>
      <c r="F29" s="4" t="str">
        <f>IF(AND(D29&gt;=0.02,D29&lt;=0.5,E29&gt;=0.02,E29&lt;=0.5),C29,"")</f>
        <v/>
      </c>
      <c r="G29" s="6">
        <f>SUM(D29:E29)</f>
        <v>6.0298643220418884E-2</v>
      </c>
    </row>
    <row r="30" spans="2:7" x14ac:dyDescent="0.25">
      <c r="B30" s="5">
        <v>28</v>
      </c>
      <c r="C30" s="2" t="s">
        <v>33</v>
      </c>
      <c r="D30" s="3">
        <v>5.08865162758705E-2</v>
      </c>
      <c r="E30" s="3">
        <v>1.4093962922042701E-2</v>
      </c>
      <c r="F30" s="4" t="str">
        <f>IF(AND(D30&gt;=0.02,D30&lt;=0.5,E30&gt;=0.02,E30&lt;=0.5),C30,"")</f>
        <v/>
      </c>
      <c r="G30" s="6">
        <f>SUM(D30:E30)</f>
        <v>6.4980479197913193E-2</v>
      </c>
    </row>
    <row r="31" spans="2:7" x14ac:dyDescent="0.25">
      <c r="B31" s="5">
        <v>29</v>
      </c>
      <c r="C31" s="2" t="s">
        <v>34</v>
      </c>
      <c r="D31" s="3">
        <v>5.0809635643486603E-2</v>
      </c>
      <c r="E31" s="3">
        <v>1.2422343330955101E-2</v>
      </c>
      <c r="F31" s="4" t="str">
        <f>IF(AND(D31&gt;=0.02,D31&lt;=0.5,E31&gt;=0.02,E31&lt;=0.5),C31,"")</f>
        <v/>
      </c>
      <c r="G31" s="6">
        <f>SUM(D31:E31)</f>
        <v>6.3231978974441702E-2</v>
      </c>
    </row>
    <row r="32" spans="2:7" x14ac:dyDescent="0.25">
      <c r="B32" s="5">
        <v>30</v>
      </c>
      <c r="C32" s="2" t="s">
        <v>35</v>
      </c>
      <c r="D32" s="3">
        <v>5.0792028518423397E-2</v>
      </c>
      <c r="E32" s="3">
        <v>9.1389395103426193E-3</v>
      </c>
      <c r="F32" s="4" t="str">
        <f>IF(AND(D32&gt;=0.02,D32&lt;=0.5,E32&gt;=0.02,E32&lt;=0.5),C32,"")</f>
        <v/>
      </c>
      <c r="G32" s="6">
        <f>SUM(D32:E32)</f>
        <v>5.9930968028766018E-2</v>
      </c>
    </row>
    <row r="33" spans="2:7" x14ac:dyDescent="0.25">
      <c r="B33" s="5">
        <v>31</v>
      </c>
      <c r="C33" s="2" t="s">
        <v>36</v>
      </c>
      <c r="D33" s="3">
        <v>5.0602134035465401E-2</v>
      </c>
      <c r="E33" s="3">
        <v>3.0010645959720601E-2</v>
      </c>
      <c r="F33" s="4" t="str">
        <f>IF(AND(D33&gt;=0.02,D33&lt;=0.5,E33&gt;=0.02,E33&lt;=0.5),C33,"")</f>
        <v>por_mora_0_min1m6</v>
      </c>
      <c r="G33" s="6">
        <f>SUM(D33:E33)</f>
        <v>8.0612779995185999E-2</v>
      </c>
    </row>
    <row r="34" spans="2:7" x14ac:dyDescent="0.25">
      <c r="B34" s="5">
        <v>32</v>
      </c>
      <c r="C34" s="2" t="s">
        <v>37</v>
      </c>
      <c r="D34" s="3">
        <v>5.0486208664435997E-2</v>
      </c>
      <c r="E34" s="3">
        <v>7.6298294867944696E-3</v>
      </c>
      <c r="F34" s="4" t="str">
        <f>IF(AND(D34&gt;=0.02,D34&lt;=0.5,E34&gt;=0.02,E34&lt;=0.5),C34,"")</f>
        <v/>
      </c>
      <c r="G34" s="6">
        <f>SUM(D34:E34)</f>
        <v>5.8116038151230467E-2</v>
      </c>
    </row>
    <row r="35" spans="2:7" x14ac:dyDescent="0.25">
      <c r="B35" s="5">
        <v>33</v>
      </c>
      <c r="C35" s="2" t="s">
        <v>38</v>
      </c>
      <c r="D35" s="3">
        <v>5.0473962597841003E-2</v>
      </c>
      <c r="E35" s="3">
        <v>5.7564975134197704E-3</v>
      </c>
      <c r="F35" s="4" t="str">
        <f>IF(AND(D35&gt;=0.02,D35&lt;=0.5,E35&gt;=0.02,E35&lt;=0.5),C35,"")</f>
        <v/>
      </c>
      <c r="G35" s="6">
        <f>SUM(D35:E35)</f>
        <v>5.6230460111260774E-2</v>
      </c>
    </row>
    <row r="36" spans="2:7" x14ac:dyDescent="0.25">
      <c r="B36" s="5">
        <v>34</v>
      </c>
      <c r="C36" s="2" t="s">
        <v>39</v>
      </c>
      <c r="D36" s="3">
        <v>5.0473962597841003E-2</v>
      </c>
      <c r="E36" s="3">
        <v>5.7564975134197704E-3</v>
      </c>
      <c r="F36" s="4" t="str">
        <f>IF(AND(D36&gt;=0.02,D36&lt;=0.5,E36&gt;=0.02,E36&lt;=0.5),C36,"")</f>
        <v/>
      </c>
      <c r="G36" s="6">
        <f>SUM(D36:E36)</f>
        <v>5.6230460111260774E-2</v>
      </c>
    </row>
    <row r="37" spans="2:7" x14ac:dyDescent="0.25">
      <c r="B37" s="5">
        <v>35</v>
      </c>
      <c r="C37" s="2" t="s">
        <v>40</v>
      </c>
      <c r="D37" s="3">
        <v>5.01145954771176E-2</v>
      </c>
      <c r="E37" s="3">
        <v>1.06175628259978E-2</v>
      </c>
      <c r="F37" s="4" t="str">
        <f>IF(AND(D37&gt;=0.02,D37&lt;=0.5,E37&gt;=0.02,E37&lt;=0.5),C37,"")</f>
        <v/>
      </c>
      <c r="G37" s="6">
        <f>SUM(D37:E37)</f>
        <v>6.0732158303115402E-2</v>
      </c>
    </row>
    <row r="38" spans="2:7" x14ac:dyDescent="0.25">
      <c r="B38" s="5">
        <v>36</v>
      </c>
      <c r="C38" s="2" t="s">
        <v>41</v>
      </c>
      <c r="D38" s="3">
        <v>5.01145954771176E-2</v>
      </c>
      <c r="E38" s="3">
        <v>1.06175628259978E-2</v>
      </c>
      <c r="F38" s="4" t="str">
        <f>IF(AND(D38&gt;=0.02,D38&lt;=0.5,E38&gt;=0.02,E38&lt;=0.5),C38,"")</f>
        <v/>
      </c>
      <c r="G38" s="6">
        <f>SUM(D38:E38)</f>
        <v>6.0732158303115402E-2</v>
      </c>
    </row>
    <row r="39" spans="2:7" x14ac:dyDescent="0.25">
      <c r="B39" s="5">
        <v>37</v>
      </c>
      <c r="C39" s="2" t="s">
        <v>42</v>
      </c>
      <c r="D39" s="3">
        <v>4.97699900283178E-2</v>
      </c>
      <c r="E39" s="3">
        <v>7.1747395991086996E-3</v>
      </c>
      <c r="F39" s="4" t="str">
        <f>IF(AND(D39&gt;=0.02,D39&lt;=0.5,E39&gt;=0.02,E39&lt;=0.5),C39,"")</f>
        <v/>
      </c>
      <c r="G39" s="6">
        <f>SUM(D39:E39)</f>
        <v>5.6944729627426499E-2</v>
      </c>
    </row>
    <row r="40" spans="2:7" x14ac:dyDescent="0.25">
      <c r="B40" s="5">
        <v>38</v>
      </c>
      <c r="C40" s="2" t="s">
        <v>43</v>
      </c>
      <c r="D40" s="3">
        <v>4.9748596118291799E-2</v>
      </c>
      <c r="E40" s="3">
        <v>8.1922725586050706E-3</v>
      </c>
      <c r="F40" s="4" t="str">
        <f>IF(AND(D40&gt;=0.02,D40&lt;=0.5,E40&gt;=0.02,E40&lt;=0.5),C40,"")</f>
        <v/>
      </c>
      <c r="G40" s="6">
        <f>SUM(D40:E40)</f>
        <v>5.7940868676896871E-2</v>
      </c>
    </row>
    <row r="41" spans="2:7" x14ac:dyDescent="0.25">
      <c r="B41" s="5">
        <v>39</v>
      </c>
      <c r="C41" s="2" t="s">
        <v>44</v>
      </c>
      <c r="D41" s="3">
        <v>4.9748596118291799E-2</v>
      </c>
      <c r="E41" s="3">
        <v>8.1922725586050706E-3</v>
      </c>
      <c r="F41" s="4" t="str">
        <f>IF(AND(D41&gt;=0.02,D41&lt;=0.5,E41&gt;=0.02,E41&lt;=0.5),C41,"")</f>
        <v/>
      </c>
      <c r="G41" s="6">
        <f>SUM(D41:E41)</f>
        <v>5.7940868676896871E-2</v>
      </c>
    </row>
    <row r="42" spans="2:7" x14ac:dyDescent="0.25">
      <c r="B42" s="5">
        <v>40</v>
      </c>
      <c r="C42" s="2" t="s">
        <v>45</v>
      </c>
      <c r="D42" s="3">
        <v>4.9346636731741798E-2</v>
      </c>
      <c r="E42" s="3">
        <v>3.09716151844305E-2</v>
      </c>
      <c r="F42" s="4" t="str">
        <f>IF(AND(D42&gt;=0.02,D42&lt;=0.5,E42&gt;=0.02,E42&lt;=0.5),C42,"")</f>
        <v>por_mora_0_min1m3</v>
      </c>
      <c r="G42" s="6">
        <f>SUM(D42:E42)</f>
        <v>8.0318251916172298E-2</v>
      </c>
    </row>
    <row r="43" spans="2:7" x14ac:dyDescent="0.25">
      <c r="B43" s="5">
        <v>41</v>
      </c>
      <c r="C43" s="2" t="s">
        <v>46</v>
      </c>
      <c r="D43" s="3">
        <v>4.91630342633547E-2</v>
      </c>
      <c r="E43" s="3">
        <v>7.22527841006317E-3</v>
      </c>
      <c r="F43" s="4" t="str">
        <f>IF(AND(D43&gt;=0.02,D43&lt;=0.5,E43&gt;=0.02,E43&lt;=0.5),C43,"")</f>
        <v/>
      </c>
      <c r="G43" s="6">
        <f>SUM(D43:E43)</f>
        <v>5.6388312673417873E-2</v>
      </c>
    </row>
    <row r="44" spans="2:7" x14ac:dyDescent="0.25">
      <c r="B44" s="5">
        <v>42</v>
      </c>
      <c r="C44" s="2" t="s">
        <v>47</v>
      </c>
      <c r="D44" s="3">
        <v>4.9102286229810499E-2</v>
      </c>
      <c r="E44" s="3">
        <v>1.0972228736951001E-2</v>
      </c>
      <c r="F44" s="4" t="str">
        <f>IF(AND(D44&gt;=0.02,D44&lt;=0.5,E44&gt;=0.02,E44&lt;=0.5),C44,"")</f>
        <v/>
      </c>
      <c r="G44" s="6">
        <f>SUM(D44:E44)</f>
        <v>6.00745149667615E-2</v>
      </c>
    </row>
    <row r="45" spans="2:7" x14ac:dyDescent="0.25">
      <c r="B45" s="5">
        <v>43</v>
      </c>
      <c r="C45" s="2" t="s">
        <v>48</v>
      </c>
      <c r="D45" s="3">
        <v>4.9067374984785903E-2</v>
      </c>
      <c r="E45" s="3">
        <v>7.8991175331600706E-3</v>
      </c>
      <c r="F45" s="4" t="str">
        <f>IF(AND(D45&gt;=0.02,D45&lt;=0.5,E45&gt;=0.02,E45&lt;=0.5),C45,"")</f>
        <v/>
      </c>
      <c r="G45" s="6">
        <f>SUM(D45:E45)</f>
        <v>5.6966492517945971E-2</v>
      </c>
    </row>
    <row r="46" spans="2:7" x14ac:dyDescent="0.25">
      <c r="B46" s="5">
        <v>44</v>
      </c>
      <c r="C46" s="2" t="s">
        <v>49</v>
      </c>
      <c r="D46" s="3">
        <v>4.8496700562529298E-2</v>
      </c>
      <c r="E46" s="3">
        <v>6.7427463832101502E-3</v>
      </c>
      <c r="F46" s="4" t="str">
        <f>IF(AND(D46&gt;=0.02,D46&lt;=0.5,E46&gt;=0.02,E46&lt;=0.5),C46,"")</f>
        <v/>
      </c>
      <c r="G46" s="6">
        <f>SUM(D46:E46)</f>
        <v>5.523944694573945E-2</v>
      </c>
    </row>
    <row r="47" spans="2:7" x14ac:dyDescent="0.25">
      <c r="B47" s="5">
        <v>45</v>
      </c>
      <c r="C47" s="2" t="s">
        <v>50</v>
      </c>
      <c r="D47" s="3">
        <v>4.8275989283015699E-2</v>
      </c>
      <c r="E47" s="3">
        <v>8.1922725586050706E-3</v>
      </c>
      <c r="F47" s="4" t="str">
        <f>IF(AND(D47&gt;=0.02,D47&lt;=0.5,E47&gt;=0.02,E47&lt;=0.5),C47,"")</f>
        <v/>
      </c>
      <c r="G47" s="6">
        <f>SUM(D47:E47)</f>
        <v>5.6468261841620772E-2</v>
      </c>
    </row>
    <row r="48" spans="2:7" x14ac:dyDescent="0.25">
      <c r="B48" s="5">
        <v>46</v>
      </c>
      <c r="C48" s="2" t="s">
        <v>51</v>
      </c>
      <c r="D48" s="3">
        <v>4.79845641574271E-2</v>
      </c>
      <c r="E48" s="3">
        <v>2.0918868547046901E-2</v>
      </c>
      <c r="F48" s="4" t="str">
        <f>IF(AND(D48&gt;=0.02,D48&lt;=0.5,E48&gt;=0.02,E48&lt;=0.5),C48,"")</f>
        <v>por_vig_min1m3</v>
      </c>
      <c r="G48" s="6">
        <f>SUM(D48:E48)</f>
        <v>6.8903432704473994E-2</v>
      </c>
    </row>
    <row r="49" spans="2:7" x14ac:dyDescent="0.25">
      <c r="B49" s="5">
        <v>47</v>
      </c>
      <c r="C49" s="2" t="s">
        <v>52</v>
      </c>
      <c r="D49" s="3">
        <v>4.7320955724907597E-2</v>
      </c>
      <c r="E49" s="3">
        <v>9.5753566841822301E-3</v>
      </c>
      <c r="F49" s="4" t="str">
        <f>IF(AND(D49&gt;=0.02,D49&lt;=0.5,E49&gt;=0.02,E49&lt;=0.5),C49,"")</f>
        <v/>
      </c>
      <c r="G49" s="6">
        <f>SUM(D49:E49)</f>
        <v>5.6896312409089829E-2</v>
      </c>
    </row>
    <row r="50" spans="2:7" x14ac:dyDescent="0.25">
      <c r="B50" s="5">
        <v>48</v>
      </c>
      <c r="C50" s="2" t="s">
        <v>53</v>
      </c>
      <c r="D50" s="3">
        <v>4.6135154918034701E-2</v>
      </c>
      <c r="E50" s="3">
        <v>2.2166785585255502E-2</v>
      </c>
      <c r="F50" s="4" t="str">
        <f>IF(AND(D50&gt;=0.02,D50&lt;=0.5,E50&gt;=0.02,E50&lt;=0.5),C50,"")</f>
        <v>por_vig_min1m6</v>
      </c>
      <c r="G50" s="6">
        <f>SUM(D50:E50)</f>
        <v>6.8301940503290207E-2</v>
      </c>
    </row>
    <row r="51" spans="2:7" x14ac:dyDescent="0.25">
      <c r="B51" s="5">
        <v>49</v>
      </c>
      <c r="C51" s="2" t="s">
        <v>54</v>
      </c>
      <c r="D51" s="3">
        <v>4.6046790139418703E-2</v>
      </c>
      <c r="E51" s="3">
        <v>6.8386736750010203E-3</v>
      </c>
      <c r="F51" s="4" t="str">
        <f>IF(AND(D51&gt;=0.02,D51&lt;=0.5,E51&gt;=0.02,E51&lt;=0.5),C51,"")</f>
        <v/>
      </c>
      <c r="G51" s="6">
        <f>SUM(D51:E51)</f>
        <v>5.288546381441972E-2</v>
      </c>
    </row>
    <row r="52" spans="2:7" x14ac:dyDescent="0.25">
      <c r="B52" s="5">
        <v>50</v>
      </c>
      <c r="C52" s="2" t="s">
        <v>55</v>
      </c>
      <c r="D52" s="3">
        <v>4.6046790139418703E-2</v>
      </c>
      <c r="E52" s="3">
        <v>6.8386736750010203E-3</v>
      </c>
      <c r="F52" s="4" t="str">
        <f>IF(AND(D52&gt;=0.02,D52&lt;=0.5,E52&gt;=0.02,E52&lt;=0.5),C52,"")</f>
        <v/>
      </c>
      <c r="G52" s="6">
        <f>SUM(D52:E52)</f>
        <v>5.288546381441972E-2</v>
      </c>
    </row>
    <row r="53" spans="2:7" x14ac:dyDescent="0.25">
      <c r="B53" s="5">
        <v>51</v>
      </c>
      <c r="C53" s="2" t="s">
        <v>56</v>
      </c>
      <c r="D53" s="3">
        <v>4.5565302408065403E-2</v>
      </c>
      <c r="E53" s="3">
        <v>1.7474629635683799E-2</v>
      </c>
      <c r="F53" s="4" t="str">
        <f>IF(AND(D53&gt;=0.02,D53&lt;=0.5,E53&gt;=0.02,E53&lt;=0.5),C53,"")</f>
        <v/>
      </c>
      <c r="G53" s="6">
        <f>SUM(D53:E53)</f>
        <v>6.3039932043749206E-2</v>
      </c>
    </row>
    <row r="54" spans="2:7" x14ac:dyDescent="0.25">
      <c r="B54" s="5">
        <v>52</v>
      </c>
      <c r="C54" s="2" t="s">
        <v>57</v>
      </c>
      <c r="D54" s="3">
        <v>4.4645982211790898E-2</v>
      </c>
      <c r="E54" s="3">
        <v>1.8509902360156899E-2</v>
      </c>
      <c r="F54" s="4" t="str">
        <f>IF(AND(D54&gt;=0.02,D54&lt;=0.5,E54&gt;=0.02,E54&lt;=0.5),C54,"")</f>
        <v/>
      </c>
      <c r="G54" s="6">
        <f>SUM(D54:E54)</f>
        <v>6.315588457194779E-2</v>
      </c>
    </row>
    <row r="55" spans="2:7" x14ac:dyDescent="0.25">
      <c r="B55" s="5">
        <v>53</v>
      </c>
      <c r="C55" s="2" t="s">
        <v>58</v>
      </c>
      <c r="D55" s="3">
        <v>4.4301418889866301E-2</v>
      </c>
      <c r="E55" s="3">
        <v>1.26863979907611E-2</v>
      </c>
      <c r="F55" s="4" t="str">
        <f>IF(AND(D55&gt;=0.02,D55&lt;=0.5,E55&gt;=0.02,E55&lt;=0.5),C55,"")</f>
        <v/>
      </c>
      <c r="G55" s="6">
        <f>SUM(D55:E55)</f>
        <v>5.6987816880627401E-2</v>
      </c>
    </row>
    <row r="56" spans="2:7" x14ac:dyDescent="0.25">
      <c r="B56" s="5">
        <v>54</v>
      </c>
      <c r="C56" s="2" t="s">
        <v>59</v>
      </c>
      <c r="D56" s="3">
        <v>4.3953925777714099E-2</v>
      </c>
      <c r="E56" s="3">
        <v>8.5033212231598494E-3</v>
      </c>
      <c r="F56" s="4" t="str">
        <f>IF(AND(D56&gt;=0.02,D56&lt;=0.5,E56&gt;=0.02,E56&lt;=0.5),C56,"")</f>
        <v/>
      </c>
      <c r="G56" s="6">
        <f>SUM(D56:E56)</f>
        <v>5.2457247000873952E-2</v>
      </c>
    </row>
    <row r="57" spans="2:7" x14ac:dyDescent="0.25">
      <c r="B57" s="5">
        <v>55</v>
      </c>
      <c r="C57" s="2" t="s">
        <v>60</v>
      </c>
      <c r="D57" s="3">
        <v>4.3953925777714099E-2</v>
      </c>
      <c r="E57" s="3">
        <v>8.5033212231598494E-3</v>
      </c>
      <c r="F57" s="4" t="str">
        <f>IF(AND(D57&gt;=0.02,D57&lt;=0.5,E57&gt;=0.02,E57&lt;=0.5),C57,"")</f>
        <v/>
      </c>
      <c r="G57" s="6">
        <f>SUM(D57:E57)</f>
        <v>5.2457247000873952E-2</v>
      </c>
    </row>
    <row r="58" spans="2:7" x14ac:dyDescent="0.25">
      <c r="B58" s="5">
        <v>56</v>
      </c>
      <c r="C58" s="2" t="s">
        <v>61</v>
      </c>
      <c r="D58" s="3">
        <v>4.3921576269069403E-2</v>
      </c>
      <c r="E58" s="3">
        <v>1.0907504854904E-2</v>
      </c>
      <c r="F58" s="4" t="str">
        <f>IF(AND(D58&gt;=0.02,D58&lt;=0.5,E58&gt;=0.02,E58&lt;=0.5),C58,"")</f>
        <v/>
      </c>
      <c r="G58" s="6">
        <f>SUM(D58:E58)</f>
        <v>5.4829081123973403E-2</v>
      </c>
    </row>
    <row r="59" spans="2:7" x14ac:dyDescent="0.25">
      <c r="B59" s="5">
        <v>57</v>
      </c>
      <c r="C59" s="2" t="s">
        <v>62</v>
      </c>
      <c r="D59" s="3">
        <v>4.3794772382473E-2</v>
      </c>
      <c r="E59" s="3">
        <v>1.0907504854904E-2</v>
      </c>
      <c r="F59" s="4" t="str">
        <f>IF(AND(D59&gt;=0.02,D59&lt;=0.5,E59&gt;=0.02,E59&lt;=0.5),C59,"")</f>
        <v/>
      </c>
      <c r="G59" s="6">
        <f>SUM(D59:E59)</f>
        <v>5.4702277237377001E-2</v>
      </c>
    </row>
    <row r="60" spans="2:7" x14ac:dyDescent="0.25">
      <c r="B60" s="5">
        <v>58</v>
      </c>
      <c r="C60" s="2" t="s">
        <v>63</v>
      </c>
      <c r="D60" s="3">
        <v>4.3794772382473E-2</v>
      </c>
      <c r="E60" s="3">
        <v>1.0907504854904E-2</v>
      </c>
      <c r="F60" s="4" t="str">
        <f>IF(AND(D60&gt;=0.02,D60&lt;=0.5,E60&gt;=0.02,E60&lt;=0.5),C60,"")</f>
        <v/>
      </c>
      <c r="G60" s="6">
        <f>SUM(D60:E60)</f>
        <v>5.4702277237377001E-2</v>
      </c>
    </row>
    <row r="61" spans="2:7" x14ac:dyDescent="0.25">
      <c r="B61" s="5">
        <v>59</v>
      </c>
      <c r="C61" s="2" t="s">
        <v>64</v>
      </c>
      <c r="D61" s="3">
        <v>4.3618552366741697E-2</v>
      </c>
      <c r="E61" s="3">
        <v>9.0349142382793596E-3</v>
      </c>
      <c r="F61" s="4" t="str">
        <f>IF(AND(D61&gt;=0.02,D61&lt;=0.5,E61&gt;=0.02,E61&lt;=0.5),C61,"")</f>
        <v/>
      </c>
      <c r="G61" s="6">
        <f>SUM(D61:E61)</f>
        <v>5.2653466605021057E-2</v>
      </c>
    </row>
    <row r="62" spans="2:7" x14ac:dyDescent="0.25">
      <c r="B62" s="5">
        <v>60</v>
      </c>
      <c r="C62" s="2" t="s">
        <v>65</v>
      </c>
      <c r="D62" s="3">
        <v>4.3320127747082902E-2</v>
      </c>
      <c r="E62" s="3">
        <v>2.3079996320834101E-2</v>
      </c>
      <c r="F62" s="4" t="str">
        <f>IF(AND(D62&gt;=0.02,D62&lt;=0.5,E62&gt;=0.02,E62&lt;=0.5),C62,"")</f>
        <v>por_vig_min1m12</v>
      </c>
      <c r="G62" s="6">
        <f>SUM(D62:E62)</f>
        <v>6.640012406791701E-2</v>
      </c>
    </row>
    <row r="63" spans="2:7" x14ac:dyDescent="0.25">
      <c r="B63" s="5">
        <v>61</v>
      </c>
      <c r="C63" s="2" t="s">
        <v>66</v>
      </c>
      <c r="D63" s="3">
        <v>4.3248211191070703E-2</v>
      </c>
      <c r="E63" s="3">
        <v>1.9953645412743699E-2</v>
      </c>
      <c r="F63" s="4" t="str">
        <f>IF(AND(D63&gt;=0.02,D63&lt;=0.5,E63&gt;=0.02,E63&lt;=0.5),C63,"")</f>
        <v/>
      </c>
      <c r="G63" s="6">
        <f>SUM(D63:E63)</f>
        <v>6.3201856603814402E-2</v>
      </c>
    </row>
    <row r="64" spans="2:7" x14ac:dyDescent="0.25">
      <c r="B64" s="5">
        <v>62</v>
      </c>
      <c r="C64" s="2" t="s">
        <v>67</v>
      </c>
      <c r="D64" s="3">
        <v>4.2455439669020899E-2</v>
      </c>
      <c r="E64" s="3">
        <v>1.2406560122451201E-2</v>
      </c>
      <c r="F64" s="4" t="str">
        <f>IF(AND(D64&gt;=0.02,D64&lt;=0.5,E64&gt;=0.02,E64&lt;=0.5),C64,"")</f>
        <v/>
      </c>
      <c r="G64" s="6">
        <f>SUM(D64:E64)</f>
        <v>5.4861999791472098E-2</v>
      </c>
    </row>
    <row r="65" spans="2:7" x14ac:dyDescent="0.25">
      <c r="B65" s="5">
        <v>63</v>
      </c>
      <c r="C65" s="2" t="s">
        <v>68</v>
      </c>
      <c r="D65" s="3">
        <v>4.2293858207001503E-2</v>
      </c>
      <c r="E65" s="3">
        <v>7.2428644664292205E-2</v>
      </c>
      <c r="F65" s="4" t="str">
        <f>IF(AND(D65&gt;=0.02,D65&lt;=0.5,E65&gt;=0.02,E65&lt;=0.5),C65,"")</f>
        <v>can_emp_1m</v>
      </c>
      <c r="G65" s="6">
        <f>SUM(D65:E65)</f>
        <v>0.11472250287129371</v>
      </c>
    </row>
    <row r="66" spans="2:7" x14ac:dyDescent="0.25">
      <c r="B66" s="5">
        <v>64</v>
      </c>
      <c r="C66" s="2" t="s">
        <v>69</v>
      </c>
      <c r="D66" s="3">
        <v>4.2109279059904199E-2</v>
      </c>
      <c r="E66" s="3">
        <v>1.7786337491075301E-2</v>
      </c>
      <c r="F66" s="4" t="str">
        <f>IF(AND(D66&gt;=0.02,D66&lt;=0.5,E66&gt;=0.02,E66&lt;=0.5),C66,"")</f>
        <v/>
      </c>
      <c r="G66" s="6">
        <f>SUM(D66:E66)</f>
        <v>5.9895616550979497E-2</v>
      </c>
    </row>
    <row r="67" spans="2:7" x14ac:dyDescent="0.25">
      <c r="B67" s="5">
        <v>65</v>
      </c>
      <c r="C67" s="2" t="s">
        <v>70</v>
      </c>
      <c r="D67" s="3">
        <v>4.1894700697227602E-2</v>
      </c>
      <c r="E67" s="3">
        <v>2.2857773969482E-2</v>
      </c>
      <c r="F67" s="4" t="str">
        <f>IF(AND(D67&gt;=0.02,D67&lt;=0.5,E67&gt;=0.02,E67&lt;=0.5),C67,"")</f>
        <v>por_mora_0_1m</v>
      </c>
      <c r="G67" s="6">
        <f>SUM(D67:E67)</f>
        <v>6.4752474666709608E-2</v>
      </c>
    </row>
    <row r="68" spans="2:7" x14ac:dyDescent="0.25">
      <c r="B68" s="5">
        <v>66</v>
      </c>
      <c r="C68" s="2" t="s">
        <v>71</v>
      </c>
      <c r="D68" s="3">
        <v>4.18184340690071E-2</v>
      </c>
      <c r="E68" s="3">
        <v>8.2457183757858293E-2</v>
      </c>
      <c r="F68" s="4" t="str">
        <f>IF(AND(D68&gt;=0.02,D68&lt;=0.5,E68&gt;=0.02,E68&lt;=0.5),C68,"")</f>
        <v>edad</v>
      </c>
      <c r="G68" s="6">
        <f>SUM(D68:E68)</f>
        <v>0.12427561782686539</v>
      </c>
    </row>
    <row r="69" spans="2:7" x14ac:dyDescent="0.25">
      <c r="B69" s="5">
        <v>67</v>
      </c>
      <c r="C69" s="2" t="s">
        <v>72</v>
      </c>
      <c r="D69" s="3">
        <v>4.1786889349065597E-2</v>
      </c>
      <c r="E69" s="3">
        <v>4.5573521088928702E-3</v>
      </c>
      <c r="F69" s="4" t="str">
        <f>IF(AND(D69&gt;=0.02,D69&lt;=0.5,E69&gt;=0.02,E69&lt;=0.5),C69,"")</f>
        <v/>
      </c>
      <c r="G69" s="6">
        <f>SUM(D69:E69)</f>
        <v>4.6344241457958464E-2</v>
      </c>
    </row>
    <row r="70" spans="2:7" x14ac:dyDescent="0.25">
      <c r="B70" s="5">
        <v>68</v>
      </c>
      <c r="C70" s="2" t="s">
        <v>73</v>
      </c>
      <c r="D70" s="3">
        <v>4.1786889349065597E-2</v>
      </c>
      <c r="E70" s="3">
        <v>4.5573521088928702E-3</v>
      </c>
      <c r="F70" s="4" t="str">
        <f>IF(AND(D70&gt;=0.02,D70&lt;=0.5,E70&gt;=0.02,E70&lt;=0.5),C70,"")</f>
        <v/>
      </c>
      <c r="G70" s="6">
        <f>SUM(D70:E70)</f>
        <v>4.6344241457958464E-2</v>
      </c>
    </row>
    <row r="71" spans="2:7" x14ac:dyDescent="0.25">
      <c r="B71" s="5">
        <v>69</v>
      </c>
      <c r="C71" s="2" t="s">
        <v>74</v>
      </c>
      <c r="D71" s="3">
        <v>4.1168938379781E-2</v>
      </c>
      <c r="E71" s="3">
        <v>8.0530427384451903E-3</v>
      </c>
      <c r="F71" s="4" t="str">
        <f>IF(AND(D71&gt;=0.02,D71&lt;=0.5,E71&gt;=0.02,E71&lt;=0.5),C71,"")</f>
        <v/>
      </c>
      <c r="G71" s="6">
        <f>SUM(D71:E71)</f>
        <v>4.9221981118226191E-2</v>
      </c>
    </row>
    <row r="72" spans="2:7" x14ac:dyDescent="0.25">
      <c r="B72" s="5">
        <v>70</v>
      </c>
      <c r="C72" s="2" t="s">
        <v>75</v>
      </c>
      <c r="D72" s="3">
        <v>4.08086872790481E-2</v>
      </c>
      <c r="E72" s="3">
        <v>1.0477130818068401E-2</v>
      </c>
      <c r="F72" s="4" t="str">
        <f>IF(AND(D72&gt;=0.02,D72&lt;=0.5,E72&gt;=0.02,E72&lt;=0.5),C72,"")</f>
        <v/>
      </c>
      <c r="G72" s="6">
        <f>SUM(D72:E72)</f>
        <v>5.1285818097116499E-2</v>
      </c>
    </row>
    <row r="73" spans="2:7" x14ac:dyDescent="0.25">
      <c r="B73" s="5">
        <v>71</v>
      </c>
      <c r="C73" s="2" t="s">
        <v>76</v>
      </c>
      <c r="D73" s="3">
        <v>4.08086872790481E-2</v>
      </c>
      <c r="E73" s="3">
        <v>1.0477130818068401E-2</v>
      </c>
      <c r="F73" s="4" t="str">
        <f>IF(AND(D73&gt;=0.02,D73&lt;=0.5,E73&gt;=0.02,E73&lt;=0.5),C73,"")</f>
        <v/>
      </c>
      <c r="G73" s="6">
        <f>SUM(D73:E73)</f>
        <v>5.1285818097116499E-2</v>
      </c>
    </row>
    <row r="74" spans="2:7" x14ac:dyDescent="0.25">
      <c r="B74" s="5">
        <v>72</v>
      </c>
      <c r="C74" s="2" t="s">
        <v>77</v>
      </c>
      <c r="D74" s="3">
        <v>3.9682673765955002E-2</v>
      </c>
      <c r="E74" s="3">
        <v>1.44700052681494E-2</v>
      </c>
      <c r="F74" s="4" t="str">
        <f>IF(AND(D74&gt;=0.02,D74&lt;=0.5,E74&gt;=0.02,E74&lt;=0.5),C74,"")</f>
        <v/>
      </c>
      <c r="G74" s="6">
        <f>SUM(D74:E74)</f>
        <v>5.4152679034104402E-2</v>
      </c>
    </row>
    <row r="75" spans="2:7" x14ac:dyDescent="0.25">
      <c r="B75" s="5">
        <v>73</v>
      </c>
      <c r="C75" s="2" t="s">
        <v>78</v>
      </c>
      <c r="D75" s="3">
        <v>3.9430596774622302E-2</v>
      </c>
      <c r="E75" s="3">
        <v>1.24078070503367E-2</v>
      </c>
      <c r="F75" s="4" t="str">
        <f>IF(AND(D75&gt;=0.02,D75&lt;=0.5,E75&gt;=0.02,E75&lt;=0.5),C75,"")</f>
        <v/>
      </c>
      <c r="G75" s="6">
        <f>SUM(D75:E75)</f>
        <v>5.1838403824959002E-2</v>
      </c>
    </row>
    <row r="76" spans="2:7" x14ac:dyDescent="0.25">
      <c r="B76" s="5">
        <v>74</v>
      </c>
      <c r="C76" s="2" t="s">
        <v>79</v>
      </c>
      <c r="D76" s="3">
        <v>3.79500595658461E-2</v>
      </c>
      <c r="E76" s="3">
        <v>1.6687416130042401E-2</v>
      </c>
      <c r="F76" s="4" t="str">
        <f>IF(AND(D76&gt;=0.02,D76&lt;=0.5,E76&gt;=0.02,E76&lt;=0.5),C76,"")</f>
        <v/>
      </c>
      <c r="G76" s="6">
        <f>SUM(D76:E76)</f>
        <v>5.4637475695888504E-2</v>
      </c>
    </row>
    <row r="77" spans="2:7" x14ac:dyDescent="0.25">
      <c r="B77" s="5">
        <v>75</v>
      </c>
      <c r="C77" s="2" t="s">
        <v>80</v>
      </c>
      <c r="D77" s="3">
        <v>3.7894332706706203E-2</v>
      </c>
      <c r="E77" s="3">
        <v>3.3251299498690302E-2</v>
      </c>
      <c r="F77" s="4" t="str">
        <f>IF(AND(D77&gt;=0.02,D77&lt;=0.5,E77&gt;=0.02,E77&lt;=0.5),C77,"")</f>
        <v>disp_efectivo_max1m6</v>
      </c>
      <c r="G77" s="6">
        <f>SUM(D77:E77)</f>
        <v>7.1145632205396506E-2</v>
      </c>
    </row>
    <row r="78" spans="2:7" x14ac:dyDescent="0.25">
      <c r="B78" s="5">
        <v>76</v>
      </c>
      <c r="C78" s="2" t="s">
        <v>81</v>
      </c>
      <c r="D78" s="3">
        <v>3.7838735040159902E-2</v>
      </c>
      <c r="E78" s="3">
        <v>1.1662478072509801E-2</v>
      </c>
      <c r="F78" s="4" t="str">
        <f>IF(AND(D78&gt;=0.02,D78&lt;=0.5,E78&gt;=0.02,E78&lt;=0.5),C78,"")</f>
        <v/>
      </c>
      <c r="G78" s="6">
        <f>SUM(D78:E78)</f>
        <v>4.9501213112669702E-2</v>
      </c>
    </row>
    <row r="79" spans="2:7" x14ac:dyDescent="0.25">
      <c r="B79" s="5">
        <v>77</v>
      </c>
      <c r="C79" s="2" t="s">
        <v>82</v>
      </c>
      <c r="D79" s="3">
        <v>3.7638300750043097E-2</v>
      </c>
      <c r="E79" s="3">
        <v>3.3251299498690302E-2</v>
      </c>
      <c r="F79" s="4" t="str">
        <f>IF(AND(D79&gt;=0.02,D79&lt;=0.5,E79&gt;=0.02,E79&lt;=0.5),C79,"")</f>
        <v>por_uso_efectivo_max1m6</v>
      </c>
      <c r="G79" s="6">
        <f>SUM(D79:E79)</f>
        <v>7.0889600248733392E-2</v>
      </c>
    </row>
    <row r="80" spans="2:7" x14ac:dyDescent="0.25">
      <c r="B80" s="5">
        <v>78</v>
      </c>
      <c r="C80" s="2" t="s">
        <v>83</v>
      </c>
      <c r="D80" s="3">
        <v>3.7270201018200798E-2</v>
      </c>
      <c r="E80" s="3">
        <v>9.9235580816579502E-3</v>
      </c>
      <c r="F80" s="4" t="str">
        <f>IF(AND(D80&gt;=0.02,D80&lt;=0.5,E80&gt;=0.02,E80&lt;=0.5),C80,"")</f>
        <v/>
      </c>
      <c r="G80" s="6">
        <f>SUM(D80:E80)</f>
        <v>4.7193759099858748E-2</v>
      </c>
    </row>
    <row r="81" spans="2:7" x14ac:dyDescent="0.25">
      <c r="B81" s="5">
        <v>79</v>
      </c>
      <c r="C81" s="2" t="s">
        <v>84</v>
      </c>
      <c r="D81" s="3">
        <v>3.71033597926008E-2</v>
      </c>
      <c r="E81" s="3">
        <v>9.0294541615765205E-3</v>
      </c>
      <c r="F81" s="4" t="str">
        <f>IF(AND(D81&gt;=0.02,D81&lt;=0.5,E81&gt;=0.02,E81&lt;=0.5),C81,"")</f>
        <v/>
      </c>
      <c r="G81" s="6">
        <f>SUM(D81:E81)</f>
        <v>4.6132813954177322E-2</v>
      </c>
    </row>
    <row r="82" spans="2:7" x14ac:dyDescent="0.25">
      <c r="B82" s="5">
        <v>80</v>
      </c>
      <c r="C82" s="2" t="s">
        <v>85</v>
      </c>
      <c r="D82" s="3">
        <v>3.7085189430675201E-2</v>
      </c>
      <c r="E82" s="3">
        <v>7.0797930133605896E-3</v>
      </c>
      <c r="F82" s="4" t="str">
        <f>IF(AND(D82&gt;=0.02,D82&lt;=0.5,E82&gt;=0.02,E82&lt;=0.5),C82,"")</f>
        <v/>
      </c>
      <c r="G82" s="6">
        <f>SUM(D82:E82)</f>
        <v>4.4164982444035793E-2</v>
      </c>
    </row>
    <row r="83" spans="2:7" x14ac:dyDescent="0.25">
      <c r="B83" s="5">
        <v>81</v>
      </c>
      <c r="C83" s="2" t="s">
        <v>86</v>
      </c>
      <c r="D83" s="3">
        <v>3.6679166594946203E-2</v>
      </c>
      <c r="E83" s="3">
        <v>7.39254044776704E-3</v>
      </c>
      <c r="F83" s="4" t="str">
        <f>IF(AND(D83&gt;=0.02,D83&lt;=0.5,E83&gt;=0.02,E83&lt;=0.5),C83,"")</f>
        <v/>
      </c>
      <c r="G83" s="6">
        <f>SUM(D83:E83)</f>
        <v>4.4071707042713244E-2</v>
      </c>
    </row>
    <row r="84" spans="2:7" x14ac:dyDescent="0.25">
      <c r="B84" s="5">
        <v>82</v>
      </c>
      <c r="C84" s="2" t="s">
        <v>87</v>
      </c>
      <c r="D84" s="3">
        <v>3.5949294079706998E-2</v>
      </c>
      <c r="E84" s="3">
        <v>1.6687416130042401E-2</v>
      </c>
      <c r="F84" s="4" t="str">
        <f>IF(AND(D84&gt;=0.02,D84&lt;=0.5,E84&gt;=0.02,E84&lt;=0.5),C84,"")</f>
        <v/>
      </c>
      <c r="G84" s="6">
        <f>SUM(D84:E84)</f>
        <v>5.2636710209749402E-2</v>
      </c>
    </row>
    <row r="85" spans="2:7" x14ac:dyDescent="0.25">
      <c r="B85" s="5">
        <v>83</v>
      </c>
      <c r="C85" s="2" t="s">
        <v>88</v>
      </c>
      <c r="D85" s="3">
        <v>3.5945461931429501E-2</v>
      </c>
      <c r="E85" s="3">
        <v>8.5965933187264008E-3</v>
      </c>
      <c r="F85" s="4" t="str">
        <f>IF(AND(D85&gt;=0.02,D85&lt;=0.5,E85&gt;=0.02,E85&lt;=0.5),C85,"")</f>
        <v/>
      </c>
      <c r="G85" s="6">
        <f>SUM(D85:E85)</f>
        <v>4.45420552501559E-2</v>
      </c>
    </row>
    <row r="86" spans="2:7" x14ac:dyDescent="0.25">
      <c r="B86" s="5">
        <v>84</v>
      </c>
      <c r="C86" s="2" t="s">
        <v>89</v>
      </c>
      <c r="D86" s="3">
        <v>3.5491973244951097E-2</v>
      </c>
      <c r="E86" s="3">
        <v>1.46477815207047E-2</v>
      </c>
      <c r="F86" s="4" t="str">
        <f>IF(AND(D86&gt;=0.02,D86&lt;=0.5,E86&gt;=0.02,E86&lt;=0.5),C86,"")</f>
        <v/>
      </c>
      <c r="G86" s="6">
        <f>SUM(D86:E86)</f>
        <v>5.0139754765655797E-2</v>
      </c>
    </row>
    <row r="87" spans="2:7" x14ac:dyDescent="0.25">
      <c r="B87" s="5">
        <v>85</v>
      </c>
      <c r="C87" s="2" t="s">
        <v>90</v>
      </c>
      <c r="D87" s="3">
        <v>3.5035337945979503E-2</v>
      </c>
      <c r="E87" s="3">
        <v>2.3427842014468701E-2</v>
      </c>
      <c r="F87" s="4" t="str">
        <f>IF(AND(D87&gt;=0.02,D87&lt;=0.5,E87&gt;=0.02,E87&lt;=0.5),C87,"")</f>
        <v>por_mora_0_min1m12</v>
      </c>
      <c r="G87" s="6">
        <f>SUM(D87:E87)</f>
        <v>5.8463179960448204E-2</v>
      </c>
    </row>
    <row r="88" spans="2:7" x14ac:dyDescent="0.25">
      <c r="B88" s="5">
        <v>86</v>
      </c>
      <c r="C88" s="2" t="s">
        <v>91</v>
      </c>
      <c r="D88" s="3">
        <v>3.3708752392116702E-2</v>
      </c>
      <c r="E88" s="3">
        <v>2.3065288491728401E-2</v>
      </c>
      <c r="F88" s="4" t="str">
        <f>IF(AND(D88&gt;=0.02,D88&lt;=0.5,E88&gt;=0.02,E88&lt;=0.5),C88,"")</f>
        <v>calificacion_max1m6</v>
      </c>
      <c r="G88" s="6">
        <f>SUM(D88:E88)</f>
        <v>5.6774040883845106E-2</v>
      </c>
    </row>
    <row r="89" spans="2:7" x14ac:dyDescent="0.25">
      <c r="B89" s="5">
        <v>87</v>
      </c>
      <c r="C89" s="2" t="s">
        <v>92</v>
      </c>
      <c r="D89" s="3">
        <v>3.3650046802493901E-2</v>
      </c>
      <c r="E89" s="3">
        <v>1.2774734858565701E-2</v>
      </c>
      <c r="F89" s="4" t="str">
        <f>IF(AND(D89&gt;=0.02,D89&lt;=0.5,E89&gt;=0.02,E89&lt;=0.5),C89,"")</f>
        <v/>
      </c>
      <c r="G89" s="6">
        <f>SUM(D89:E89)</f>
        <v>4.6424781661059601E-2</v>
      </c>
    </row>
    <row r="90" spans="2:7" x14ac:dyDescent="0.25">
      <c r="B90" s="5">
        <v>88</v>
      </c>
      <c r="C90" s="2" t="s">
        <v>93</v>
      </c>
      <c r="D90" s="3">
        <v>3.3617081466623698E-2</v>
      </c>
      <c r="E90" s="3">
        <v>7.12979799706627E-3</v>
      </c>
      <c r="F90" s="4" t="str">
        <f>IF(AND(D90&gt;=0.02,D90&lt;=0.5,E90&gt;=0.02,E90&lt;=0.5),C90,"")</f>
        <v/>
      </c>
      <c r="G90" s="6">
        <f>SUM(D90:E90)</f>
        <v>4.0746879463689968E-2</v>
      </c>
    </row>
    <row r="91" spans="2:7" x14ac:dyDescent="0.25">
      <c r="B91" s="5">
        <v>89</v>
      </c>
      <c r="C91" s="2" t="s">
        <v>94</v>
      </c>
      <c r="D91" s="3">
        <v>3.3617081466623698E-2</v>
      </c>
      <c r="E91" s="3">
        <v>7.12979799706627E-3</v>
      </c>
      <c r="F91" s="4" t="str">
        <f>IF(AND(D91&gt;=0.02,D91&lt;=0.5,E91&gt;=0.02,E91&lt;=0.5),C91,"")</f>
        <v/>
      </c>
      <c r="G91" s="6">
        <f>SUM(D91:E91)</f>
        <v>4.0746879463689968E-2</v>
      </c>
    </row>
    <row r="92" spans="2:7" x14ac:dyDescent="0.25">
      <c r="B92" s="5">
        <v>90</v>
      </c>
      <c r="C92" s="2" t="s">
        <v>95</v>
      </c>
      <c r="D92" s="3">
        <v>3.3506980642118898E-2</v>
      </c>
      <c r="E92" s="3">
        <v>1.8900233149304401E-2</v>
      </c>
      <c r="F92" s="4" t="str">
        <f>IF(AND(D92&gt;=0.02,D92&lt;=0.5,E92&gt;=0.02,E92&lt;=0.5),C92,"")</f>
        <v/>
      </c>
      <c r="G92" s="6">
        <f>SUM(D92:E92)</f>
        <v>5.2407213791423296E-2</v>
      </c>
    </row>
    <row r="93" spans="2:7" x14ac:dyDescent="0.25">
      <c r="B93" s="5">
        <v>91</v>
      </c>
      <c r="C93" s="2" t="s">
        <v>96</v>
      </c>
      <c r="D93" s="3">
        <v>3.3184874882428397E-2</v>
      </c>
      <c r="E93" s="3">
        <v>3.12955271411198E-2</v>
      </c>
      <c r="F93" s="4" t="str">
        <f>IF(AND(D93&gt;=0.02,D93&lt;=0.5,E93&gt;=0.02,E93&lt;=0.5),C93,"")</f>
        <v>linea_usada_max1m6</v>
      </c>
      <c r="G93" s="6">
        <f>SUM(D93:E93)</f>
        <v>6.4480402023548197E-2</v>
      </c>
    </row>
    <row r="94" spans="2:7" x14ac:dyDescent="0.25">
      <c r="B94" s="5">
        <v>92</v>
      </c>
      <c r="C94" s="2" t="s">
        <v>97</v>
      </c>
      <c r="D94" s="3">
        <v>3.3100128189230499E-2</v>
      </c>
      <c r="E94" s="3">
        <v>3.1286154669129103E-2</v>
      </c>
      <c r="F94" s="4" t="str">
        <f>IF(AND(D94&gt;=0.02,D94&lt;=0.5,E94&gt;=0.02,E94&lt;=0.5),C94,"")</f>
        <v>linea_total_max1m6</v>
      </c>
      <c r="G94" s="6">
        <f>SUM(D94:E94)</f>
        <v>6.4386282858359595E-2</v>
      </c>
    </row>
    <row r="95" spans="2:7" x14ac:dyDescent="0.25">
      <c r="B95" s="5">
        <v>93</v>
      </c>
      <c r="C95" s="2" t="s">
        <v>98</v>
      </c>
      <c r="D95" s="3">
        <v>3.2139010502369503E-2</v>
      </c>
      <c r="E95" s="3">
        <v>3.12955271411198E-2</v>
      </c>
      <c r="F95" s="4" t="str">
        <f>IF(AND(D95&gt;=0.02,D95&lt;=0.5,E95&gt;=0.02,E95&lt;=0.5),C95,"")</f>
        <v>por_uso_linea_max1m6</v>
      </c>
      <c r="G95" s="6">
        <f>SUM(D95:E95)</f>
        <v>6.3434537643489303E-2</v>
      </c>
    </row>
    <row r="96" spans="2:7" x14ac:dyDescent="0.25">
      <c r="B96" s="5">
        <v>94</v>
      </c>
      <c r="C96" s="2" t="s">
        <v>99</v>
      </c>
      <c r="D96" s="3">
        <v>3.1497493941692399E-2</v>
      </c>
      <c r="E96" s="3">
        <v>2.34300910271622E-2</v>
      </c>
      <c r="F96" s="4" t="str">
        <f>IF(AND(D96&gt;=0.02,D96&lt;=0.5,E96&gt;=0.02,E96&lt;=0.5),C96,"")</f>
        <v>disp_efectivo_max1m12</v>
      </c>
      <c r="G96" s="6">
        <f>SUM(D96:E96)</f>
        <v>5.4927584968854595E-2</v>
      </c>
    </row>
    <row r="97" spans="2:7" x14ac:dyDescent="0.25">
      <c r="B97" s="5">
        <v>95</v>
      </c>
      <c r="C97" s="2" t="s">
        <v>100</v>
      </c>
      <c r="D97" s="3">
        <v>3.1379772303584699E-2</v>
      </c>
      <c r="E97" s="3">
        <v>1.16043372809511E-2</v>
      </c>
      <c r="F97" s="4" t="str">
        <f>IF(AND(D97&gt;=0.02,D97&lt;=0.5,E97&gt;=0.02,E97&lt;=0.5),C97,"")</f>
        <v/>
      </c>
      <c r="G97" s="6">
        <f>SUM(D97:E97)</f>
        <v>4.2984109584535801E-2</v>
      </c>
    </row>
    <row r="98" spans="2:7" x14ac:dyDescent="0.25">
      <c r="B98" s="5">
        <v>96</v>
      </c>
      <c r="C98" s="2" t="s">
        <v>101</v>
      </c>
      <c r="D98" s="3">
        <v>3.1379772303584699E-2</v>
      </c>
      <c r="E98" s="3">
        <v>1.16043372809511E-2</v>
      </c>
      <c r="F98" s="4" t="str">
        <f>IF(AND(D98&gt;=0.02,D98&lt;=0.5,E98&gt;=0.02,E98&lt;=0.5),C98,"")</f>
        <v/>
      </c>
      <c r="G98" s="6">
        <f>SUM(D98:E98)</f>
        <v>4.2984109584535801E-2</v>
      </c>
    </row>
    <row r="99" spans="2:7" x14ac:dyDescent="0.25">
      <c r="B99" s="5">
        <v>97</v>
      </c>
      <c r="C99" s="2" t="s">
        <v>102</v>
      </c>
      <c r="D99" s="3">
        <v>3.1379772303584699E-2</v>
      </c>
      <c r="E99" s="3">
        <v>1.16043372809511E-2</v>
      </c>
      <c r="F99" s="4" t="str">
        <f>IF(AND(D99&gt;=0.02,D99&lt;=0.5,E99&gt;=0.02,E99&lt;=0.5),C99,"")</f>
        <v/>
      </c>
      <c r="G99" s="6">
        <f>SUM(D99:E99)</f>
        <v>4.2984109584535801E-2</v>
      </c>
    </row>
    <row r="100" spans="2:7" x14ac:dyDescent="0.25">
      <c r="B100" s="5">
        <v>98</v>
      </c>
      <c r="C100" s="2" t="s">
        <v>103</v>
      </c>
      <c r="D100" s="3">
        <v>3.1275798333394E-2</v>
      </c>
      <c r="E100" s="3">
        <v>2.34300910271622E-2</v>
      </c>
      <c r="F100" s="4" t="str">
        <f>IF(AND(D100&gt;=0.02,D100&lt;=0.5,E100&gt;=0.02,E100&lt;=0.5),C100,"")</f>
        <v>por_uso_efectivo_max1m12</v>
      </c>
      <c r="G100" s="6">
        <f>SUM(D100:E100)</f>
        <v>5.4705889360556204E-2</v>
      </c>
    </row>
    <row r="101" spans="2:7" x14ac:dyDescent="0.25">
      <c r="B101" s="5">
        <v>99</v>
      </c>
      <c r="C101" s="2" t="s">
        <v>104</v>
      </c>
      <c r="D101" s="3">
        <v>3.1234729416655602E-2</v>
      </c>
      <c r="E101" s="3">
        <v>1.36296803852062E-2</v>
      </c>
      <c r="F101" s="4" t="str">
        <f>IF(AND(D101&gt;=0.02,D101&lt;=0.5,E101&gt;=0.02,E101&lt;=0.5),C101,"")</f>
        <v/>
      </c>
      <c r="G101" s="6">
        <f>SUM(D101:E101)</f>
        <v>4.48644098018618E-2</v>
      </c>
    </row>
    <row r="102" spans="2:7" x14ac:dyDescent="0.25">
      <c r="B102" s="5">
        <v>100</v>
      </c>
      <c r="C102" s="2" t="s">
        <v>105</v>
      </c>
      <c r="D102" s="3">
        <v>3.07795196448204E-2</v>
      </c>
      <c r="E102" s="3">
        <v>7.2901834340371001E-3</v>
      </c>
      <c r="F102" s="4" t="str">
        <f>IF(AND(D102&gt;=0.02,D102&lt;=0.5,E102&gt;=0.02,E102&lt;=0.5),C102,"")</f>
        <v/>
      </c>
      <c r="G102" s="6">
        <f>SUM(D102:E102)</f>
        <v>3.80697030788575E-2</v>
      </c>
    </row>
    <row r="103" spans="2:7" x14ac:dyDescent="0.25">
      <c r="B103" s="5">
        <v>101</v>
      </c>
      <c r="C103" s="2" t="s">
        <v>106</v>
      </c>
      <c r="D103" s="3">
        <v>3.03882619852151E-2</v>
      </c>
      <c r="E103" s="3">
        <v>9.5078988711982098E-3</v>
      </c>
      <c r="F103" s="4" t="str">
        <f>IF(AND(D103&gt;=0.02,D103&lt;=0.5,E103&gt;=0.02,E103&lt;=0.5),C103,"")</f>
        <v/>
      </c>
      <c r="G103" s="6">
        <f>SUM(D103:E103)</f>
        <v>3.9896160856413308E-2</v>
      </c>
    </row>
    <row r="104" spans="2:7" x14ac:dyDescent="0.25">
      <c r="B104" s="5">
        <v>102</v>
      </c>
      <c r="C104" s="2" t="s">
        <v>107</v>
      </c>
      <c r="D104" s="3">
        <v>3.0197992758080199E-2</v>
      </c>
      <c r="E104" s="3">
        <v>1.2944039053442701E-2</v>
      </c>
      <c r="F104" s="4" t="str">
        <f>IF(AND(D104&gt;=0.02,D104&lt;=0.5,E104&gt;=0.02,E104&lt;=0.5),C104,"")</f>
        <v/>
      </c>
      <c r="G104" s="6">
        <f>SUM(D104:E104)</f>
        <v>4.3142031811522902E-2</v>
      </c>
    </row>
    <row r="105" spans="2:7" x14ac:dyDescent="0.25">
      <c r="B105" s="5">
        <v>103</v>
      </c>
      <c r="C105" s="2" t="s">
        <v>108</v>
      </c>
      <c r="D105" s="3">
        <v>3.0197992758080199E-2</v>
      </c>
      <c r="E105" s="3">
        <v>1.2944039053442701E-2</v>
      </c>
      <c r="F105" s="4" t="str">
        <f>IF(AND(D105&gt;=0.02,D105&lt;=0.5,E105&gt;=0.02,E105&lt;=0.5),C105,"")</f>
        <v/>
      </c>
      <c r="G105" s="6">
        <f>SUM(D105:E105)</f>
        <v>4.3142031811522902E-2</v>
      </c>
    </row>
    <row r="106" spans="2:7" x14ac:dyDescent="0.25">
      <c r="B106" s="5">
        <v>104</v>
      </c>
      <c r="C106" s="2" t="s">
        <v>109</v>
      </c>
      <c r="D106" s="3">
        <v>3.0197992758080199E-2</v>
      </c>
      <c r="E106" s="3">
        <v>1.2944039053442701E-2</v>
      </c>
      <c r="F106" s="4" t="str">
        <f>IF(AND(D106&gt;=0.02,D106&lt;=0.5,E106&gt;=0.02,E106&lt;=0.5),C106,"")</f>
        <v/>
      </c>
      <c r="G106" s="6">
        <f>SUM(D106:E106)</f>
        <v>4.3142031811522902E-2</v>
      </c>
    </row>
    <row r="107" spans="2:7" x14ac:dyDescent="0.25">
      <c r="B107" s="5">
        <v>105</v>
      </c>
      <c r="C107" s="2" t="s">
        <v>110</v>
      </c>
      <c r="D107" s="3">
        <v>2.99959220957332E-2</v>
      </c>
      <c r="E107" s="3">
        <v>6.7319512675935401E-3</v>
      </c>
      <c r="F107" s="4" t="str">
        <f>IF(AND(D107&gt;=0.02,D107&lt;=0.5,E107&gt;=0.02,E107&lt;=0.5),C107,"")</f>
        <v/>
      </c>
      <c r="G107" s="6">
        <f>SUM(D107:E107)</f>
        <v>3.6727873363326738E-2</v>
      </c>
    </row>
    <row r="108" spans="2:7" x14ac:dyDescent="0.25">
      <c r="B108" s="5">
        <v>106</v>
      </c>
      <c r="C108" s="2" t="s">
        <v>111</v>
      </c>
      <c r="D108" s="3">
        <v>2.8742957167895201E-2</v>
      </c>
      <c r="E108" s="3">
        <v>1.35287289746373E-2</v>
      </c>
      <c r="F108" s="4" t="str">
        <f>IF(AND(D108&gt;=0.02,D108&lt;=0.5,E108&gt;=0.02,E108&lt;=0.5),C108,"")</f>
        <v/>
      </c>
      <c r="G108" s="6">
        <f>SUM(D108:E108)</f>
        <v>4.2271686142532502E-2</v>
      </c>
    </row>
    <row r="109" spans="2:7" x14ac:dyDescent="0.25">
      <c r="B109" s="5">
        <v>107</v>
      </c>
      <c r="C109" s="2" t="s">
        <v>112</v>
      </c>
      <c r="D109" s="3">
        <v>2.7941741005077E-2</v>
      </c>
      <c r="E109" s="3">
        <v>2.9508071463646399E-2</v>
      </c>
      <c r="F109" s="4" t="str">
        <f>IF(AND(D109&gt;=0.02,D109&lt;=0.5,E109&gt;=0.02,E109&lt;=0.5),C109,"")</f>
        <v>linea_activa_max1m6</v>
      </c>
      <c r="G109" s="6">
        <f>SUM(D109:E109)</f>
        <v>5.7449812468723396E-2</v>
      </c>
    </row>
    <row r="110" spans="2:7" x14ac:dyDescent="0.25">
      <c r="B110" s="5">
        <v>108</v>
      </c>
      <c r="C110" s="2" t="s">
        <v>113</v>
      </c>
      <c r="D110" s="3">
        <v>2.7456187107398399E-2</v>
      </c>
      <c r="E110" s="3">
        <v>2.0562261374487401E-2</v>
      </c>
      <c r="F110" s="4" t="str">
        <f>IF(AND(D110&gt;=0.02,D110&lt;=0.5,E110&gt;=0.02,E110&lt;=0.5),C110,"")</f>
        <v>linea_total_max1m12</v>
      </c>
      <c r="G110" s="6">
        <f>SUM(D110:E110)</f>
        <v>4.80184484818858E-2</v>
      </c>
    </row>
    <row r="111" spans="2:7" x14ac:dyDescent="0.25">
      <c r="B111" s="5">
        <v>109</v>
      </c>
      <c r="C111" s="2" t="s">
        <v>114</v>
      </c>
      <c r="D111" s="3">
        <v>2.68078802215761E-2</v>
      </c>
      <c r="E111" s="3">
        <v>1.9532915575994202E-2</v>
      </c>
      <c r="F111" s="4" t="str">
        <f>IF(AND(D111&gt;=0.02,D111&lt;=0.5,E111&gt;=0.02,E111&lt;=0.5),C111,"")</f>
        <v/>
      </c>
      <c r="G111" s="6">
        <f>SUM(D111:E111)</f>
        <v>4.6340795797570306E-2</v>
      </c>
    </row>
    <row r="112" spans="2:7" x14ac:dyDescent="0.25">
      <c r="B112" s="5">
        <v>110</v>
      </c>
      <c r="C112" s="2" t="s">
        <v>115</v>
      </c>
      <c r="D112" s="3">
        <v>2.6754069841195001E-2</v>
      </c>
      <c r="E112" s="3">
        <v>1.9532915575994202E-2</v>
      </c>
      <c r="F112" s="4" t="str">
        <f>IF(AND(D112&gt;=0.02,D112&lt;=0.5,E112&gt;=0.02,E112&lt;=0.5),C112,"")</f>
        <v/>
      </c>
      <c r="G112" s="6">
        <f>SUM(D112:E112)</f>
        <v>4.6286985417189203E-2</v>
      </c>
    </row>
    <row r="113" spans="2:7" x14ac:dyDescent="0.25">
      <c r="B113" s="5">
        <v>111</v>
      </c>
      <c r="C113" s="2" t="s">
        <v>116</v>
      </c>
      <c r="D113" s="3">
        <v>2.6134888738872E-2</v>
      </c>
      <c r="E113" s="3">
        <v>2.03575445459672E-2</v>
      </c>
      <c r="F113" s="4" t="str">
        <f>IF(AND(D113&gt;=0.02,D113&lt;=0.5,E113&gt;=0.02,E113&lt;=0.5),C113,"")</f>
        <v>linea_activa_max1m12</v>
      </c>
      <c r="G113" s="6">
        <f>SUM(D113:E113)</f>
        <v>4.6492433284839201E-2</v>
      </c>
    </row>
    <row r="114" spans="2:7" x14ac:dyDescent="0.25">
      <c r="B114" s="5">
        <v>112</v>
      </c>
      <c r="C114" s="2" t="s">
        <v>117</v>
      </c>
      <c r="D114" s="3">
        <v>2.45650511454523E-2</v>
      </c>
      <c r="E114" s="3">
        <v>2.0344283893656299E-2</v>
      </c>
      <c r="F114" s="4" t="str">
        <f>IF(AND(D114&gt;=0.02,D114&lt;=0.5,E114&gt;=0.02,E114&lt;=0.5),C114,"")</f>
        <v>por_cal0_min1m12</v>
      </c>
      <c r="G114" s="6">
        <f>SUM(D114:E114)</f>
        <v>4.49093350391086E-2</v>
      </c>
    </row>
    <row r="115" spans="2:7" x14ac:dyDescent="0.25">
      <c r="B115" s="5">
        <v>113</v>
      </c>
      <c r="C115" s="2" t="s">
        <v>118</v>
      </c>
      <c r="D115" s="3">
        <v>2.2662757583885501E-2</v>
      </c>
      <c r="E115" s="3">
        <v>1.53552036632704E-2</v>
      </c>
      <c r="F115" s="4" t="str">
        <f>IF(AND(D115&gt;=0.02,D115&lt;=0.5,E115&gt;=0.02,E115&lt;=0.5),C115,"")</f>
        <v/>
      </c>
      <c r="G115" s="6">
        <f>SUM(D115:E115)</f>
        <v>3.8017961247155903E-2</v>
      </c>
    </row>
    <row r="116" spans="2:7" x14ac:dyDescent="0.25">
      <c r="B116" s="5">
        <v>114</v>
      </c>
      <c r="C116" s="2" t="s">
        <v>119</v>
      </c>
      <c r="D116" s="3">
        <v>2.2213024203225001E-2</v>
      </c>
      <c r="E116" s="3">
        <v>1.4990788007218399E-2</v>
      </c>
      <c r="F116" s="4" t="str">
        <f>IF(AND(D116&gt;=0.02,D116&lt;=0.5,E116&gt;=0.02,E116&lt;=0.5),C116,"")</f>
        <v/>
      </c>
      <c r="G116" s="6">
        <f>SUM(D116:E116)</f>
        <v>3.7203812210443402E-2</v>
      </c>
    </row>
    <row r="117" spans="2:7" x14ac:dyDescent="0.25">
      <c r="B117" s="5">
        <v>115</v>
      </c>
      <c r="C117" s="2" t="s">
        <v>120</v>
      </c>
      <c r="D117" s="3">
        <v>2.16424682826655E-2</v>
      </c>
      <c r="E117" s="3">
        <v>1.32861111267436E-2</v>
      </c>
      <c r="F117" s="4" t="str">
        <f>IF(AND(D117&gt;=0.02,D117&lt;=0.5,E117&gt;=0.02,E117&lt;=0.5),C117,"")</f>
        <v/>
      </c>
      <c r="G117" s="6">
        <f>SUM(D117:E117)</f>
        <v>3.4928579409409098E-2</v>
      </c>
    </row>
    <row r="118" spans="2:7" x14ac:dyDescent="0.25">
      <c r="B118" s="5">
        <v>116</v>
      </c>
      <c r="C118" s="2" t="s">
        <v>121</v>
      </c>
      <c r="D118" s="3">
        <v>1.9754969837810499E-2</v>
      </c>
      <c r="E118" s="3">
        <v>8.4718530763822006E-3</v>
      </c>
      <c r="F118" s="4" t="str">
        <f>IF(AND(D118&gt;=0.02,D118&lt;=0.5,E118&gt;=0.02,E118&lt;=0.5),C118,"")</f>
        <v/>
      </c>
      <c r="G118" s="6">
        <f>SUM(D118:E118)</f>
        <v>2.8226822914192699E-2</v>
      </c>
    </row>
    <row r="119" spans="2:7" x14ac:dyDescent="0.25">
      <c r="B119" s="5">
        <v>117</v>
      </c>
      <c r="C119" s="2" t="s">
        <v>122</v>
      </c>
      <c r="D119" s="3">
        <v>1.9754969837810499E-2</v>
      </c>
      <c r="E119" s="3">
        <v>8.4718530763822006E-3</v>
      </c>
      <c r="F119" s="4" t="str">
        <f>IF(AND(D119&gt;=0.02,D119&lt;=0.5,E119&gt;=0.02,E119&lt;=0.5),C119,"")</f>
        <v/>
      </c>
      <c r="G119" s="6">
        <f>SUM(D119:E119)</f>
        <v>2.8226822914192699E-2</v>
      </c>
    </row>
    <row r="120" spans="2:7" x14ac:dyDescent="0.25">
      <c r="B120" s="5">
        <v>118</v>
      </c>
      <c r="C120" s="2" t="s">
        <v>123</v>
      </c>
      <c r="D120" s="3">
        <v>1.9754969837810499E-2</v>
      </c>
      <c r="E120" s="3">
        <v>8.4718530763822006E-3</v>
      </c>
      <c r="F120" s="4" t="str">
        <f>IF(AND(D120&gt;=0.02,D120&lt;=0.5,E120&gt;=0.02,E120&lt;=0.5),C120,"")</f>
        <v/>
      </c>
      <c r="G120" s="6">
        <f>SUM(D120:E120)</f>
        <v>2.8226822914192699E-2</v>
      </c>
    </row>
    <row r="121" spans="2:7" x14ac:dyDescent="0.25">
      <c r="B121" s="5">
        <v>119</v>
      </c>
      <c r="C121" s="2" t="s">
        <v>124</v>
      </c>
      <c r="D121" s="3">
        <v>1.4234394622045499E-2</v>
      </c>
      <c r="E121" s="3">
        <v>2.60395970570121E-3</v>
      </c>
      <c r="F121" s="4" t="str">
        <f>IF(AND(D121&gt;=0.02,D121&lt;=0.5,E121&gt;=0.02,E121&lt;=0.5),C121,"")</f>
        <v/>
      </c>
      <c r="G121" s="6">
        <f>SUM(D121:E121)</f>
        <v>1.6838354327746708E-2</v>
      </c>
    </row>
    <row r="122" spans="2:7" x14ac:dyDescent="0.25">
      <c r="B122" s="5">
        <v>120</v>
      </c>
      <c r="C122" s="2" t="s">
        <v>125</v>
      </c>
      <c r="D122" s="3">
        <v>1.2757623505680901E-2</v>
      </c>
      <c r="E122" s="3">
        <v>2.2385610530857201E-4</v>
      </c>
      <c r="F122" s="4" t="str">
        <f>IF(AND(D122&gt;=0.02,D122&lt;=0.5,E122&gt;=0.02,E122&lt;=0.5),C122,"")</f>
        <v/>
      </c>
      <c r="G122" s="6">
        <f>SUM(D122:E122)</f>
        <v>1.2981479610989473E-2</v>
      </c>
    </row>
    <row r="123" spans="2:7" x14ac:dyDescent="0.25">
      <c r="B123" s="5">
        <v>121</v>
      </c>
      <c r="C123" s="2" t="s">
        <v>126</v>
      </c>
      <c r="D123" s="3">
        <v>1.23179601314766E-2</v>
      </c>
      <c r="E123" s="3">
        <v>0</v>
      </c>
      <c r="F123" s="4" t="str">
        <f>IF(AND(D123&gt;=0.02,D123&lt;=0.5,E123&gt;=0.02,E123&lt;=0.5),C123,"")</f>
        <v/>
      </c>
      <c r="G123" s="6">
        <f>SUM(D123:E123)</f>
        <v>1.23179601314766E-2</v>
      </c>
    </row>
    <row r="124" spans="2:7" x14ac:dyDescent="0.25">
      <c r="B124" s="5">
        <v>122</v>
      </c>
      <c r="C124" s="2" t="s">
        <v>127</v>
      </c>
      <c r="D124" s="3">
        <v>1.1700707873737001E-2</v>
      </c>
      <c r="E124" s="3">
        <v>1.0707024314328401E-2</v>
      </c>
      <c r="F124" s="4" t="str">
        <f>IF(AND(D124&gt;=0.02,D124&lt;=0.5,E124&gt;=0.02,E124&lt;=0.5),C124,"")</f>
        <v/>
      </c>
      <c r="G124" s="6">
        <f>SUM(D124:E124)</f>
        <v>2.2407732188065403E-2</v>
      </c>
    </row>
    <row r="125" spans="2:7" x14ac:dyDescent="0.25">
      <c r="B125" s="5">
        <v>123</v>
      </c>
      <c r="C125" s="2" t="s">
        <v>128</v>
      </c>
      <c r="D125" s="3">
        <v>1.0928531341986999E-2</v>
      </c>
      <c r="E125" s="3">
        <v>9.6020941126617604E-3</v>
      </c>
      <c r="F125" s="4" t="str">
        <f>IF(AND(D125&gt;=0.02,D125&lt;=0.5,E125&gt;=0.02,E125&lt;=0.5),C125,"")</f>
        <v/>
      </c>
      <c r="G125" s="6">
        <f>SUM(D125:E125)</f>
        <v>2.053062545464876E-2</v>
      </c>
    </row>
    <row r="126" spans="2:7" x14ac:dyDescent="0.25">
      <c r="B126" s="5">
        <v>124</v>
      </c>
      <c r="C126" s="2" t="s">
        <v>129</v>
      </c>
      <c r="D126" s="3">
        <v>8.6731149085131892E-3</v>
      </c>
      <c r="E126" s="3">
        <v>1.1430398201223199E-2</v>
      </c>
      <c r="F126" s="4" t="str">
        <f>IF(AND(D126&gt;=0.02,D126&lt;=0.5,E126&gt;=0.02,E126&lt;=0.5),C126,"")</f>
        <v/>
      </c>
      <c r="G126" s="6">
        <f>SUM(D126:E126)</f>
        <v>2.010351310973639E-2</v>
      </c>
    </row>
    <row r="127" spans="2:7" x14ac:dyDescent="0.25">
      <c r="B127" s="5">
        <v>125</v>
      </c>
      <c r="C127" s="2" t="s">
        <v>130</v>
      </c>
      <c r="D127" s="3">
        <v>8.6731149085131892E-3</v>
      </c>
      <c r="E127" s="3">
        <v>1.2043806132216299E-2</v>
      </c>
      <c r="F127" s="4" t="str">
        <f>IF(AND(D127&gt;=0.02,D127&lt;=0.5,E127&gt;=0.02,E127&lt;=0.5),C127,"")</f>
        <v/>
      </c>
      <c r="G127" s="6">
        <f>SUM(D127:E127)</f>
        <v>2.0716921040729488E-2</v>
      </c>
    </row>
    <row r="128" spans="2:7" x14ac:dyDescent="0.25">
      <c r="B128" s="5">
        <v>126</v>
      </c>
      <c r="C128" s="2" t="s">
        <v>131</v>
      </c>
      <c r="D128" s="3">
        <v>8.6731149085131892E-3</v>
      </c>
      <c r="E128" s="3">
        <v>1.1430398201223199E-2</v>
      </c>
      <c r="F128" s="4" t="str">
        <f>IF(AND(D128&gt;=0.02,D128&lt;=0.5,E128&gt;=0.02,E128&lt;=0.5),C128,"")</f>
        <v/>
      </c>
      <c r="G128" s="6">
        <f>SUM(D128:E128)</f>
        <v>2.010351310973639E-2</v>
      </c>
    </row>
    <row r="129" spans="2:7" x14ac:dyDescent="0.25">
      <c r="B129" s="5">
        <v>127</v>
      </c>
      <c r="C129" s="2" t="s">
        <v>132</v>
      </c>
      <c r="D129" s="3">
        <v>7.4012974607676196E-3</v>
      </c>
      <c r="E129" s="3">
        <v>0</v>
      </c>
      <c r="F129" s="4" t="str">
        <f>IF(AND(D129&gt;=0.02,D129&lt;=0.5,E129&gt;=0.02,E129&lt;=0.5),C129,"")</f>
        <v/>
      </c>
      <c r="G129" s="6">
        <f>SUM(D129:E129)</f>
        <v>7.4012974607676196E-3</v>
      </c>
    </row>
    <row r="130" spans="2:7" x14ac:dyDescent="0.25">
      <c r="B130" s="5">
        <v>128</v>
      </c>
      <c r="C130" s="2" t="s">
        <v>133</v>
      </c>
      <c r="D130" s="3">
        <v>3.7211957779473702E-3</v>
      </c>
      <c r="E130" s="3">
        <v>1.46717508267919E-4</v>
      </c>
      <c r="F130" s="4" t="str">
        <f>IF(AND(D130&gt;=0.02,D130&lt;=0.5,E130&gt;=0.02,E130&lt;=0.5),C130,"")</f>
        <v/>
      </c>
      <c r="G130" s="6">
        <f>SUM(D130:E130)</f>
        <v>3.867913286215289E-3</v>
      </c>
    </row>
    <row r="131" spans="2:7" x14ac:dyDescent="0.25">
      <c r="B131" s="5">
        <v>129</v>
      </c>
      <c r="C131" s="2" t="s">
        <v>134</v>
      </c>
      <c r="D131" s="3">
        <v>3.7211957779473702E-3</v>
      </c>
      <c r="E131" s="3">
        <v>1.46717508267919E-4</v>
      </c>
      <c r="F131" s="4" t="str">
        <f>IF(AND(D131&gt;=0.02,D131&lt;=0.5,E131&gt;=0.02,E131&lt;=0.5),C131,"")</f>
        <v/>
      </c>
      <c r="G131" s="6">
        <f>SUM(D131:E131)</f>
        <v>3.867913286215289E-3</v>
      </c>
    </row>
    <row r="132" spans="2:7" x14ac:dyDescent="0.25">
      <c r="B132" s="5">
        <v>130</v>
      </c>
      <c r="C132" s="2" t="s">
        <v>135</v>
      </c>
      <c r="D132" s="3">
        <v>3.4112476760101598E-3</v>
      </c>
      <c r="E132" s="3">
        <v>3.8292766868341598E-3</v>
      </c>
      <c r="F132" s="4" t="str">
        <f>IF(AND(D132&gt;=0.02,D132&lt;=0.5,E132&gt;=0.02,E132&lt;=0.5),C132,"")</f>
        <v/>
      </c>
      <c r="G132" s="6">
        <f>SUM(D132:E132)</f>
        <v>7.2405243628443196E-3</v>
      </c>
    </row>
    <row r="133" spans="2:7" x14ac:dyDescent="0.25">
      <c r="B133" s="5">
        <v>131</v>
      </c>
      <c r="C133" s="2" t="s">
        <v>136</v>
      </c>
      <c r="D133" s="3">
        <v>3.3203725653996501E-3</v>
      </c>
      <c r="E133" s="3">
        <v>1.2376561725064E-2</v>
      </c>
      <c r="F133" s="4" t="str">
        <f>IF(AND(D133&gt;=0.02,D133&lt;=0.5,E133&gt;=0.02,E133&lt;=0.5),C133,"")</f>
        <v/>
      </c>
      <c r="G133" s="6">
        <f>SUM(D133:E133)</f>
        <v>1.5696934290463649E-2</v>
      </c>
    </row>
    <row r="134" spans="2:7" x14ac:dyDescent="0.25">
      <c r="B134" s="5">
        <v>132</v>
      </c>
      <c r="C134" s="2" t="s">
        <v>137</v>
      </c>
      <c r="D134" s="3">
        <v>3.18208250661844E-3</v>
      </c>
      <c r="E134" s="3">
        <v>8.2705623085678698E-4</v>
      </c>
      <c r="F134" s="4" t="str">
        <f>IF(AND(D134&gt;=0.02,D134&lt;=0.5,E134&gt;=0.02,E134&lt;=0.5),C134,"")</f>
        <v/>
      </c>
      <c r="G134" s="6">
        <f>SUM(D134:E134)</f>
        <v>4.0091387374752274E-3</v>
      </c>
    </row>
    <row r="135" spans="2:7" x14ac:dyDescent="0.25">
      <c r="B135" s="5">
        <v>133</v>
      </c>
      <c r="C135" s="2" t="s">
        <v>138</v>
      </c>
      <c r="D135" s="3">
        <v>2.1770428578882302E-3</v>
      </c>
      <c r="E135" s="3">
        <v>4.7283603855122298E-3</v>
      </c>
      <c r="F135" s="4" t="str">
        <f>IF(AND(D135&gt;=0.02,D135&lt;=0.5,E135&gt;=0.02,E135&lt;=0.5),C135,"")</f>
        <v/>
      </c>
      <c r="G135" s="6">
        <f>SUM(D135:E135)</f>
        <v>6.9054032434004604E-3</v>
      </c>
    </row>
    <row r="136" spans="2:7" x14ac:dyDescent="0.25">
      <c r="B136" s="5">
        <v>134</v>
      </c>
      <c r="C136" s="2" t="s">
        <v>139</v>
      </c>
      <c r="D136" s="3">
        <v>2.1770428578882302E-3</v>
      </c>
      <c r="E136" s="3">
        <v>4.7283603855122298E-3</v>
      </c>
      <c r="F136" s="4" t="str">
        <f>IF(AND(D136&gt;=0.02,D136&lt;=0.5,E136&gt;=0.02,E136&lt;=0.5),C136,"")</f>
        <v/>
      </c>
      <c r="G136" s="6">
        <f>SUM(D136:E136)</f>
        <v>6.9054032434004604E-3</v>
      </c>
    </row>
    <row r="137" spans="2:7" x14ac:dyDescent="0.25">
      <c r="B137" s="5">
        <v>135</v>
      </c>
      <c r="C137" s="2" t="s">
        <v>140</v>
      </c>
      <c r="D137" s="3">
        <v>1.7548962627675099E-3</v>
      </c>
      <c r="E137" s="3">
        <v>1.6310757142247799E-2</v>
      </c>
      <c r="F137" s="4" t="str">
        <f>IF(AND(D137&gt;=0.02,D137&lt;=0.5,E137&gt;=0.02,E137&lt;=0.5),C137,"")</f>
        <v/>
      </c>
      <c r="G137" s="6">
        <f>SUM(D137:E137)</f>
        <v>1.806565340501531E-2</v>
      </c>
    </row>
    <row r="138" spans="2:7" x14ac:dyDescent="0.25">
      <c r="B138" s="5">
        <v>136</v>
      </c>
      <c r="C138" s="2" t="s">
        <v>141</v>
      </c>
      <c r="D138" s="3">
        <v>1.7548962627675099E-3</v>
      </c>
      <c r="E138" s="3">
        <v>1.6310757142247799E-2</v>
      </c>
      <c r="F138" s="4" t="str">
        <f>IF(AND(D138&gt;=0.02,D138&lt;=0.5,E138&gt;=0.02,E138&lt;=0.5),C138,"")</f>
        <v/>
      </c>
      <c r="G138" s="6">
        <f>SUM(D138:E138)</f>
        <v>1.806565340501531E-2</v>
      </c>
    </row>
    <row r="139" spans="2:7" x14ac:dyDescent="0.25">
      <c r="B139" s="5">
        <v>137</v>
      </c>
      <c r="C139" s="2" t="s">
        <v>142</v>
      </c>
      <c r="D139" s="3">
        <v>1.4794530251116E-3</v>
      </c>
      <c r="E139" s="3">
        <v>3.7930199492512999E-4</v>
      </c>
      <c r="F139" s="4" t="str">
        <f>IF(AND(D139&gt;=0.02,D139&lt;=0.5,E139&gt;=0.02,E139&lt;=0.5),C139,"")</f>
        <v/>
      </c>
      <c r="G139" s="6">
        <f>SUM(D139:E139)</f>
        <v>1.85875502003673E-3</v>
      </c>
    </row>
    <row r="140" spans="2:7" x14ac:dyDescent="0.25">
      <c r="B140" s="5">
        <v>138</v>
      </c>
      <c r="C140" s="2" t="s">
        <v>143</v>
      </c>
      <c r="D140" s="3">
        <v>1.37840008900906E-3</v>
      </c>
      <c r="E140" s="3">
        <v>2.41783892900551E-3</v>
      </c>
      <c r="F140" s="4" t="str">
        <f>IF(AND(D140&gt;=0.02,D140&lt;=0.5,E140&gt;=0.02,E140&lt;=0.5),C140,"")</f>
        <v/>
      </c>
      <c r="G140" s="6">
        <f>SUM(D140:E140)</f>
        <v>3.7962390180145697E-3</v>
      </c>
    </row>
    <row r="141" spans="2:7" x14ac:dyDescent="0.25">
      <c r="B141" s="5">
        <v>139</v>
      </c>
      <c r="C141" s="2" t="s">
        <v>144</v>
      </c>
      <c r="D141" s="3">
        <v>1.37840008900906E-3</v>
      </c>
      <c r="E141" s="3">
        <v>2.41783892900551E-3</v>
      </c>
      <c r="F141" s="4" t="str">
        <f>IF(AND(D141&gt;=0.02,D141&lt;=0.5,E141&gt;=0.02,E141&lt;=0.5),C141,"")</f>
        <v/>
      </c>
      <c r="G141" s="6">
        <f>SUM(D141:E141)</f>
        <v>3.7962390180145697E-3</v>
      </c>
    </row>
    <row r="142" spans="2:7" x14ac:dyDescent="0.25">
      <c r="B142" s="5">
        <v>140</v>
      </c>
      <c r="C142" s="2" t="s">
        <v>145</v>
      </c>
      <c r="D142" s="3">
        <v>1.2945909947688101E-3</v>
      </c>
      <c r="E142" s="3">
        <v>9.5871476895024507E-3</v>
      </c>
      <c r="F142" s="4" t="str">
        <f>IF(AND(D142&gt;=0.02,D142&lt;=0.5,E142&gt;=0.02,E142&lt;=0.5),C142,"")</f>
        <v/>
      </c>
      <c r="G142" s="6">
        <f>SUM(D142:E142)</f>
        <v>1.0881738684271261E-2</v>
      </c>
    </row>
    <row r="143" spans="2:7" x14ac:dyDescent="0.25">
      <c r="B143" s="5">
        <v>141</v>
      </c>
      <c r="C143" s="2" t="s">
        <v>146</v>
      </c>
      <c r="D143" s="3">
        <v>1.2945909947688101E-3</v>
      </c>
      <c r="E143" s="3">
        <v>9.5871476895024507E-3</v>
      </c>
      <c r="F143" s="4" t="str">
        <f>IF(AND(D143&gt;=0.02,D143&lt;=0.5,E143&gt;=0.02,E143&lt;=0.5),C143,"")</f>
        <v/>
      </c>
      <c r="G143" s="6">
        <f>SUM(D143:E143)</f>
        <v>1.0881738684271261E-2</v>
      </c>
    </row>
    <row r="144" spans="2:7" x14ac:dyDescent="0.25">
      <c r="B144" s="5">
        <v>142</v>
      </c>
      <c r="C144" s="2" t="s">
        <v>147</v>
      </c>
      <c r="D144" s="3">
        <v>7.5594626047166904E-4</v>
      </c>
      <c r="E144" s="3">
        <v>5.2215472858458496E-3</v>
      </c>
      <c r="F144" s="4" t="str">
        <f>IF(AND(D144&gt;=0.02,D144&lt;=0.5,E144&gt;=0.02,E144&lt;=0.5),C144,"")</f>
        <v/>
      </c>
      <c r="G144" s="6">
        <f>SUM(D144:E144)</f>
        <v>5.9774935463175185E-3</v>
      </c>
    </row>
    <row r="145" spans="2:7" x14ac:dyDescent="0.25">
      <c r="B145" s="5">
        <v>143</v>
      </c>
      <c r="C145" s="2" t="s">
        <v>148</v>
      </c>
      <c r="D145" s="3">
        <v>7.5594626047166904E-4</v>
      </c>
      <c r="E145" s="3">
        <v>5.2215472858458496E-3</v>
      </c>
      <c r="F145" s="4" t="str">
        <f>IF(AND(D145&gt;=0.02,D145&lt;=0.5,E145&gt;=0.02,E145&lt;=0.5),C145,"")</f>
        <v/>
      </c>
      <c r="G145" s="6">
        <f>SUM(D145:E145)</f>
        <v>5.9774935463175185E-3</v>
      </c>
    </row>
    <row r="146" spans="2:7" x14ac:dyDescent="0.25">
      <c r="B146" s="5">
        <v>144</v>
      </c>
      <c r="C146" s="2" t="s">
        <v>149</v>
      </c>
      <c r="D146" s="3">
        <v>3.3660968209183899E-4</v>
      </c>
      <c r="E146" s="3">
        <v>3.1333018286568699E-3</v>
      </c>
      <c r="F146" s="4" t="str">
        <f>IF(AND(D146&gt;=0.02,D146&lt;=0.5,E146&gt;=0.02,E146&lt;=0.5),C146,"")</f>
        <v/>
      </c>
      <c r="G146" s="6">
        <f>SUM(D146:E146)</f>
        <v>3.469911510748709E-3</v>
      </c>
    </row>
    <row r="147" spans="2:7" x14ac:dyDescent="0.25">
      <c r="B147" s="5">
        <v>145</v>
      </c>
      <c r="C147" s="2" t="s">
        <v>150</v>
      </c>
      <c r="D147" s="3">
        <v>2.8537351233618E-4</v>
      </c>
      <c r="E147" s="3">
        <v>2.69081731596589E-3</v>
      </c>
      <c r="F147" s="4" t="str">
        <f>IF(AND(D147&gt;=0.02,D147&lt;=0.5,E147&gt;=0.02,E147&lt;=0.5),C147,"")</f>
        <v/>
      </c>
      <c r="G147" s="6">
        <f>SUM(D147:E147)</f>
        <v>2.9761908283020702E-3</v>
      </c>
    </row>
    <row r="148" spans="2:7" x14ac:dyDescent="0.25">
      <c r="B148" s="5">
        <v>146</v>
      </c>
      <c r="C148" s="2" t="s">
        <v>151</v>
      </c>
      <c r="D148" s="3">
        <v>2.8537351233618E-4</v>
      </c>
      <c r="E148" s="3">
        <v>2.69081731596589E-3</v>
      </c>
      <c r="F148" s="4" t="str">
        <f>IF(AND(D148&gt;=0.02,D148&lt;=0.5,E148&gt;=0.02,E148&lt;=0.5),C148,"")</f>
        <v/>
      </c>
      <c r="G148" s="6">
        <f>SUM(D148:E148)</f>
        <v>2.9761908283020702E-3</v>
      </c>
    </row>
    <row r="149" spans="2:7" x14ac:dyDescent="0.25">
      <c r="B149" s="5">
        <v>147</v>
      </c>
      <c r="C149" s="2" t="s">
        <v>152</v>
      </c>
      <c r="D149" s="3">
        <v>1.9943701680430199E-4</v>
      </c>
      <c r="E149" s="3">
        <v>3.6852125571270499E-4</v>
      </c>
      <c r="F149" s="4" t="str">
        <f>IF(AND(D149&gt;=0.02,D149&lt;=0.5,E149&gt;=0.02,E149&lt;=0.5),C149,"")</f>
        <v/>
      </c>
      <c r="G149" s="6">
        <f>SUM(D149:E149)</f>
        <v>5.6795827251700693E-4</v>
      </c>
    </row>
    <row r="150" spans="2:7" x14ac:dyDescent="0.25">
      <c r="B150" s="5">
        <v>148</v>
      </c>
      <c r="C150" s="2" t="s">
        <v>153</v>
      </c>
      <c r="D150" s="3">
        <v>1.9943701680430199E-4</v>
      </c>
      <c r="E150" s="3">
        <v>3.6852125571270499E-4</v>
      </c>
      <c r="F150" s="4" t="str">
        <f>IF(AND(D150&gt;=0.02,D150&lt;=0.5,E150&gt;=0.02,E150&lt;=0.5),C150,"")</f>
        <v/>
      </c>
      <c r="G150" s="6">
        <f>SUM(D150:E150)</f>
        <v>5.6795827251700693E-4</v>
      </c>
    </row>
    <row r="151" spans="2:7" x14ac:dyDescent="0.25">
      <c r="B151" s="5">
        <v>149</v>
      </c>
      <c r="C151" s="2" t="s">
        <v>154</v>
      </c>
      <c r="D151" s="3">
        <v>1.19445474467001E-4</v>
      </c>
      <c r="E151" s="3">
        <v>6.0364751886144699E-4</v>
      </c>
      <c r="F151" s="4" t="str">
        <f>IF(AND(D151&gt;=0.02,D151&lt;=0.5,E151&gt;=0.02,E151&lt;=0.5),C151,"")</f>
        <v/>
      </c>
      <c r="G151" s="6">
        <f>SUM(D151:E151)</f>
        <v>7.2309299332844797E-4</v>
      </c>
    </row>
    <row r="152" spans="2:7" x14ac:dyDescent="0.25">
      <c r="B152" s="5">
        <v>150</v>
      </c>
      <c r="C152" s="2" t="s">
        <v>155</v>
      </c>
      <c r="D152" s="3">
        <v>0</v>
      </c>
      <c r="E152" s="3">
        <v>0</v>
      </c>
      <c r="F152" s="4" t="str">
        <f>IF(AND(D152&gt;=0.02,D152&lt;=0.5,E152&gt;=0.02,E152&lt;=0.5),C152,"")</f>
        <v/>
      </c>
      <c r="G152" s="6">
        <f>SUM(D152:E152)</f>
        <v>0</v>
      </c>
    </row>
    <row r="153" spans="2:7" x14ac:dyDescent="0.25">
      <c r="B153" s="5">
        <v>151</v>
      </c>
      <c r="C153" s="2" t="s">
        <v>156</v>
      </c>
      <c r="D153" s="3">
        <v>0</v>
      </c>
      <c r="E153" s="3">
        <v>0</v>
      </c>
      <c r="F153" s="4" t="str">
        <f>IF(AND(D153&gt;=0.02,D153&lt;=0.5,E153&gt;=0.02,E153&lt;=0.5),C153,"")</f>
        <v/>
      </c>
      <c r="G153" s="6">
        <f>SUM(D153:E153)</f>
        <v>0</v>
      </c>
    </row>
    <row r="154" spans="2:7" x14ac:dyDescent="0.25">
      <c r="B154" s="5">
        <v>152</v>
      </c>
      <c r="C154" s="2" t="s">
        <v>157</v>
      </c>
      <c r="D154" s="3">
        <v>0</v>
      </c>
      <c r="E154" s="3">
        <v>0</v>
      </c>
      <c r="F154" s="4" t="str">
        <f>IF(AND(D154&gt;=0.02,D154&lt;=0.5,E154&gt;=0.02,E154&lt;=0.5),C154,"")</f>
        <v/>
      </c>
      <c r="G154" s="6">
        <f>SUM(D154:E154)</f>
        <v>0</v>
      </c>
    </row>
  </sheetData>
  <autoFilter ref="B2:G154">
    <sortState ref="B3:G154">
      <sortCondition ref="B2:B154"/>
    </sortState>
  </autoFilter>
  <conditionalFormatting sqref="D3:E15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data_wbng_num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Usuario-Acceso</dc:creator>
  <cp:lastModifiedBy>Usuario-Acceso</cp:lastModifiedBy>
  <dcterms:created xsi:type="dcterms:W3CDTF">2021-09-16T17:46:17Z</dcterms:created>
  <dcterms:modified xsi:type="dcterms:W3CDTF">2021-09-16T18:58:16Z</dcterms:modified>
</cp:coreProperties>
</file>