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GIAP\Curvas_PE\Recolocado\calibracion\202108\Recolocado_ADM\analisis\"/>
    </mc:Choice>
  </mc:AlternateContent>
  <bookViews>
    <workbookView xWindow="0" yWindow="0" windowWidth="28800" windowHeight="12585"/>
  </bookViews>
  <sheets>
    <sheet name="LGD_marca" sheetId="2" r:id="rId1"/>
    <sheet name="CI vs LGD Taxi" sheetId="1" r:id="rId2"/>
    <sheet name="CI vs LGD Recolocado" sheetId="3" r:id="rId3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5" i="2" l="1"/>
  <c r="J66" i="2" s="1"/>
  <c r="J67" i="2" s="1"/>
  <c r="J68" i="2" s="1"/>
  <c r="J69" i="2" s="1"/>
  <c r="J70" i="2" s="1"/>
  <c r="J71" i="2" s="1"/>
  <c r="J72" i="2" s="1"/>
  <c r="J73" i="2" s="1"/>
  <c r="J74" i="2" s="1"/>
  <c r="J75" i="2" s="1"/>
  <c r="J76" i="2" s="1"/>
  <c r="J77" i="2" s="1"/>
  <c r="J78" i="2" s="1"/>
  <c r="J79" i="2" s="1"/>
  <c r="J80" i="2" s="1"/>
  <c r="J81" i="2" s="1"/>
  <c r="J82" i="2" s="1"/>
  <c r="J83" i="2" s="1"/>
  <c r="J84" i="2" s="1"/>
  <c r="J85" i="2" s="1"/>
  <c r="J86" i="2" s="1"/>
  <c r="J87" i="2" s="1"/>
  <c r="J88" i="2" s="1"/>
  <c r="J89" i="2" s="1"/>
  <c r="J90" i="2" s="1"/>
  <c r="J63" i="2"/>
  <c r="J64" i="2" s="1"/>
  <c r="J54" i="2"/>
  <c r="J55" i="2" s="1"/>
  <c r="J56" i="2" s="1"/>
  <c r="J57" i="2" s="1"/>
  <c r="J58" i="2" s="1"/>
  <c r="J59" i="2" s="1"/>
  <c r="J60" i="2" s="1"/>
  <c r="J52" i="2"/>
  <c r="J53" i="2" s="1"/>
  <c r="J32" i="2"/>
  <c r="J33" i="2" s="1"/>
  <c r="J34" i="2" s="1"/>
  <c r="J35" i="2" s="1"/>
  <c r="J36" i="2" s="1"/>
  <c r="J37" i="2" s="1"/>
  <c r="J31" i="2"/>
  <c r="G48" i="2" l="1"/>
  <c r="G49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41" i="2"/>
  <c r="G42" i="2"/>
  <c r="G43" i="2"/>
  <c r="G44" i="2"/>
  <c r="G45" i="2"/>
  <c r="G46" i="2"/>
  <c r="G47" i="2"/>
  <c r="G3" i="2"/>
</calcChain>
</file>

<file path=xl/sharedStrings.xml><?xml version="1.0" encoding="utf-8"?>
<sst xmlns="http://schemas.openxmlformats.org/spreadsheetml/2006/main" count="185" uniqueCount="64">
  <si>
    <t>Etiquetas de fila</t>
  </si>
  <si>
    <t>LGD Taxi</t>
  </si>
  <si>
    <t>LGD</t>
  </si>
  <si>
    <t>VOLVO</t>
  </si>
  <si>
    <t>MAHINDRA</t>
  </si>
  <si>
    <t>HAVAL</t>
  </si>
  <si>
    <t>FOTON</t>
  </si>
  <si>
    <t>GEELY</t>
  </si>
  <si>
    <t>JAC</t>
  </si>
  <si>
    <t>HAIMA</t>
  </si>
  <si>
    <t>SUZUKI</t>
  </si>
  <si>
    <t>INTERNATIONAL</t>
  </si>
  <si>
    <t>FAW</t>
  </si>
  <si>
    <t>ZOTYE</t>
  </si>
  <si>
    <t>BAIC YINXIANG</t>
  </si>
  <si>
    <t>MAZDA</t>
  </si>
  <si>
    <t>CHERY</t>
  </si>
  <si>
    <t>MITSUBISHI</t>
  </si>
  <si>
    <t>BAIC</t>
  </si>
  <si>
    <t>BRILLIANCE</t>
  </si>
  <si>
    <t>FIAT</t>
  </si>
  <si>
    <t>MG</t>
  </si>
  <si>
    <t>SHINERAY</t>
  </si>
  <si>
    <t>DONGFENG</t>
  </si>
  <si>
    <t>CHANGAN</t>
  </si>
  <si>
    <t>JINBEI</t>
  </si>
  <si>
    <t>DFSK</t>
  </si>
  <si>
    <t>CHEVROLET</t>
  </si>
  <si>
    <t>DFSK MULTIPROPOSITO</t>
  </si>
  <si>
    <t>VOLKSWAGEN</t>
  </si>
  <si>
    <t>BYD</t>
  </si>
  <si>
    <t>KIA</t>
  </si>
  <si>
    <t>GREAT WALL</t>
  </si>
  <si>
    <t>HYUNDAI</t>
  </si>
  <si>
    <t>PEUGEOT</t>
  </si>
  <si>
    <t>TOYOTA</t>
  </si>
  <si>
    <t>NISSAN</t>
  </si>
  <si>
    <t>RENAULT</t>
  </si>
  <si>
    <t>MARCA</t>
  </si>
  <si>
    <t>Nro incautados</t>
  </si>
  <si>
    <t>Total general</t>
  </si>
  <si>
    <t>Adicionales</t>
  </si>
  <si>
    <t>CITROEN</t>
  </si>
  <si>
    <t>FORD</t>
  </si>
  <si>
    <t>HONDA</t>
  </si>
  <si>
    <t>SUBARU</t>
  </si>
  <si>
    <t>SWM</t>
  </si>
  <si>
    <t>SOUEAST</t>
  </si>
  <si>
    <t>LIFAN</t>
  </si>
  <si>
    <t>JMC</t>
  </si>
  <si>
    <t>LGD Recolocado</t>
  </si>
  <si>
    <t>Cuota Inicial Promedio</t>
  </si>
  <si>
    <t>Nro Creditos Financiados</t>
  </si>
  <si>
    <t>% Incautados</t>
  </si>
  <si>
    <t>SSANG YONG</t>
  </si>
  <si>
    <t>c</t>
  </si>
  <si>
    <t>b</t>
  </si>
  <si>
    <t>A</t>
  </si>
  <si>
    <t>B</t>
  </si>
  <si>
    <t>C</t>
  </si>
  <si>
    <t>'</t>
  </si>
  <si>
    <t>'KIA','GREAT WALL','HYUNDAI','PEUGEOT','TOYOTA','NISSAN','RENAULT',</t>
  </si>
  <si>
    <t>DFSK','CHEVROLET','DFSK MULTIPROPOSITO','VOLKSWAGEN','BYD','CITROEN','FORD','HONDA','SUBARU',</t>
  </si>
  <si>
    <t>'VOLVO','MAHINDRA','HAVAL','FOTON','GEELY','JAC','HAIMA','SUZUKI','INTERNATIONAL','FAW','ZOTYE','BAIC YINXIANG','MAZDA','CHERY','MITSUBISHI','BAIC','BRILLIANCE','FIAT','MG','SHINERAY','DONGFENG','CHANGAN','JINBEI','SWM','SOUEAST','LIFAN','JMC','SSANG YONG',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</si>
</sst>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 * #,##0_ ;_ * \-#,##0_ ;_ * &quot;-&quot;??_ ;_ @_ "/>
    <numFmt numFmtId="165" formatCode="_ * #,##0.00_ ;_ * \-#,##0.00_ ;_ * &quot;-&quot;??_ ;_ @_ "/>
    <numFmt numFmtId="166" formatCode="_ * #,##0.00000_ ;_ * \-#,##0.00000_ ;_ * &quot;-&quot;??_ ;_ @_ 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6">
    <xf numFmtId="0" fontId="0" fillId="0" borderId="0" xfId="0"/>
    <xf numFmtId="10" fontId="0" fillId="0" borderId="0" xfId="0" applyNumberFormat="1"/>
    <xf numFmtId="165" fontId="0" fillId="0" borderId="0" xfId="1" applyFont="1"/>
    <xf numFmtId="166" fontId="0" fillId="0" borderId="0" xfId="1" applyNumberFormat="1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10" fontId="0" fillId="0" borderId="0" xfId="2" applyNumberFormat="1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0" fontId="0" fillId="0" borderId="2" xfId="0" applyBorder="1"/>
    <xf numFmtId="9" fontId="0" fillId="0" borderId="3" xfId="2" applyFont="1" applyBorder="1"/>
    <xf numFmtId="0" fontId="0" fillId="0" borderId="4" xfId="0" applyBorder="1"/>
    <xf numFmtId="0" fontId="0" fillId="0" borderId="5" xfId="0" applyBorder="1"/>
    <xf numFmtId="9" fontId="0" fillId="0" borderId="6" xfId="2" applyFont="1" applyBorder="1"/>
    <xf numFmtId="0" fontId="3" fillId="0" borderId="0" xfId="0" applyFont="1"/>
    <xf numFmtId="0" fontId="0" fillId="0" borderId="7" xfId="0" applyBorder="1"/>
    <xf numFmtId="0" fontId="0" fillId="0" borderId="8" xfId="0" applyBorder="1"/>
    <xf numFmtId="9" fontId="0" fillId="0" borderId="9" xfId="2" applyFont="1" applyBorder="1"/>
    <xf numFmtId="0" fontId="4" fillId="0" borderId="2" xfId="0" applyFont="1" applyBorder="1"/>
    <xf numFmtId="0" fontId="0" fillId="0" borderId="0" xfId="0" applyAlignment="1">
      <alignment horizontal="right"/>
    </xf>
    <xf numFmtId="9" fontId="0" fillId="0" borderId="0" xfId="0" applyNumberFormat="1" applyAlignment="1">
      <alignment horizontal="right"/>
    </xf>
    <xf numFmtId="0" fontId="0" fillId="0" borderId="0" xfId="0" applyBorder="1"/>
    <xf numFmtId="9" fontId="0" fillId="0" borderId="0" xfId="2" applyFont="1" applyBorder="1"/>
    <xf numFmtId="9" fontId="0" fillId="0" borderId="5" xfId="2" applyFont="1" applyBorder="1"/>
    <xf numFmtId="0" fontId="3" fillId="3" borderId="7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10" fontId="0" fillId="0" borderId="3" xfId="2" applyNumberFormat="1" applyFont="1" applyBorder="1"/>
    <xf numFmtId="10" fontId="0" fillId="0" borderId="6" xfId="2" applyNumberFormat="1" applyFont="1" applyBorder="1"/>
    <xf numFmtId="0" fontId="3" fillId="0" borderId="0" xfId="0" applyFont="1" applyBorder="1"/>
    <xf numFmtId="9" fontId="3" fillId="0" borderId="0" xfId="2" applyFont="1" applyBorder="1"/>
    <xf numFmtId="9" fontId="0" fillId="0" borderId="8" xfId="2" applyFont="1" applyBorder="1"/>
    <xf numFmtId="10" fontId="0" fillId="0" borderId="9" xfId="2" applyNumberFormat="1" applyFont="1" applyBorder="1"/>
    <xf numFmtId="0" fontId="0" fillId="0" borderId="0" xfId="0" quotePrefix="1"/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'CI vs LGD Taxi'!$C$2</c:f>
              <c:strCache>
                <c:ptCount val="1"/>
                <c:pt idx="0">
                  <c:v>Cuota Inicial Promedio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Pt>
            <c:idx val="21"/>
            <c:marker>
              <c:symbol val="none"/>
            </c:marker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0-1954-463E-8260-B16DAD3174F3}"/>
              </c:ext>
            </c:extLst>
          </c:dPt>
          <c:trendline>
            <c:spPr>
              <a:ln w="19050" cap="rnd">
                <a:solidFill>
                  <a:schemeClr val="accent1">
                    <a:lumMod val="75000"/>
                  </a:schemeClr>
                </a:solidFill>
                <a:prstDash val="sysDash"/>
              </a:ln>
              <a:effectLst/>
            </c:spPr>
            <c:trendlineType val="poly"/>
            <c:order val="3"/>
            <c:dispRSqr val="0"/>
            <c:dispEq val="0"/>
          </c:trendline>
          <c:cat>
            <c:numRef>
              <c:f>'CI vs LGD Taxi'!$B$75:$B$99</c:f>
              <c:numCache>
                <c:formatCode>General</c:formatCode>
                <c:ptCount val="22"/>
                <c:pt idx="0">
                  <c:v>201901</c:v>
                </c:pt>
                <c:pt idx="1">
                  <c:v>201902</c:v>
                </c:pt>
                <c:pt idx="2">
                  <c:v>201903</c:v>
                </c:pt>
                <c:pt idx="3">
                  <c:v>201904</c:v>
                </c:pt>
                <c:pt idx="4">
                  <c:v>201905</c:v>
                </c:pt>
                <c:pt idx="5">
                  <c:v>201906</c:v>
                </c:pt>
                <c:pt idx="6">
                  <c:v>201907</c:v>
                </c:pt>
                <c:pt idx="7">
                  <c:v>201908</c:v>
                </c:pt>
                <c:pt idx="8">
                  <c:v>201909</c:v>
                </c:pt>
                <c:pt idx="9">
                  <c:v>201910</c:v>
                </c:pt>
                <c:pt idx="10">
                  <c:v>201911</c:v>
                </c:pt>
                <c:pt idx="11">
                  <c:v>201912</c:v>
                </c:pt>
                <c:pt idx="12">
                  <c:v>202001</c:v>
                </c:pt>
                <c:pt idx="13">
                  <c:v>202002</c:v>
                </c:pt>
                <c:pt idx="14">
                  <c:v>202003</c:v>
                </c:pt>
                <c:pt idx="15">
                  <c:v>202006</c:v>
                </c:pt>
                <c:pt idx="16">
                  <c:v>202007</c:v>
                </c:pt>
                <c:pt idx="17">
                  <c:v>202008</c:v>
                </c:pt>
                <c:pt idx="18">
                  <c:v>202009</c:v>
                </c:pt>
                <c:pt idx="19">
                  <c:v>202010</c:v>
                </c:pt>
                <c:pt idx="20">
                  <c:v>202011</c:v>
                </c:pt>
                <c:pt idx="21">
                  <c:v>202101</c:v>
                </c:pt>
              </c:numCache>
            </c:numRef>
          </c:cat>
          <c:val>
            <c:numRef>
              <c:f>'CI vs LGD Taxi'!$C$75:$C$99</c:f>
              <c:numCache>
                <c:formatCode>_ * #,##0_ ;_ * \-#,##0_ ;_ * "-"??_ ;_ @_ </c:formatCode>
                <c:ptCount val="22"/>
                <c:pt idx="0">
                  <c:v>5275.4719764011797</c:v>
                </c:pt>
                <c:pt idx="1">
                  <c:v>4665.0588235294117</c:v>
                </c:pt>
                <c:pt idx="2">
                  <c:v>4670.2380952380954</c:v>
                </c:pt>
                <c:pt idx="3">
                  <c:v>4220.2616136919314</c:v>
                </c:pt>
                <c:pt idx="4">
                  <c:v>4522.5203619909498</c:v>
                </c:pt>
                <c:pt idx="5">
                  <c:v>4354.0526315789475</c:v>
                </c:pt>
                <c:pt idx="6">
                  <c:v>4405.4181818181814</c:v>
                </c:pt>
                <c:pt idx="7">
                  <c:v>4538.2252631578949</c:v>
                </c:pt>
                <c:pt idx="8">
                  <c:v>4426.193308550186</c:v>
                </c:pt>
                <c:pt idx="9">
                  <c:v>4096.8195211786369</c:v>
                </c:pt>
                <c:pt idx="10">
                  <c:v>4772.0502793296091</c:v>
                </c:pt>
                <c:pt idx="11">
                  <c:v>4831.1126279863483</c:v>
                </c:pt>
                <c:pt idx="12">
                  <c:v>4529.7371794871797</c:v>
                </c:pt>
                <c:pt idx="13">
                  <c:v>3860.1527777777778</c:v>
                </c:pt>
                <c:pt idx="14">
                  <c:v>3985.4927536231885</c:v>
                </c:pt>
                <c:pt idx="15">
                  <c:v>2226.9444444444443</c:v>
                </c:pt>
                <c:pt idx="16">
                  <c:v>2048.1666666666665</c:v>
                </c:pt>
                <c:pt idx="17">
                  <c:v>2447.828125</c:v>
                </c:pt>
                <c:pt idx="18">
                  <c:v>2516.0540540540542</c:v>
                </c:pt>
                <c:pt idx="19">
                  <c:v>3636.655172413793</c:v>
                </c:pt>
                <c:pt idx="20">
                  <c:v>3173</c:v>
                </c:pt>
                <c:pt idx="2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E26-4DE6-A6ED-E10DDB2642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3434672"/>
        <c:axId val="878610096"/>
      </c:lineChart>
      <c:lineChart>
        <c:grouping val="standard"/>
        <c:varyColors val="0"/>
        <c:ser>
          <c:idx val="1"/>
          <c:order val="1"/>
          <c:tx>
            <c:strRef>
              <c:f>'CI vs LGD Taxi'!$D$2</c:f>
              <c:strCache>
                <c:ptCount val="1"/>
                <c:pt idx="0">
                  <c:v>LGD Taxi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Pt>
            <c:idx val="21"/>
            <c:marker>
              <c:symbol val="none"/>
            </c:marker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2-1954-463E-8260-B16DAD3174F3}"/>
              </c:ext>
            </c:extLst>
          </c:dPt>
          <c:dPt>
            <c:idx val="77"/>
            <c:marker>
              <c:symbol val="none"/>
            </c:marker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3-1954-463E-8260-B16DAD3174F3}"/>
              </c:ext>
            </c:extLst>
          </c:dPt>
          <c:trendline>
            <c:spPr>
              <a:ln w="19050" cap="rnd">
                <a:solidFill>
                  <a:schemeClr val="accent2">
                    <a:lumMod val="75000"/>
                  </a:schemeClr>
                </a:solidFill>
                <a:prstDash val="sysDash"/>
              </a:ln>
              <a:effectLst/>
            </c:spPr>
            <c:trendlineType val="poly"/>
            <c:order val="3"/>
            <c:dispRSqr val="0"/>
            <c:dispEq val="0"/>
          </c:trendline>
          <c:cat>
            <c:numRef>
              <c:f>'CI vs LGD Taxi'!$B$75:$B$99</c:f>
              <c:numCache>
                <c:formatCode>General</c:formatCode>
                <c:ptCount val="22"/>
                <c:pt idx="0">
                  <c:v>201901</c:v>
                </c:pt>
                <c:pt idx="1">
                  <c:v>201902</c:v>
                </c:pt>
                <c:pt idx="2">
                  <c:v>201903</c:v>
                </c:pt>
                <c:pt idx="3">
                  <c:v>201904</c:v>
                </c:pt>
                <c:pt idx="4">
                  <c:v>201905</c:v>
                </c:pt>
                <c:pt idx="5">
                  <c:v>201906</c:v>
                </c:pt>
                <c:pt idx="6">
                  <c:v>201907</c:v>
                </c:pt>
                <c:pt idx="7">
                  <c:v>201908</c:v>
                </c:pt>
                <c:pt idx="8">
                  <c:v>201909</c:v>
                </c:pt>
                <c:pt idx="9">
                  <c:v>201910</c:v>
                </c:pt>
                <c:pt idx="10">
                  <c:v>201911</c:v>
                </c:pt>
                <c:pt idx="11">
                  <c:v>201912</c:v>
                </c:pt>
                <c:pt idx="12">
                  <c:v>202001</c:v>
                </c:pt>
                <c:pt idx="13">
                  <c:v>202002</c:v>
                </c:pt>
                <c:pt idx="14">
                  <c:v>202003</c:v>
                </c:pt>
                <c:pt idx="15">
                  <c:v>202006</c:v>
                </c:pt>
                <c:pt idx="16">
                  <c:v>202007</c:v>
                </c:pt>
                <c:pt idx="17">
                  <c:v>202008</c:v>
                </c:pt>
                <c:pt idx="18">
                  <c:v>202009</c:v>
                </c:pt>
                <c:pt idx="19">
                  <c:v>202010</c:v>
                </c:pt>
                <c:pt idx="20">
                  <c:v>202011</c:v>
                </c:pt>
                <c:pt idx="21">
                  <c:v>202101</c:v>
                </c:pt>
              </c:numCache>
            </c:numRef>
          </c:cat>
          <c:val>
            <c:numRef>
              <c:f>'CI vs LGD Taxi'!$D$75:$D$99</c:f>
              <c:numCache>
                <c:formatCode>0.00%</c:formatCode>
                <c:ptCount val="22"/>
                <c:pt idx="0">
                  <c:v>0.29946902654867241</c:v>
                </c:pt>
                <c:pt idx="1">
                  <c:v>0.29770308123249306</c:v>
                </c:pt>
                <c:pt idx="2">
                  <c:v>0.30278571428571416</c:v>
                </c:pt>
                <c:pt idx="3">
                  <c:v>0.30386308068459622</c:v>
                </c:pt>
                <c:pt idx="4">
                  <c:v>0.30210407239819032</c:v>
                </c:pt>
                <c:pt idx="5">
                  <c:v>0.2991533180778041</c:v>
                </c:pt>
                <c:pt idx="6">
                  <c:v>0.29613636363636486</c:v>
                </c:pt>
                <c:pt idx="7">
                  <c:v>0.29471578947368499</c:v>
                </c:pt>
                <c:pt idx="8">
                  <c:v>0.29801115241635712</c:v>
                </c:pt>
                <c:pt idx="9">
                  <c:v>0.30079189686924496</c:v>
                </c:pt>
                <c:pt idx="10">
                  <c:v>0.30561452513966469</c:v>
                </c:pt>
                <c:pt idx="11">
                  <c:v>0.32211604095563101</c:v>
                </c:pt>
                <c:pt idx="12">
                  <c:v>0.34314102564102528</c:v>
                </c:pt>
                <c:pt idx="13">
                  <c:v>0.35537037037037045</c:v>
                </c:pt>
                <c:pt idx="14">
                  <c:v>0.31536231884057964</c:v>
                </c:pt>
                <c:pt idx="15">
                  <c:v>0.49722222222222218</c:v>
                </c:pt>
                <c:pt idx="16">
                  <c:v>0.4087037037037039</c:v>
                </c:pt>
                <c:pt idx="17">
                  <c:v>0.40765625000000011</c:v>
                </c:pt>
                <c:pt idx="18">
                  <c:v>0.41513513513513528</c:v>
                </c:pt>
                <c:pt idx="19">
                  <c:v>0.50758620689655176</c:v>
                </c:pt>
                <c:pt idx="20">
                  <c:v>0.49333333333333335</c:v>
                </c:pt>
                <c:pt idx="21">
                  <c:v>0.57000000000000017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DE26-4DE6-A6ED-E10DDB2642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8597040"/>
        <c:axId val="878605200"/>
      </c:lineChart>
      <c:catAx>
        <c:axId val="833434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878610096"/>
        <c:crosses val="autoZero"/>
        <c:auto val="1"/>
        <c:lblAlgn val="ctr"/>
        <c:lblOffset val="100"/>
        <c:noMultiLvlLbl val="0"/>
      </c:catAx>
      <c:valAx>
        <c:axId val="878610096"/>
        <c:scaling>
          <c:orientation val="minMax"/>
        </c:scaling>
        <c:delete val="0"/>
        <c:axPos val="l"/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833434672"/>
        <c:crosses val="autoZero"/>
        <c:crossBetween val="between"/>
      </c:valAx>
      <c:valAx>
        <c:axId val="878605200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878597040"/>
        <c:crosses val="max"/>
        <c:crossBetween val="between"/>
      </c:valAx>
      <c:catAx>
        <c:axId val="8785970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786052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'CI vs LGD Recolocado'!$C$2</c:f>
              <c:strCache>
                <c:ptCount val="1"/>
                <c:pt idx="0">
                  <c:v>Cuota Inicial Promedio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Pt>
            <c:idx val="24"/>
            <c:marker>
              <c:symbol val="none"/>
            </c:marker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0-D7E8-458A-ABED-9B768E5A3F74}"/>
              </c:ext>
            </c:extLst>
          </c:dPt>
          <c:trendline>
            <c:spPr>
              <a:ln w="19050" cap="rnd">
                <a:solidFill>
                  <a:schemeClr val="accent1">
                    <a:lumMod val="75000"/>
                  </a:schemeClr>
                </a:solidFill>
                <a:prstDash val="sysDash"/>
              </a:ln>
              <a:effectLst/>
            </c:spPr>
            <c:trendlineType val="poly"/>
            <c:order val="3"/>
            <c:dispRSqr val="0"/>
            <c:dispEq val="0"/>
          </c:trendline>
          <c:cat>
            <c:numRef>
              <c:f>'CI vs LGD Recolocado'!$B$75:$B$99</c:f>
              <c:numCache>
                <c:formatCode>General</c:formatCode>
                <c:ptCount val="25"/>
                <c:pt idx="0">
                  <c:v>201901</c:v>
                </c:pt>
                <c:pt idx="1">
                  <c:v>201902</c:v>
                </c:pt>
                <c:pt idx="2">
                  <c:v>201903</c:v>
                </c:pt>
                <c:pt idx="3">
                  <c:v>201904</c:v>
                </c:pt>
                <c:pt idx="4">
                  <c:v>201905</c:v>
                </c:pt>
                <c:pt idx="5">
                  <c:v>201906</c:v>
                </c:pt>
                <c:pt idx="6">
                  <c:v>201907</c:v>
                </c:pt>
                <c:pt idx="7">
                  <c:v>201908</c:v>
                </c:pt>
                <c:pt idx="8">
                  <c:v>201909</c:v>
                </c:pt>
                <c:pt idx="9">
                  <c:v>201910</c:v>
                </c:pt>
                <c:pt idx="10">
                  <c:v>201911</c:v>
                </c:pt>
                <c:pt idx="11">
                  <c:v>201912</c:v>
                </c:pt>
                <c:pt idx="12">
                  <c:v>202001</c:v>
                </c:pt>
                <c:pt idx="13">
                  <c:v>202002</c:v>
                </c:pt>
                <c:pt idx="14">
                  <c:v>202003</c:v>
                </c:pt>
                <c:pt idx="15">
                  <c:v>202004</c:v>
                </c:pt>
                <c:pt idx="16">
                  <c:v>202005</c:v>
                </c:pt>
                <c:pt idx="17">
                  <c:v>202006</c:v>
                </c:pt>
                <c:pt idx="18">
                  <c:v>202007</c:v>
                </c:pt>
                <c:pt idx="19">
                  <c:v>202008</c:v>
                </c:pt>
                <c:pt idx="20">
                  <c:v>202009</c:v>
                </c:pt>
                <c:pt idx="21">
                  <c:v>202010</c:v>
                </c:pt>
                <c:pt idx="22">
                  <c:v>202011</c:v>
                </c:pt>
                <c:pt idx="23">
                  <c:v>202012</c:v>
                </c:pt>
                <c:pt idx="24">
                  <c:v>202101</c:v>
                </c:pt>
              </c:numCache>
            </c:numRef>
          </c:cat>
          <c:val>
            <c:numRef>
              <c:f>'CI vs LGD Recolocado'!$C$75:$C$99</c:f>
              <c:numCache>
                <c:formatCode>_ * #,##0_ ;_ * \-#,##0_ ;_ * "-"??_ ;_ @_ </c:formatCode>
                <c:ptCount val="25"/>
                <c:pt idx="0">
                  <c:v>960.62025316455697</c:v>
                </c:pt>
                <c:pt idx="1">
                  <c:v>830.70731707317077</c:v>
                </c:pt>
                <c:pt idx="2">
                  <c:v>936.33333333333337</c:v>
                </c:pt>
                <c:pt idx="3">
                  <c:v>1077</c:v>
                </c:pt>
                <c:pt idx="4">
                  <c:v>810.61616161616166</c:v>
                </c:pt>
                <c:pt idx="5">
                  <c:v>789.468085106383</c:v>
                </c:pt>
                <c:pt idx="6">
                  <c:v>832.6635514018692</c:v>
                </c:pt>
                <c:pt idx="7">
                  <c:v>919.22689075630251</c:v>
                </c:pt>
                <c:pt idx="8">
                  <c:v>793.18548387096769</c:v>
                </c:pt>
                <c:pt idx="9">
                  <c:v>814.4666666666667</c:v>
                </c:pt>
                <c:pt idx="10">
                  <c:v>912.12396694214874</c:v>
                </c:pt>
                <c:pt idx="11">
                  <c:v>874.71084337349396</c:v>
                </c:pt>
                <c:pt idx="12">
                  <c:v>951.86274509803923</c:v>
                </c:pt>
                <c:pt idx="13">
                  <c:v>847.43037974683546</c:v>
                </c:pt>
                <c:pt idx="14">
                  <c:v>856.8</c:v>
                </c:pt>
                <c:pt idx="15">
                  <c:v>500</c:v>
                </c:pt>
                <c:pt idx="16">
                  <c:v>702.59259259259261</c:v>
                </c:pt>
                <c:pt idx="17">
                  <c:v>759.48</c:v>
                </c:pt>
                <c:pt idx="18">
                  <c:v>804.92753623188401</c:v>
                </c:pt>
                <c:pt idx="19">
                  <c:v>648.87931034482756</c:v>
                </c:pt>
                <c:pt idx="20">
                  <c:v>618.89189189189187</c:v>
                </c:pt>
                <c:pt idx="21">
                  <c:v>498.60952380952381</c:v>
                </c:pt>
                <c:pt idx="22">
                  <c:v>169.54700854700855</c:v>
                </c:pt>
                <c:pt idx="23">
                  <c:v>71.680000000000007</c:v>
                </c:pt>
                <c:pt idx="24">
                  <c:v>215.4453125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570-4883-BF3B-2E238610BD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8599760"/>
        <c:axId val="833433584"/>
      </c:lineChart>
      <c:lineChart>
        <c:grouping val="standard"/>
        <c:varyColors val="0"/>
        <c:ser>
          <c:idx val="1"/>
          <c:order val="1"/>
          <c:tx>
            <c:strRef>
              <c:f>'CI vs LGD Recolocado'!$D$2</c:f>
              <c:strCache>
                <c:ptCount val="1"/>
                <c:pt idx="0">
                  <c:v>LGD Recolocado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Pt>
            <c:idx val="24"/>
            <c:marker>
              <c:symbol val="none"/>
            </c:marker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2-D7E8-458A-ABED-9B768E5A3F74}"/>
              </c:ext>
            </c:extLst>
          </c:dPt>
          <c:dPt>
            <c:idx val="77"/>
            <c:marker>
              <c:symbol val="none"/>
            </c:marker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3-0570-4883-BF3B-2E238610BDC2}"/>
              </c:ext>
            </c:extLst>
          </c:dPt>
          <c:trendline>
            <c:spPr>
              <a:ln w="19050" cap="rnd">
                <a:solidFill>
                  <a:schemeClr val="accent2">
                    <a:lumMod val="75000"/>
                  </a:schemeClr>
                </a:solidFill>
                <a:prstDash val="sysDash"/>
              </a:ln>
              <a:effectLst/>
            </c:spPr>
            <c:trendlineType val="poly"/>
            <c:order val="3"/>
            <c:dispRSqr val="0"/>
            <c:dispEq val="0"/>
          </c:trendline>
          <c:cat>
            <c:numRef>
              <c:f>'CI vs LGD Recolocado'!$B$75:$B$99</c:f>
              <c:numCache>
                <c:formatCode>General</c:formatCode>
                <c:ptCount val="25"/>
                <c:pt idx="0">
                  <c:v>201901</c:v>
                </c:pt>
                <c:pt idx="1">
                  <c:v>201902</c:v>
                </c:pt>
                <c:pt idx="2">
                  <c:v>201903</c:v>
                </c:pt>
                <c:pt idx="3">
                  <c:v>201904</c:v>
                </c:pt>
                <c:pt idx="4">
                  <c:v>201905</c:v>
                </c:pt>
                <c:pt idx="5">
                  <c:v>201906</c:v>
                </c:pt>
                <c:pt idx="6">
                  <c:v>201907</c:v>
                </c:pt>
                <c:pt idx="7">
                  <c:v>201908</c:v>
                </c:pt>
                <c:pt idx="8">
                  <c:v>201909</c:v>
                </c:pt>
                <c:pt idx="9">
                  <c:v>201910</c:v>
                </c:pt>
                <c:pt idx="10">
                  <c:v>201911</c:v>
                </c:pt>
                <c:pt idx="11">
                  <c:v>201912</c:v>
                </c:pt>
                <c:pt idx="12">
                  <c:v>202001</c:v>
                </c:pt>
                <c:pt idx="13">
                  <c:v>202002</c:v>
                </c:pt>
                <c:pt idx="14">
                  <c:v>202003</c:v>
                </c:pt>
                <c:pt idx="15">
                  <c:v>202004</c:v>
                </c:pt>
                <c:pt idx="16">
                  <c:v>202005</c:v>
                </c:pt>
                <c:pt idx="17">
                  <c:v>202006</c:v>
                </c:pt>
                <c:pt idx="18">
                  <c:v>202007</c:v>
                </c:pt>
                <c:pt idx="19">
                  <c:v>202008</c:v>
                </c:pt>
                <c:pt idx="20">
                  <c:v>202009</c:v>
                </c:pt>
                <c:pt idx="21">
                  <c:v>202010</c:v>
                </c:pt>
                <c:pt idx="22">
                  <c:v>202011</c:v>
                </c:pt>
                <c:pt idx="23">
                  <c:v>202012</c:v>
                </c:pt>
                <c:pt idx="24">
                  <c:v>202101</c:v>
                </c:pt>
              </c:numCache>
            </c:numRef>
          </c:cat>
          <c:val>
            <c:numRef>
              <c:f>'CI vs LGD Recolocado'!$D$75:$D$99</c:f>
              <c:numCache>
                <c:formatCode>0.00%</c:formatCode>
                <c:ptCount val="25"/>
                <c:pt idx="0">
                  <c:v>0.28772151898734166</c:v>
                </c:pt>
                <c:pt idx="1">
                  <c:v>0.30048780487804866</c:v>
                </c:pt>
                <c:pt idx="2">
                  <c:v>0.28866666666666668</c:v>
                </c:pt>
                <c:pt idx="3">
                  <c:v>0.30000000000000004</c:v>
                </c:pt>
                <c:pt idx="4">
                  <c:v>0.31080808080808076</c:v>
                </c:pt>
                <c:pt idx="5">
                  <c:v>0.31297872340425537</c:v>
                </c:pt>
                <c:pt idx="6">
                  <c:v>0.31327102803738321</c:v>
                </c:pt>
                <c:pt idx="7">
                  <c:v>0.30563025210084038</c:v>
                </c:pt>
                <c:pt idx="8">
                  <c:v>0.30427419354838725</c:v>
                </c:pt>
                <c:pt idx="9">
                  <c:v>0.30414814814814833</c:v>
                </c:pt>
                <c:pt idx="10">
                  <c:v>0.30305785123966944</c:v>
                </c:pt>
                <c:pt idx="11">
                  <c:v>0.30566265060240955</c:v>
                </c:pt>
                <c:pt idx="12">
                  <c:v>0.30519607843137236</c:v>
                </c:pt>
                <c:pt idx="13">
                  <c:v>0.3179746835443038</c:v>
                </c:pt>
                <c:pt idx="14">
                  <c:v>0.30066666666666669</c:v>
                </c:pt>
                <c:pt idx="15">
                  <c:v>0.30000000000000004</c:v>
                </c:pt>
                <c:pt idx="16">
                  <c:v>0.29407407407407415</c:v>
                </c:pt>
                <c:pt idx="17">
                  <c:v>0.2980000000000001</c:v>
                </c:pt>
                <c:pt idx="18">
                  <c:v>0.32231884057971022</c:v>
                </c:pt>
                <c:pt idx="19">
                  <c:v>0.3051724137931035</c:v>
                </c:pt>
                <c:pt idx="20">
                  <c:v>0.28918918918918896</c:v>
                </c:pt>
                <c:pt idx="21">
                  <c:v>0.29752380952380947</c:v>
                </c:pt>
                <c:pt idx="22">
                  <c:v>0.30085470085470067</c:v>
                </c:pt>
                <c:pt idx="23">
                  <c:v>0.30137142857142873</c:v>
                </c:pt>
                <c:pt idx="24">
                  <c:v>0.30742187500000007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0570-4883-BF3B-2E238610BD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3439024"/>
        <c:axId val="833437936"/>
      </c:lineChart>
      <c:catAx>
        <c:axId val="878599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833433584"/>
        <c:crosses val="autoZero"/>
        <c:auto val="1"/>
        <c:lblAlgn val="ctr"/>
        <c:lblOffset val="100"/>
        <c:noMultiLvlLbl val="0"/>
      </c:catAx>
      <c:valAx>
        <c:axId val="833433584"/>
        <c:scaling>
          <c:orientation val="minMax"/>
        </c:scaling>
        <c:delete val="0"/>
        <c:axPos val="l"/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878599760"/>
        <c:crosses val="autoZero"/>
        <c:crossBetween val="between"/>
      </c:valAx>
      <c:valAx>
        <c:axId val="833437936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833439024"/>
        <c:crosses val="max"/>
        <c:crossBetween val="between"/>
      </c:valAx>
      <c:catAx>
        <c:axId val="8334390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334379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95250</xdr:colOff>
      <xdr:row>100</xdr:row>
      <xdr:rowOff>57150</xdr:rowOff>
    </xdr:from>
    <xdr:to>
      <xdr:col>7</xdr:col>
      <xdr:colOff>361950</xdr:colOff>
      <xdr:row>114</xdr:row>
      <xdr:rowOff>85725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xmlns="" id="{0055011C-7059-401A-A0FE-798513229B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95250</xdr:colOff>
      <xdr:row>100</xdr:row>
      <xdr:rowOff>57150</xdr:rowOff>
    </xdr:from>
    <xdr:to>
      <xdr:col>7</xdr:col>
      <xdr:colOff>361950</xdr:colOff>
      <xdr:row>114</xdr:row>
      <xdr:rowOff>85725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xmlns="" id="{D1BEE24B-C0A1-4AAC-AD45-615BAFA9C9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90"/>
  <sheetViews>
    <sheetView showGridLines="0" tabSelected="1" topLeftCell="A55" zoomScaleNormal="100" workbookViewId="0">
      <selection activeCell="P64" sqref="P64"/>
    </sheetView>
  </sheetViews>
  <sheetFormatPr baseColWidth="10" defaultRowHeight="15" x14ac:dyDescent="0.25"/>
  <cols>
    <col min="2" max="2" width="21.85546875" bestFit="1" customWidth="1"/>
    <col min="3" max="3" width="4.85546875" bestFit="1" customWidth="1"/>
    <col min="4" max="4" width="10.85546875" bestFit="1" customWidth="1"/>
    <col min="5" max="5" width="12.140625" bestFit="1" customWidth="1"/>
    <col min="6" max="6" width="10.85546875" bestFit="1" customWidth="1"/>
    <col min="7" max="7" width="9.7109375" style="21" customWidth="1"/>
  </cols>
  <sheetData>
    <row r="2" spans="2:8" ht="25.5" x14ac:dyDescent="0.25">
      <c r="B2" s="26" t="s">
        <v>38</v>
      </c>
      <c r="C2" s="27" t="s">
        <v>2</v>
      </c>
      <c r="D2" s="27" t="s">
        <v>39</v>
      </c>
      <c r="E2" s="27" t="s">
        <v>52</v>
      </c>
      <c r="F2" s="28" t="s">
        <v>53</v>
      </c>
    </row>
    <row r="3" spans="2:8" x14ac:dyDescent="0.25">
      <c r="B3" s="17" t="s">
        <v>3</v>
      </c>
      <c r="C3" s="33">
        <v>0.96843942122624138</v>
      </c>
      <c r="D3" s="18">
        <v>1</v>
      </c>
      <c r="E3" s="18">
        <v>9</v>
      </c>
      <c r="F3" s="19">
        <v>0.1111111111111111</v>
      </c>
      <c r="G3" s="22">
        <f t="shared" ref="G3:G38" si="0">+ROUND(C3,2)</f>
        <v>0.97</v>
      </c>
      <c r="H3" t="s">
        <v>55</v>
      </c>
    </row>
    <row r="4" spans="2:8" x14ac:dyDescent="0.25">
      <c r="B4" s="11" t="s">
        <v>4</v>
      </c>
      <c r="C4" s="24">
        <v>0.94688284768200248</v>
      </c>
      <c r="D4" s="23">
        <v>1</v>
      </c>
      <c r="E4" s="23">
        <v>28</v>
      </c>
      <c r="F4" s="12">
        <v>3.5714285714285712E-2</v>
      </c>
      <c r="G4" s="22">
        <f t="shared" si="0"/>
        <v>0.95</v>
      </c>
      <c r="H4" t="s">
        <v>55</v>
      </c>
    </row>
    <row r="5" spans="2:8" x14ac:dyDescent="0.25">
      <c r="B5" s="11" t="s">
        <v>5</v>
      </c>
      <c r="C5" s="24">
        <v>0.89565967620177589</v>
      </c>
      <c r="D5" s="23">
        <v>1</v>
      </c>
      <c r="E5" s="23">
        <v>34</v>
      </c>
      <c r="F5" s="12">
        <v>2.9411764705882353E-2</v>
      </c>
      <c r="G5" s="22">
        <f t="shared" si="0"/>
        <v>0.9</v>
      </c>
      <c r="H5" t="s">
        <v>55</v>
      </c>
    </row>
    <row r="6" spans="2:8" x14ac:dyDescent="0.25">
      <c r="B6" s="11" t="s">
        <v>6</v>
      </c>
      <c r="C6" s="24">
        <v>0.88217666401860773</v>
      </c>
      <c r="D6" s="23">
        <v>7</v>
      </c>
      <c r="E6" s="23">
        <v>90</v>
      </c>
      <c r="F6" s="12">
        <v>7.7777777777777779E-2</v>
      </c>
      <c r="G6" s="22">
        <f t="shared" si="0"/>
        <v>0.88</v>
      </c>
      <c r="H6" t="s">
        <v>55</v>
      </c>
    </row>
    <row r="7" spans="2:8" x14ac:dyDescent="0.25">
      <c r="B7" s="11" t="s">
        <v>7</v>
      </c>
      <c r="C7" s="24">
        <v>0.86698575271781109</v>
      </c>
      <c r="D7" s="23">
        <v>33</v>
      </c>
      <c r="E7" s="23">
        <v>182</v>
      </c>
      <c r="F7" s="12">
        <v>0.18131868131868131</v>
      </c>
      <c r="G7" s="22">
        <f t="shared" si="0"/>
        <v>0.87</v>
      </c>
      <c r="H7" t="s">
        <v>55</v>
      </c>
    </row>
    <row r="8" spans="2:8" x14ac:dyDescent="0.25">
      <c r="B8" s="11" t="s">
        <v>8</v>
      </c>
      <c r="C8" s="24">
        <v>0.76529869458468847</v>
      </c>
      <c r="D8" s="23">
        <v>32</v>
      </c>
      <c r="E8" s="23">
        <v>470</v>
      </c>
      <c r="F8" s="12">
        <v>6.8085106382978725E-2</v>
      </c>
      <c r="G8" s="22">
        <f t="shared" si="0"/>
        <v>0.77</v>
      </c>
      <c r="H8" t="s">
        <v>55</v>
      </c>
    </row>
    <row r="9" spans="2:8" x14ac:dyDescent="0.25">
      <c r="B9" s="11" t="s">
        <v>9</v>
      </c>
      <c r="C9" s="24">
        <v>0.75766397246692652</v>
      </c>
      <c r="D9" s="23">
        <v>14</v>
      </c>
      <c r="E9" s="23">
        <v>28</v>
      </c>
      <c r="F9" s="12">
        <v>0.5</v>
      </c>
      <c r="G9" s="22">
        <f t="shared" si="0"/>
        <v>0.76</v>
      </c>
      <c r="H9" t="s">
        <v>55</v>
      </c>
    </row>
    <row r="10" spans="2:8" x14ac:dyDescent="0.25">
      <c r="B10" s="11" t="s">
        <v>10</v>
      </c>
      <c r="C10" s="24">
        <v>0.71858343843398598</v>
      </c>
      <c r="D10" s="23">
        <v>10</v>
      </c>
      <c r="E10" s="23">
        <v>519</v>
      </c>
      <c r="F10" s="12">
        <v>1.9267822736030827E-2</v>
      </c>
      <c r="G10" s="22">
        <f t="shared" si="0"/>
        <v>0.72</v>
      </c>
      <c r="H10" t="s">
        <v>55</v>
      </c>
    </row>
    <row r="11" spans="2:8" x14ac:dyDescent="0.25">
      <c r="B11" s="11" t="s">
        <v>11</v>
      </c>
      <c r="C11" s="24">
        <v>0.70185032465842001</v>
      </c>
      <c r="D11" s="23">
        <v>2</v>
      </c>
      <c r="E11" s="23">
        <v>23</v>
      </c>
      <c r="F11" s="12">
        <v>8.6956521739130432E-2</v>
      </c>
      <c r="G11" s="22">
        <f t="shared" si="0"/>
        <v>0.7</v>
      </c>
      <c r="H11" t="s">
        <v>55</v>
      </c>
    </row>
    <row r="12" spans="2:8" x14ac:dyDescent="0.25">
      <c r="B12" s="11" t="s">
        <v>12</v>
      </c>
      <c r="C12" s="24">
        <v>0.67896608208680986</v>
      </c>
      <c r="D12" s="23">
        <v>14</v>
      </c>
      <c r="E12" s="23">
        <v>155</v>
      </c>
      <c r="F12" s="12">
        <v>9.0322580645161285E-2</v>
      </c>
      <c r="G12" s="22">
        <f t="shared" si="0"/>
        <v>0.68</v>
      </c>
      <c r="H12" t="s">
        <v>55</v>
      </c>
    </row>
    <row r="13" spans="2:8" x14ac:dyDescent="0.25">
      <c r="B13" s="11" t="s">
        <v>13</v>
      </c>
      <c r="C13" s="24">
        <v>0.67321554997882316</v>
      </c>
      <c r="D13" s="23">
        <v>159</v>
      </c>
      <c r="E13" s="23">
        <v>346</v>
      </c>
      <c r="F13" s="12">
        <v>0.45953757225433528</v>
      </c>
      <c r="G13" s="22">
        <f t="shared" si="0"/>
        <v>0.67</v>
      </c>
      <c r="H13" t="s">
        <v>55</v>
      </c>
    </row>
    <row r="14" spans="2:8" x14ac:dyDescent="0.25">
      <c r="B14" s="11" t="s">
        <v>14</v>
      </c>
      <c r="C14" s="24">
        <v>0.62914559709073137</v>
      </c>
      <c r="D14" s="23">
        <v>4</v>
      </c>
      <c r="E14" s="23">
        <v>37</v>
      </c>
      <c r="F14" s="12">
        <v>0.10810810810810811</v>
      </c>
      <c r="G14" s="22">
        <f t="shared" si="0"/>
        <v>0.63</v>
      </c>
      <c r="H14" t="s">
        <v>55</v>
      </c>
    </row>
    <row r="15" spans="2:8" x14ac:dyDescent="0.25">
      <c r="B15" s="11" t="s">
        <v>15</v>
      </c>
      <c r="C15" s="24">
        <v>0.58212606077512252</v>
      </c>
      <c r="D15" s="23">
        <v>3</v>
      </c>
      <c r="E15" s="23">
        <v>245</v>
      </c>
      <c r="F15" s="12">
        <v>1.2244897959183673E-2</v>
      </c>
      <c r="G15" s="22">
        <f t="shared" si="0"/>
        <v>0.57999999999999996</v>
      </c>
      <c r="H15" t="s">
        <v>55</v>
      </c>
    </row>
    <row r="16" spans="2:8" x14ac:dyDescent="0.25">
      <c r="B16" s="11" t="s">
        <v>16</v>
      </c>
      <c r="C16" s="24">
        <v>0.56551374288706757</v>
      </c>
      <c r="D16" s="23">
        <v>25</v>
      </c>
      <c r="E16" s="23">
        <v>560</v>
      </c>
      <c r="F16" s="12">
        <v>4.4642857142857144E-2</v>
      </c>
      <c r="G16" s="22">
        <f t="shared" si="0"/>
        <v>0.56999999999999995</v>
      </c>
      <c r="H16" t="s">
        <v>55</v>
      </c>
    </row>
    <row r="17" spans="2:10" x14ac:dyDescent="0.25">
      <c r="B17" s="11" t="s">
        <v>17</v>
      </c>
      <c r="C17" s="24">
        <v>0.55476499122691247</v>
      </c>
      <c r="D17" s="23">
        <v>3</v>
      </c>
      <c r="E17" s="23">
        <v>242</v>
      </c>
      <c r="F17" s="12">
        <v>1.2396694214876033E-2</v>
      </c>
      <c r="G17" s="22">
        <f t="shared" si="0"/>
        <v>0.55000000000000004</v>
      </c>
      <c r="H17" t="s">
        <v>55</v>
      </c>
    </row>
    <row r="18" spans="2:10" x14ac:dyDescent="0.25">
      <c r="B18" s="11" t="s">
        <v>18</v>
      </c>
      <c r="C18" s="24">
        <v>0.55279983142870748</v>
      </c>
      <c r="D18" s="23">
        <v>14</v>
      </c>
      <c r="E18" s="23">
        <v>222</v>
      </c>
      <c r="F18" s="12">
        <v>6.3063063063063057E-2</v>
      </c>
      <c r="G18" s="22">
        <f t="shared" si="0"/>
        <v>0.55000000000000004</v>
      </c>
      <c r="H18" t="s">
        <v>55</v>
      </c>
    </row>
    <row r="19" spans="2:10" x14ac:dyDescent="0.25">
      <c r="B19" s="11" t="s">
        <v>19</v>
      </c>
      <c r="C19" s="24">
        <v>0.53142394055202435</v>
      </c>
      <c r="D19" s="23">
        <v>46</v>
      </c>
      <c r="E19" s="23">
        <v>188</v>
      </c>
      <c r="F19" s="12">
        <v>0.24468085106382978</v>
      </c>
      <c r="G19" s="22">
        <f t="shared" si="0"/>
        <v>0.53</v>
      </c>
      <c r="H19" t="s">
        <v>55</v>
      </c>
    </row>
    <row r="20" spans="2:10" x14ac:dyDescent="0.25">
      <c r="B20" s="11" t="s">
        <v>20</v>
      </c>
      <c r="C20" s="24">
        <v>0.52738005125288601</v>
      </c>
      <c r="D20" s="23">
        <v>19</v>
      </c>
      <c r="E20" s="23">
        <v>84</v>
      </c>
      <c r="F20" s="12">
        <v>0.22619047619047619</v>
      </c>
      <c r="G20" s="22">
        <f t="shared" si="0"/>
        <v>0.53</v>
      </c>
      <c r="H20" t="s">
        <v>55</v>
      </c>
    </row>
    <row r="21" spans="2:10" x14ac:dyDescent="0.25">
      <c r="B21" s="11" t="s">
        <v>21</v>
      </c>
      <c r="C21" s="24">
        <v>0.52509914296207905</v>
      </c>
      <c r="D21" s="23">
        <v>9</v>
      </c>
      <c r="E21" s="23">
        <v>171</v>
      </c>
      <c r="F21" s="12">
        <v>5.2631578947368418E-2</v>
      </c>
      <c r="G21" s="22">
        <f t="shared" si="0"/>
        <v>0.53</v>
      </c>
      <c r="H21" t="s">
        <v>55</v>
      </c>
    </row>
    <row r="22" spans="2:10" x14ac:dyDescent="0.25">
      <c r="B22" s="11" t="s">
        <v>22</v>
      </c>
      <c r="C22" s="24">
        <v>0.49013396906537077</v>
      </c>
      <c r="D22" s="23">
        <v>2</v>
      </c>
      <c r="E22" s="23">
        <v>47</v>
      </c>
      <c r="F22" s="12">
        <v>4.2553191489361701E-2</v>
      </c>
      <c r="G22" s="22">
        <f t="shared" si="0"/>
        <v>0.49</v>
      </c>
      <c r="H22" t="s">
        <v>55</v>
      </c>
    </row>
    <row r="23" spans="2:10" x14ac:dyDescent="0.25">
      <c r="B23" s="11" t="s">
        <v>23</v>
      </c>
      <c r="C23" s="24">
        <v>0.47189566084737533</v>
      </c>
      <c r="D23" s="23">
        <v>1</v>
      </c>
      <c r="E23" s="23">
        <v>36</v>
      </c>
      <c r="F23" s="12">
        <v>2.7777777777777776E-2</v>
      </c>
      <c r="G23" s="22">
        <f t="shared" si="0"/>
        <v>0.47</v>
      </c>
      <c r="H23" t="s">
        <v>55</v>
      </c>
    </row>
    <row r="24" spans="2:10" x14ac:dyDescent="0.25">
      <c r="B24" s="11" t="s">
        <v>24</v>
      </c>
      <c r="C24" s="24">
        <v>0.46078497170041582</v>
      </c>
      <c r="D24" s="23">
        <v>6</v>
      </c>
      <c r="E24" s="23">
        <v>268</v>
      </c>
      <c r="F24" s="12">
        <v>2.2388059701492536E-2</v>
      </c>
      <c r="G24" s="22">
        <f t="shared" si="0"/>
        <v>0.46</v>
      </c>
      <c r="H24" t="s">
        <v>55</v>
      </c>
    </row>
    <row r="25" spans="2:10" x14ac:dyDescent="0.25">
      <c r="B25" s="11" t="s">
        <v>25</v>
      </c>
      <c r="C25" s="24">
        <v>0.42552837106737701</v>
      </c>
      <c r="D25" s="23">
        <v>4</v>
      </c>
      <c r="E25" s="23">
        <v>44</v>
      </c>
      <c r="F25" s="12">
        <v>9.0909090909090912E-2</v>
      </c>
      <c r="G25" s="22">
        <f t="shared" si="0"/>
        <v>0.43</v>
      </c>
      <c r="H25" t="s">
        <v>55</v>
      </c>
    </row>
    <row r="26" spans="2:10" x14ac:dyDescent="0.25">
      <c r="B26" s="11" t="s">
        <v>26</v>
      </c>
      <c r="C26" s="24">
        <v>0.34077133437538659</v>
      </c>
      <c r="D26" s="23">
        <v>42</v>
      </c>
      <c r="E26" s="23">
        <v>2004</v>
      </c>
      <c r="F26" s="12">
        <v>2.0958083832335328E-2</v>
      </c>
      <c r="G26" s="22">
        <f t="shared" si="0"/>
        <v>0.34</v>
      </c>
      <c r="H26" t="s">
        <v>56</v>
      </c>
    </row>
    <row r="27" spans="2:10" x14ac:dyDescent="0.25">
      <c r="B27" s="11" t="s">
        <v>27</v>
      </c>
      <c r="C27" s="24">
        <v>0.32499105617645557</v>
      </c>
      <c r="D27" s="23">
        <v>2793</v>
      </c>
      <c r="E27" s="23">
        <v>8882</v>
      </c>
      <c r="F27" s="12">
        <v>0.31445620355775727</v>
      </c>
      <c r="G27" s="22">
        <f t="shared" si="0"/>
        <v>0.32</v>
      </c>
      <c r="H27" t="s">
        <v>56</v>
      </c>
    </row>
    <row r="28" spans="2:10" x14ac:dyDescent="0.25">
      <c r="B28" s="11" t="s">
        <v>28</v>
      </c>
      <c r="C28" s="24">
        <v>0.31392494676057486</v>
      </c>
      <c r="D28" s="23">
        <v>307</v>
      </c>
      <c r="E28" s="23">
        <v>714</v>
      </c>
      <c r="F28" s="12">
        <v>0.42997198879551823</v>
      </c>
      <c r="G28" s="22">
        <f t="shared" si="0"/>
        <v>0.31</v>
      </c>
      <c r="H28" t="s">
        <v>56</v>
      </c>
    </row>
    <row r="29" spans="2:10" x14ac:dyDescent="0.25">
      <c r="B29" s="11" t="s">
        <v>29</v>
      </c>
      <c r="C29" s="24">
        <v>0.31197187555389166</v>
      </c>
      <c r="D29" s="23">
        <v>320</v>
      </c>
      <c r="E29" s="23">
        <v>1049</v>
      </c>
      <c r="F29" s="12">
        <v>0.30505243088655865</v>
      </c>
      <c r="G29" s="22">
        <f t="shared" si="0"/>
        <v>0.31</v>
      </c>
      <c r="H29" t="s">
        <v>56</v>
      </c>
    </row>
    <row r="30" spans="2:10" x14ac:dyDescent="0.25">
      <c r="B30" s="11" t="s">
        <v>30</v>
      </c>
      <c r="C30" s="24">
        <v>0.3075267372492988</v>
      </c>
      <c r="D30" s="23">
        <v>746</v>
      </c>
      <c r="E30" s="23">
        <v>2230</v>
      </c>
      <c r="F30" s="12">
        <v>0.33452914798206279</v>
      </c>
      <c r="G30" s="22">
        <f t="shared" si="0"/>
        <v>0.31</v>
      </c>
      <c r="H30" t="s">
        <v>56</v>
      </c>
    </row>
    <row r="31" spans="2:10" x14ac:dyDescent="0.25">
      <c r="B31" s="11" t="s">
        <v>31</v>
      </c>
      <c r="C31" s="24">
        <v>0.2919902235150692</v>
      </c>
      <c r="D31" s="23">
        <v>1402</v>
      </c>
      <c r="E31" s="23">
        <v>8065</v>
      </c>
      <c r="F31" s="12">
        <v>0.17383756974581524</v>
      </c>
      <c r="G31" s="22">
        <f t="shared" si="0"/>
        <v>0.28999999999999998</v>
      </c>
      <c r="H31" t="s">
        <v>57</v>
      </c>
      <c r="I31" s="35" t="s">
        <v>60</v>
      </c>
      <c r="J31" t="str">
        <f>I31&amp;B31&amp;I31&amp;","</f>
        <v>'KIA',</v>
      </c>
    </row>
    <row r="32" spans="2:10" x14ac:dyDescent="0.25">
      <c r="B32" s="11" t="s">
        <v>32</v>
      </c>
      <c r="C32" s="24">
        <v>0.28162743926808015</v>
      </c>
      <c r="D32" s="23">
        <v>29</v>
      </c>
      <c r="E32" s="23">
        <v>982</v>
      </c>
      <c r="F32" s="12">
        <v>2.9531568228105907E-2</v>
      </c>
      <c r="G32" s="22">
        <f t="shared" si="0"/>
        <v>0.28000000000000003</v>
      </c>
      <c r="H32" t="s">
        <v>57</v>
      </c>
      <c r="I32" s="35" t="s">
        <v>60</v>
      </c>
      <c r="J32" t="str">
        <f>J31&amp;I32&amp;B32&amp;I32&amp;","</f>
        <v>'KIA','GREAT WALL',</v>
      </c>
    </row>
    <row r="33" spans="2:11" x14ac:dyDescent="0.25">
      <c r="B33" s="11" t="s">
        <v>33</v>
      </c>
      <c r="C33" s="24">
        <v>0.27814305592631805</v>
      </c>
      <c r="D33" s="23">
        <v>1346</v>
      </c>
      <c r="E33" s="23">
        <v>7438</v>
      </c>
      <c r="F33" s="12">
        <v>0.18096262436138746</v>
      </c>
      <c r="G33" s="22">
        <f t="shared" si="0"/>
        <v>0.28000000000000003</v>
      </c>
      <c r="H33" t="s">
        <v>57</v>
      </c>
      <c r="I33" s="35" t="s">
        <v>60</v>
      </c>
      <c r="J33" t="str">
        <f t="shared" ref="J33:J37" si="1">J32&amp;I33&amp;B33&amp;I33&amp;","</f>
        <v>'KIA','GREAT WALL','HYUNDAI',</v>
      </c>
    </row>
    <row r="34" spans="2:11" x14ac:dyDescent="0.25">
      <c r="B34" s="11" t="s">
        <v>34</v>
      </c>
      <c r="C34" s="24">
        <v>0.26982162152935862</v>
      </c>
      <c r="D34" s="23">
        <v>1</v>
      </c>
      <c r="E34" s="23">
        <v>24</v>
      </c>
      <c r="F34" s="12">
        <v>4.1666666666666664E-2</v>
      </c>
      <c r="G34" s="22">
        <f t="shared" si="0"/>
        <v>0.27</v>
      </c>
      <c r="H34" t="s">
        <v>57</v>
      </c>
      <c r="I34" s="35" t="s">
        <v>60</v>
      </c>
      <c r="J34" t="str">
        <f t="shared" si="1"/>
        <v>'KIA','GREAT WALL','HYUNDAI','PEUGEOT',</v>
      </c>
    </row>
    <row r="35" spans="2:11" x14ac:dyDescent="0.25">
      <c r="B35" s="11" t="s">
        <v>35</v>
      </c>
      <c r="C35" s="24">
        <v>0.24335241955338593</v>
      </c>
      <c r="D35" s="23">
        <v>495</v>
      </c>
      <c r="E35" s="23">
        <v>5077</v>
      </c>
      <c r="F35" s="12">
        <v>9.7498522749655314E-2</v>
      </c>
      <c r="G35" s="22">
        <f t="shared" si="0"/>
        <v>0.24</v>
      </c>
      <c r="H35" t="s">
        <v>57</v>
      </c>
      <c r="I35" s="35" t="s">
        <v>60</v>
      </c>
      <c r="J35" t="str">
        <f t="shared" si="1"/>
        <v>'KIA','GREAT WALL','HYUNDAI','PEUGEOT','TOYOTA',</v>
      </c>
    </row>
    <row r="36" spans="2:11" x14ac:dyDescent="0.25">
      <c r="B36" s="11" t="s">
        <v>36</v>
      </c>
      <c r="C36" s="24">
        <v>0.23414476408580087</v>
      </c>
      <c r="D36" s="23">
        <v>522</v>
      </c>
      <c r="E36" s="23">
        <v>4266</v>
      </c>
      <c r="F36" s="12">
        <v>0.12236286919831224</v>
      </c>
      <c r="G36" s="22">
        <f t="shared" si="0"/>
        <v>0.23</v>
      </c>
      <c r="H36" t="s">
        <v>57</v>
      </c>
      <c r="I36" s="35" t="s">
        <v>60</v>
      </c>
      <c r="J36" t="str">
        <f t="shared" si="1"/>
        <v>'KIA','GREAT WALL','HYUNDAI','PEUGEOT','TOYOTA','NISSAN',</v>
      </c>
    </row>
    <row r="37" spans="2:11" x14ac:dyDescent="0.25">
      <c r="B37" s="13" t="s">
        <v>37</v>
      </c>
      <c r="C37" s="25">
        <v>0.12862907614015071</v>
      </c>
      <c r="D37" s="14">
        <v>5</v>
      </c>
      <c r="E37" s="14">
        <v>391</v>
      </c>
      <c r="F37" s="15">
        <v>1.278772378516624E-2</v>
      </c>
      <c r="G37" s="22">
        <f t="shared" si="0"/>
        <v>0.13</v>
      </c>
      <c r="H37" t="s">
        <v>57</v>
      </c>
      <c r="I37" s="35" t="s">
        <v>60</v>
      </c>
      <c r="J37" t="str">
        <f t="shared" si="1"/>
        <v>'KIA','GREAT WALL','HYUNDAI','PEUGEOT','TOYOTA','NISSAN','RENAULT',</v>
      </c>
      <c r="K37" t="s">
        <v>61</v>
      </c>
    </row>
    <row r="38" spans="2:11" x14ac:dyDescent="0.25">
      <c r="B38" s="31" t="s">
        <v>40</v>
      </c>
      <c r="C38" s="32">
        <v>0.31526397930417255</v>
      </c>
      <c r="D38" s="31">
        <v>8418</v>
      </c>
      <c r="E38" s="31">
        <v>45150</v>
      </c>
      <c r="F38" s="32">
        <v>0.18644518272425248</v>
      </c>
      <c r="G38" s="22">
        <f t="shared" si="0"/>
        <v>0.32</v>
      </c>
    </row>
    <row r="39" spans="2:11" x14ac:dyDescent="0.25">
      <c r="G39" s="22"/>
    </row>
    <row r="40" spans="2:11" x14ac:dyDescent="0.25">
      <c r="B40" s="16" t="s">
        <v>41</v>
      </c>
      <c r="G40" s="22"/>
    </row>
    <row r="41" spans="2:11" x14ac:dyDescent="0.25">
      <c r="B41" s="17" t="s">
        <v>42</v>
      </c>
      <c r="C41" s="19">
        <v>0.32031865566063722</v>
      </c>
      <c r="D41" s="18"/>
      <c r="E41" s="18">
        <v>12</v>
      </c>
      <c r="F41" s="34">
        <v>0</v>
      </c>
      <c r="G41" s="22">
        <f t="shared" ref="G41:G49" si="2">+ROUND(C41,2)</f>
        <v>0.32</v>
      </c>
      <c r="H41" t="s">
        <v>58</v>
      </c>
    </row>
    <row r="42" spans="2:11" x14ac:dyDescent="0.25">
      <c r="B42" s="11" t="s">
        <v>43</v>
      </c>
      <c r="C42" s="12">
        <v>0.32031865566063722</v>
      </c>
      <c r="D42" s="23"/>
      <c r="E42" s="23">
        <v>43</v>
      </c>
      <c r="F42" s="29">
        <v>0</v>
      </c>
      <c r="G42" s="22">
        <f t="shared" si="2"/>
        <v>0.32</v>
      </c>
      <c r="H42" t="s">
        <v>58</v>
      </c>
    </row>
    <row r="43" spans="2:11" x14ac:dyDescent="0.25">
      <c r="B43" s="11" t="s">
        <v>44</v>
      </c>
      <c r="C43" s="12">
        <v>0.32031865566063722</v>
      </c>
      <c r="D43" s="23"/>
      <c r="E43" s="23">
        <v>56</v>
      </c>
      <c r="F43" s="29">
        <v>0</v>
      </c>
      <c r="G43" s="22">
        <f t="shared" si="2"/>
        <v>0.32</v>
      </c>
      <c r="H43" t="s">
        <v>58</v>
      </c>
    </row>
    <row r="44" spans="2:11" x14ac:dyDescent="0.25">
      <c r="B44" s="11" t="s">
        <v>45</v>
      </c>
      <c r="C44" s="12">
        <v>0.32031865566063722</v>
      </c>
      <c r="D44" s="23"/>
      <c r="E44" s="23">
        <v>11</v>
      </c>
      <c r="F44" s="29">
        <v>0</v>
      </c>
      <c r="G44" s="22">
        <f t="shared" si="2"/>
        <v>0.32</v>
      </c>
      <c r="H44" t="s">
        <v>58</v>
      </c>
    </row>
    <row r="45" spans="2:11" x14ac:dyDescent="0.25">
      <c r="B45" s="20" t="s">
        <v>46</v>
      </c>
      <c r="C45" s="12">
        <v>0.65944533071875999</v>
      </c>
      <c r="D45" s="23"/>
      <c r="E45" s="23">
        <v>4</v>
      </c>
      <c r="F45" s="29">
        <v>0</v>
      </c>
      <c r="G45" s="22">
        <f t="shared" si="2"/>
        <v>0.66</v>
      </c>
      <c r="H45" t="s">
        <v>59</v>
      </c>
    </row>
    <row r="46" spans="2:11" x14ac:dyDescent="0.25">
      <c r="B46" s="11" t="s">
        <v>47</v>
      </c>
      <c r="C46" s="12">
        <v>0.65944533071875999</v>
      </c>
      <c r="D46" s="23"/>
      <c r="E46" s="23">
        <v>20</v>
      </c>
      <c r="F46" s="29">
        <v>0</v>
      </c>
      <c r="G46" s="22">
        <f t="shared" si="2"/>
        <v>0.66</v>
      </c>
      <c r="H46" t="s">
        <v>59</v>
      </c>
    </row>
    <row r="47" spans="2:11" x14ac:dyDescent="0.25">
      <c r="B47" s="11" t="s">
        <v>48</v>
      </c>
      <c r="C47" s="12">
        <v>0.65944533071875999</v>
      </c>
      <c r="D47" s="23"/>
      <c r="E47" s="23">
        <v>78</v>
      </c>
      <c r="F47" s="29">
        <v>0</v>
      </c>
      <c r="G47" s="22">
        <f t="shared" si="2"/>
        <v>0.66</v>
      </c>
      <c r="H47" t="s">
        <v>59</v>
      </c>
    </row>
    <row r="48" spans="2:11" x14ac:dyDescent="0.25">
      <c r="B48" s="11" t="s">
        <v>49</v>
      </c>
      <c r="C48" s="12">
        <v>0.65944533071875999</v>
      </c>
      <c r="D48" s="23"/>
      <c r="E48" s="23">
        <v>22</v>
      </c>
      <c r="F48" s="29">
        <v>0</v>
      </c>
      <c r="G48" s="22">
        <f t="shared" ref="G48" si="3">+ROUND(C48,2)</f>
        <v>0.66</v>
      </c>
      <c r="H48" t="s">
        <v>59</v>
      </c>
    </row>
    <row r="49" spans="2:11" x14ac:dyDescent="0.25">
      <c r="B49" s="13" t="s">
        <v>54</v>
      </c>
      <c r="C49" s="15">
        <v>0.65944533071875999</v>
      </c>
      <c r="D49" s="14"/>
      <c r="E49" s="14">
        <v>22</v>
      </c>
      <c r="F49" s="30">
        <v>0</v>
      </c>
      <c r="G49" s="22">
        <f t="shared" si="2"/>
        <v>0.66</v>
      </c>
      <c r="H49" t="s">
        <v>59</v>
      </c>
    </row>
    <row r="52" spans="2:11" x14ac:dyDescent="0.25">
      <c r="B52" s="11" t="s">
        <v>26</v>
      </c>
      <c r="I52" s="35" t="s">
        <v>60</v>
      </c>
      <c r="J52" t="str">
        <f>I52&amp;B52&amp;I52&amp;","</f>
        <v>'DFSK',</v>
      </c>
    </row>
    <row r="53" spans="2:11" x14ac:dyDescent="0.25">
      <c r="B53" s="11" t="s">
        <v>27</v>
      </c>
      <c r="I53" s="35" t="s">
        <v>60</v>
      </c>
      <c r="J53" t="str">
        <f>J52&amp;I53&amp;B53&amp;I53&amp;","</f>
        <v>'DFSK','CHEVROLET',</v>
      </c>
    </row>
    <row r="54" spans="2:11" x14ac:dyDescent="0.25">
      <c r="B54" s="11" t="s">
        <v>28</v>
      </c>
      <c r="I54" s="35" t="s">
        <v>60</v>
      </c>
      <c r="J54" t="str">
        <f t="shared" ref="J54:J60" si="4">J53&amp;I54&amp;B54&amp;I54&amp;","</f>
        <v>'DFSK','CHEVROLET','DFSK MULTIPROPOSITO',</v>
      </c>
    </row>
    <row r="55" spans="2:11" x14ac:dyDescent="0.25">
      <c r="B55" s="11" t="s">
        <v>29</v>
      </c>
      <c r="I55" s="35" t="s">
        <v>60</v>
      </c>
      <c r="J55" t="str">
        <f t="shared" si="4"/>
        <v>'DFSK','CHEVROLET','DFSK MULTIPROPOSITO','VOLKSWAGEN',</v>
      </c>
    </row>
    <row r="56" spans="2:11" x14ac:dyDescent="0.25">
      <c r="B56" s="11" t="s">
        <v>30</v>
      </c>
      <c r="I56" s="35" t="s">
        <v>60</v>
      </c>
      <c r="J56" t="str">
        <f t="shared" si="4"/>
        <v>'DFSK','CHEVROLET','DFSK MULTIPROPOSITO','VOLKSWAGEN','BYD',</v>
      </c>
    </row>
    <row r="57" spans="2:11" x14ac:dyDescent="0.25">
      <c r="B57" s="17" t="s">
        <v>42</v>
      </c>
      <c r="I57" s="35" t="s">
        <v>60</v>
      </c>
      <c r="J57" t="str">
        <f t="shared" si="4"/>
        <v>'DFSK','CHEVROLET','DFSK MULTIPROPOSITO','VOLKSWAGEN','BYD','CITROEN',</v>
      </c>
    </row>
    <row r="58" spans="2:11" x14ac:dyDescent="0.25">
      <c r="B58" s="11" t="s">
        <v>43</v>
      </c>
      <c r="I58" s="35" t="s">
        <v>60</v>
      </c>
      <c r="J58" t="str">
        <f t="shared" si="4"/>
        <v>'DFSK','CHEVROLET','DFSK MULTIPROPOSITO','VOLKSWAGEN','BYD','CITROEN','FORD',</v>
      </c>
    </row>
    <row r="59" spans="2:11" x14ac:dyDescent="0.25">
      <c r="B59" s="11" t="s">
        <v>44</v>
      </c>
      <c r="I59" s="35" t="s">
        <v>60</v>
      </c>
      <c r="J59" t="str">
        <f t="shared" si="4"/>
        <v>'DFSK','CHEVROLET','DFSK MULTIPROPOSITO','VOLKSWAGEN','BYD','CITROEN','FORD','HONDA',</v>
      </c>
    </row>
    <row r="60" spans="2:11" x14ac:dyDescent="0.25">
      <c r="B60" s="11" t="s">
        <v>45</v>
      </c>
      <c r="I60" s="35" t="s">
        <v>60</v>
      </c>
      <c r="J60" t="str">
        <f t="shared" si="4"/>
        <v>'DFSK','CHEVROLET','DFSK MULTIPROPOSITO','VOLKSWAGEN','BYD','CITROEN','FORD','HONDA','SUBARU',</v>
      </c>
      <c r="K60" s="35" t="s">
        <v>62</v>
      </c>
    </row>
    <row r="63" spans="2:11" x14ac:dyDescent="0.25">
      <c r="B63" s="17" t="s">
        <v>3</v>
      </c>
      <c r="I63" s="35" t="s">
        <v>60</v>
      </c>
      <c r="J63" t="str">
        <f>I63&amp;B63&amp;I63&amp;","</f>
        <v>'VOLVO',</v>
      </c>
    </row>
    <row r="64" spans="2:11" x14ac:dyDescent="0.25">
      <c r="B64" s="11" t="s">
        <v>4</v>
      </c>
      <c r="I64" s="35" t="s">
        <v>60</v>
      </c>
      <c r="J64" t="str">
        <f>J63&amp;I64&amp;B64&amp;I64&amp;","</f>
        <v>'VOLVO','MAHINDRA',</v>
      </c>
    </row>
    <row r="65" spans="2:10" x14ac:dyDescent="0.25">
      <c r="B65" s="11" t="s">
        <v>5</v>
      </c>
      <c r="I65" s="35" t="s">
        <v>60</v>
      </c>
      <c r="J65" t="str">
        <f t="shared" ref="J65:J90" si="5">J64&amp;I65&amp;B65&amp;I65&amp;","</f>
        <v>'VOLVO','MAHINDRA','HAVAL',</v>
      </c>
    </row>
    <row r="66" spans="2:10" x14ac:dyDescent="0.25">
      <c r="B66" s="11" t="s">
        <v>6</v>
      </c>
      <c r="I66" s="35" t="s">
        <v>60</v>
      </c>
      <c r="J66" t="str">
        <f t="shared" si="5"/>
        <v>'VOLVO','MAHINDRA','HAVAL','FOTON',</v>
      </c>
    </row>
    <row r="67" spans="2:10" x14ac:dyDescent="0.25">
      <c r="B67" s="11" t="s">
        <v>7</v>
      </c>
      <c r="I67" s="35" t="s">
        <v>60</v>
      </c>
      <c r="J67" t="str">
        <f t="shared" si="5"/>
        <v>'VOLVO','MAHINDRA','HAVAL','FOTON','GEELY',</v>
      </c>
    </row>
    <row r="68" spans="2:10" x14ac:dyDescent="0.25">
      <c r="B68" s="11" t="s">
        <v>8</v>
      </c>
      <c r="I68" s="35" t="s">
        <v>60</v>
      </c>
      <c r="J68" t="str">
        <f t="shared" si="5"/>
        <v>'VOLVO','MAHINDRA','HAVAL','FOTON','GEELY','JAC',</v>
      </c>
    </row>
    <row r="69" spans="2:10" x14ac:dyDescent="0.25">
      <c r="B69" s="11" t="s">
        <v>9</v>
      </c>
      <c r="I69" s="35" t="s">
        <v>60</v>
      </c>
      <c r="J69" t="str">
        <f t="shared" si="5"/>
        <v>'VOLVO','MAHINDRA','HAVAL','FOTON','GEELY','JAC','HAIMA',</v>
      </c>
    </row>
    <row r="70" spans="2:10" x14ac:dyDescent="0.25">
      <c r="B70" s="11" t="s">
        <v>10</v>
      </c>
      <c r="I70" s="35" t="s">
        <v>60</v>
      </c>
      <c r="J70" t="str">
        <f t="shared" si="5"/>
        <v>'VOLVO','MAHINDRA','HAVAL','FOTON','GEELY','JAC','HAIMA','SUZUKI',</v>
      </c>
    </row>
    <row r="71" spans="2:10" x14ac:dyDescent="0.25">
      <c r="B71" s="11" t="s">
        <v>11</v>
      </c>
      <c r="I71" s="35" t="s">
        <v>60</v>
      </c>
      <c r="J71" t="str">
        <f t="shared" si="5"/>
        <v>'VOLVO','MAHINDRA','HAVAL','FOTON','GEELY','JAC','HAIMA','SUZUKI','INTERNATIONAL',</v>
      </c>
    </row>
    <row r="72" spans="2:10" x14ac:dyDescent="0.25">
      <c r="B72" s="11" t="s">
        <v>12</v>
      </c>
      <c r="I72" s="35" t="s">
        <v>60</v>
      </c>
      <c r="J72" t="str">
        <f t="shared" si="5"/>
        <v>'VOLVO','MAHINDRA','HAVAL','FOTON','GEELY','JAC','HAIMA','SUZUKI','INTERNATIONAL','FAW',</v>
      </c>
    </row>
    <row r="73" spans="2:10" x14ac:dyDescent="0.25">
      <c r="B73" s="11" t="s">
        <v>13</v>
      </c>
      <c r="I73" s="35" t="s">
        <v>60</v>
      </c>
      <c r="J73" t="str">
        <f t="shared" si="5"/>
        <v>'VOLVO','MAHINDRA','HAVAL','FOTON','GEELY','JAC','HAIMA','SUZUKI','INTERNATIONAL','FAW','ZOTYE',</v>
      </c>
    </row>
    <row r="74" spans="2:10" x14ac:dyDescent="0.25">
      <c r="B74" s="11" t="s">
        <v>14</v>
      </c>
      <c r="I74" s="35" t="s">
        <v>60</v>
      </c>
      <c r="J74" t="str">
        <f t="shared" si="5"/>
        <v>'VOLVO','MAHINDRA','HAVAL','FOTON','GEELY','JAC','HAIMA','SUZUKI','INTERNATIONAL','FAW','ZOTYE','BAIC YINXIANG',</v>
      </c>
    </row>
    <row r="75" spans="2:10" x14ac:dyDescent="0.25">
      <c r="B75" s="11" t="s">
        <v>15</v>
      </c>
      <c r="I75" s="35" t="s">
        <v>60</v>
      </c>
      <c r="J75" t="str">
        <f t="shared" si="5"/>
        <v>'VOLVO','MAHINDRA','HAVAL','FOTON','GEELY','JAC','HAIMA','SUZUKI','INTERNATIONAL','FAW','ZOTYE','BAIC YINXIANG','MAZDA',</v>
      </c>
    </row>
    <row r="76" spans="2:10" x14ac:dyDescent="0.25">
      <c r="B76" s="11" t="s">
        <v>16</v>
      </c>
      <c r="I76" s="35" t="s">
        <v>60</v>
      </c>
      <c r="J76" t="str">
        <f t="shared" si="5"/>
        <v>'VOLVO','MAHINDRA','HAVAL','FOTON','GEELY','JAC','HAIMA','SUZUKI','INTERNATIONAL','FAW','ZOTYE','BAIC YINXIANG','MAZDA','CHERY',</v>
      </c>
    </row>
    <row r="77" spans="2:10" x14ac:dyDescent="0.25">
      <c r="B77" s="11" t="s">
        <v>17</v>
      </c>
      <c r="I77" s="35" t="s">
        <v>60</v>
      </c>
      <c r="J77" t="str">
        <f t="shared" si="5"/>
        <v>'VOLVO','MAHINDRA','HAVAL','FOTON','GEELY','JAC','HAIMA','SUZUKI','INTERNATIONAL','FAW','ZOTYE','BAIC YINXIANG','MAZDA','CHERY','MITSUBISHI',</v>
      </c>
    </row>
    <row r="78" spans="2:10" x14ac:dyDescent="0.25">
      <c r="B78" s="11" t="s">
        <v>18</v>
      </c>
      <c r="I78" s="35" t="s">
        <v>60</v>
      </c>
      <c r="J78" t="str">
        <f t="shared" si="5"/>
        <v>'VOLVO','MAHINDRA','HAVAL','FOTON','GEELY','JAC','HAIMA','SUZUKI','INTERNATIONAL','FAW','ZOTYE','BAIC YINXIANG','MAZDA','CHERY','MITSUBISHI','BAIC',</v>
      </c>
    </row>
    <row r="79" spans="2:10" x14ac:dyDescent="0.25">
      <c r="B79" s="11" t="s">
        <v>19</v>
      </c>
      <c r="I79" s="35" t="s">
        <v>60</v>
      </c>
      <c r="J79" t="str">
        <f t="shared" si="5"/>
        <v>'VOLVO','MAHINDRA','HAVAL','FOTON','GEELY','JAC','HAIMA','SUZUKI','INTERNATIONAL','FAW','ZOTYE','BAIC YINXIANG','MAZDA','CHERY','MITSUBISHI','BAIC','BRILLIANCE',</v>
      </c>
    </row>
    <row r="80" spans="2:10" x14ac:dyDescent="0.25">
      <c r="B80" s="11" t="s">
        <v>20</v>
      </c>
      <c r="I80" s="35" t="s">
        <v>60</v>
      </c>
      <c r="J80" t="str">
        <f t="shared" si="5"/>
        <v>'VOLVO','MAHINDRA','HAVAL','FOTON','GEELY','JAC','HAIMA','SUZUKI','INTERNATIONAL','FAW','ZOTYE','BAIC YINXIANG','MAZDA','CHERY','MITSUBISHI','BAIC','BRILLIANCE','FIAT',</v>
      </c>
    </row>
    <row r="81" spans="2:11" x14ac:dyDescent="0.25">
      <c r="B81" s="11" t="s">
        <v>21</v>
      </c>
      <c r="I81" s="35" t="s">
        <v>60</v>
      </c>
      <c r="J81" t="str">
        <f t="shared" si="5"/>
        <v>'VOLVO','MAHINDRA','HAVAL','FOTON','GEELY','JAC','HAIMA','SUZUKI','INTERNATIONAL','FAW','ZOTYE','BAIC YINXIANG','MAZDA','CHERY','MITSUBISHI','BAIC','BRILLIANCE','FIAT','MG',</v>
      </c>
    </row>
    <row r="82" spans="2:11" x14ac:dyDescent="0.25">
      <c r="B82" s="11" t="s">
        <v>22</v>
      </c>
      <c r="I82" s="35" t="s">
        <v>60</v>
      </c>
      <c r="J82" t="str">
        <f t="shared" si="5"/>
        <v>'VOLVO','MAHINDRA','HAVAL','FOTON','GEELY','JAC','HAIMA','SUZUKI','INTERNATIONAL','FAW','ZOTYE','BAIC YINXIANG','MAZDA','CHERY','MITSUBISHI','BAIC','BRILLIANCE','FIAT','MG','SHINERAY',</v>
      </c>
    </row>
    <row r="83" spans="2:11" x14ac:dyDescent="0.25">
      <c r="B83" s="11" t="s">
        <v>23</v>
      </c>
      <c r="I83" s="35" t="s">
        <v>60</v>
      </c>
      <c r="J83" t="str">
        <f t="shared" si="5"/>
        <v>'VOLVO','MAHINDRA','HAVAL','FOTON','GEELY','JAC','HAIMA','SUZUKI','INTERNATIONAL','FAW','ZOTYE','BAIC YINXIANG','MAZDA','CHERY','MITSUBISHI','BAIC','BRILLIANCE','FIAT','MG','SHINERAY','DONGFENG',</v>
      </c>
    </row>
    <row r="84" spans="2:11" x14ac:dyDescent="0.25">
      <c r="B84" s="11" t="s">
        <v>24</v>
      </c>
      <c r="I84" s="35" t="s">
        <v>60</v>
      </c>
      <c r="J84" t="str">
        <f t="shared" si="5"/>
        <v>'VOLVO','MAHINDRA','HAVAL','FOTON','GEELY','JAC','HAIMA','SUZUKI','INTERNATIONAL','FAW','ZOTYE','BAIC YINXIANG','MAZDA','CHERY','MITSUBISHI','BAIC','BRILLIANCE','FIAT','MG','SHINERAY','DONGFENG','CHANGAN',</v>
      </c>
    </row>
    <row r="85" spans="2:11" x14ac:dyDescent="0.25">
      <c r="B85" s="11" t="s">
        <v>25</v>
      </c>
      <c r="I85" s="35" t="s">
        <v>60</v>
      </c>
      <c r="J85" t="str">
        <f t="shared" si="5"/>
        <v>'VOLVO','MAHINDRA','HAVAL','FOTON','GEELY','JAC','HAIMA','SUZUKI','INTERNATIONAL','FAW','ZOTYE','BAIC YINXIANG','MAZDA','CHERY','MITSUBISHI','BAIC','BRILLIANCE','FIAT','MG','SHINERAY','DONGFENG','CHANGAN','JINBEI',</v>
      </c>
    </row>
    <row r="86" spans="2:11" x14ac:dyDescent="0.25">
      <c r="B86" s="20" t="s">
        <v>46</v>
      </c>
      <c r="I86" s="35" t="s">
        <v>60</v>
      </c>
      <c r="J86" t="str">
        <f t="shared" si="5"/>
        <v>'VOLVO','MAHINDRA','HAVAL','FOTON','GEELY','JAC','HAIMA','SUZUKI','INTERNATIONAL','FAW','ZOTYE','BAIC YINXIANG','MAZDA','CHERY','MITSUBISHI','BAIC','BRILLIANCE','FIAT','MG','SHINERAY','DONGFENG','CHANGAN','JINBEI','SWM',</v>
      </c>
    </row>
    <row r="87" spans="2:11" x14ac:dyDescent="0.25">
      <c r="B87" s="11" t="s">
        <v>47</v>
      </c>
      <c r="I87" s="35" t="s">
        <v>60</v>
      </c>
      <c r="J87" t="str">
        <f t="shared" si="5"/>
        <v>'VOLVO','MAHINDRA','HAVAL','FOTON','GEELY','JAC','HAIMA','SUZUKI','INTERNATIONAL','FAW','ZOTYE','BAIC YINXIANG','MAZDA','CHERY','MITSUBISHI','BAIC','BRILLIANCE','FIAT','MG','SHINERAY','DONGFENG','CHANGAN','JINBEI','SWM','SOUEAST',</v>
      </c>
    </row>
    <row r="88" spans="2:11" x14ac:dyDescent="0.25">
      <c r="B88" s="11" t="s">
        <v>48</v>
      </c>
      <c r="I88" s="35" t="s">
        <v>60</v>
      </c>
      <c r="J88" t="str">
        <f t="shared" si="5"/>
        <v>'VOLVO','MAHINDRA','HAVAL','FOTON','GEELY','JAC','HAIMA','SUZUKI','INTERNATIONAL','FAW','ZOTYE','BAIC YINXIANG','MAZDA','CHERY','MITSUBISHI','BAIC','BRILLIANCE','FIAT','MG','SHINERAY','DONGFENG','CHANGAN','JINBEI','SWM','SOUEAST','LIFAN',</v>
      </c>
    </row>
    <row r="89" spans="2:11" x14ac:dyDescent="0.25">
      <c r="B89" s="11" t="s">
        <v>49</v>
      </c>
      <c r="I89" s="35" t="s">
        <v>60</v>
      </c>
      <c r="J89" t="str">
        <f t="shared" si="5"/>
        <v>'VOLVO','MAHINDRA','HAVAL','FOTON','GEELY','JAC','HAIMA','SUZUKI','INTERNATIONAL','FAW','ZOTYE','BAIC YINXIANG','MAZDA','CHERY','MITSUBISHI','BAIC','BRILLIANCE','FIAT','MG','SHINERAY','DONGFENG','CHANGAN','JINBEI','SWM','SOUEAST','LIFAN','JMC',</v>
      </c>
    </row>
    <row r="90" spans="2:11" x14ac:dyDescent="0.25">
      <c r="B90" s="13" t="s">
        <v>54</v>
      </c>
      <c r="I90" s="35" t="s">
        <v>60</v>
      </c>
      <c r="J90" t="str">
        <f t="shared" si="5"/>
        <v>'VOLVO','MAHINDRA','HAVAL','FOTON','GEELY','JAC','HAIMA','SUZUKI','INTERNATIONAL','FAW','ZOTYE','BAIC YINXIANG','MAZDA','CHERY','MITSUBISHI','BAIC','BRILLIANCE','FIAT','MG','SHINERAY','DONGFENG','CHANGAN','JINBEI','SWM','SOUEAST','LIFAN','JMC','SSANG YONG',</v>
      </c>
      <c r="K90" t="s">
        <v>63</v>
      </c>
    </row>
  </sheetData>
  <conditionalFormatting sqref="C3:C4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37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{619E7800-AD2D-4ACE-B5BF-CB26D4699FEA}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19E7800-AD2D-4ACE-B5BF-CB26D4699FE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F3:F37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99"/>
  <sheetViews>
    <sheetView showGridLines="0" topLeftCell="A95" zoomScaleNormal="100" workbookViewId="0">
      <selection activeCell="B1" sqref="B1:D1048576"/>
    </sheetView>
  </sheetViews>
  <sheetFormatPr baseColWidth="10" defaultRowHeight="15" x14ac:dyDescent="0.25"/>
  <cols>
    <col min="1" max="1" width="6" style="5" customWidth="1"/>
    <col min="2" max="2" width="15.28515625" style="5" bestFit="1" customWidth="1"/>
    <col min="3" max="3" width="21.28515625" style="5" bestFit="1" customWidth="1"/>
    <col min="4" max="6" width="11.7109375" style="5" customWidth="1"/>
    <col min="22" max="22" width="11.42578125" customWidth="1"/>
  </cols>
  <sheetData>
    <row r="2" spans="2:10" x14ac:dyDescent="0.25">
      <c r="B2" s="8" t="s">
        <v>0</v>
      </c>
      <c r="C2" s="8" t="s">
        <v>51</v>
      </c>
      <c r="D2" s="8" t="s">
        <v>1</v>
      </c>
    </row>
    <row r="3" spans="2:10" x14ac:dyDescent="0.25">
      <c r="B3" s="4">
        <v>201301</v>
      </c>
      <c r="C3" s="9">
        <v>3117.6717948717946</v>
      </c>
      <c r="D3" s="10">
        <v>0.32476923076923137</v>
      </c>
      <c r="E3" s="10"/>
      <c r="F3" s="10"/>
      <c r="H3" s="2"/>
      <c r="I3" s="2"/>
      <c r="J3" s="3"/>
    </row>
    <row r="4" spans="2:10" x14ac:dyDescent="0.25">
      <c r="B4" s="4">
        <v>201302</v>
      </c>
      <c r="C4" s="9">
        <v>3003.693181818182</v>
      </c>
      <c r="D4" s="10">
        <v>0.31392045454545497</v>
      </c>
      <c r="E4" s="10"/>
      <c r="F4" s="10"/>
      <c r="H4" s="2"/>
      <c r="I4" s="2"/>
      <c r="J4" s="3"/>
    </row>
    <row r="5" spans="2:10" x14ac:dyDescent="0.25">
      <c r="B5" s="4">
        <v>201303</v>
      </c>
      <c r="C5" s="9">
        <v>3282.3121387283236</v>
      </c>
      <c r="D5" s="10">
        <v>0.31687861271676332</v>
      </c>
      <c r="E5" s="10"/>
      <c r="F5" s="10"/>
      <c r="H5" s="2"/>
      <c r="I5" s="2"/>
      <c r="J5" s="3"/>
    </row>
    <row r="6" spans="2:10" x14ac:dyDescent="0.25">
      <c r="B6" s="4">
        <v>201304</v>
      </c>
      <c r="C6" s="9">
        <v>3374.1951219512193</v>
      </c>
      <c r="D6" s="10">
        <v>0.33092682926829275</v>
      </c>
      <c r="E6" s="10"/>
      <c r="F6" s="10"/>
      <c r="H6" s="2"/>
      <c r="I6" s="2"/>
      <c r="J6" s="3"/>
    </row>
    <row r="7" spans="2:10" x14ac:dyDescent="0.25">
      <c r="B7" s="4">
        <v>201305</v>
      </c>
      <c r="C7" s="9">
        <v>3549.597510373444</v>
      </c>
      <c r="D7" s="10">
        <v>0.32024896265560104</v>
      </c>
      <c r="E7" s="10"/>
      <c r="F7" s="10"/>
      <c r="H7" s="2"/>
      <c r="I7" s="2"/>
      <c r="J7" s="3"/>
    </row>
    <row r="8" spans="2:10" x14ac:dyDescent="0.25">
      <c r="B8" s="4">
        <v>201306</v>
      </c>
      <c r="C8" s="9">
        <v>3827.1937172774869</v>
      </c>
      <c r="D8" s="10">
        <v>0.31094240837696363</v>
      </c>
      <c r="E8" s="10"/>
      <c r="F8" s="10"/>
      <c r="H8" s="2"/>
      <c r="I8" s="2"/>
      <c r="J8" s="3"/>
    </row>
    <row r="9" spans="2:10" x14ac:dyDescent="0.25">
      <c r="B9" s="4">
        <v>201307</v>
      </c>
      <c r="C9" s="9">
        <v>3803.5625</v>
      </c>
      <c r="D9" s="10">
        <v>0.30524038461538477</v>
      </c>
      <c r="E9" s="10"/>
      <c r="F9" s="10"/>
      <c r="H9" s="2"/>
      <c r="I9" s="2"/>
      <c r="J9" s="3"/>
    </row>
    <row r="10" spans="2:10" x14ac:dyDescent="0.25">
      <c r="B10" s="4">
        <v>201308</v>
      </c>
      <c r="C10" s="9">
        <v>3874.7206477732793</v>
      </c>
      <c r="D10" s="10">
        <v>0.29502024291497997</v>
      </c>
      <c r="E10" s="10"/>
      <c r="F10" s="10"/>
      <c r="H10" s="2"/>
      <c r="I10" s="2"/>
      <c r="J10" s="3"/>
    </row>
    <row r="11" spans="2:10" x14ac:dyDescent="0.25">
      <c r="B11" s="4">
        <v>201309</v>
      </c>
      <c r="C11" s="9">
        <v>3896.3896103896104</v>
      </c>
      <c r="D11" s="10">
        <v>0.30528138528138543</v>
      </c>
      <c r="E11" s="10"/>
      <c r="F11" s="10"/>
      <c r="H11" s="2"/>
      <c r="I11" s="2"/>
      <c r="J11" s="3"/>
    </row>
    <row r="12" spans="2:10" x14ac:dyDescent="0.25">
      <c r="B12" s="4">
        <v>201310</v>
      </c>
      <c r="C12" s="9">
        <v>4205.0206611570247</v>
      </c>
      <c r="D12" s="10">
        <v>0.29409090909090935</v>
      </c>
      <c r="E12" s="10"/>
      <c r="F12" s="10"/>
      <c r="H12" s="2"/>
      <c r="I12" s="2"/>
      <c r="J12" s="3"/>
    </row>
    <row r="13" spans="2:10" x14ac:dyDescent="0.25">
      <c r="B13" s="4">
        <v>201311</v>
      </c>
      <c r="C13" s="9">
        <v>4131.5756578947367</v>
      </c>
      <c r="D13" s="10">
        <v>0.2933223684210523</v>
      </c>
      <c r="E13" s="10"/>
      <c r="F13" s="10"/>
      <c r="H13" s="2"/>
      <c r="I13" s="2"/>
      <c r="J13" s="3"/>
    </row>
    <row r="14" spans="2:10" x14ac:dyDescent="0.25">
      <c r="B14" s="4">
        <v>201312</v>
      </c>
      <c r="C14" s="9">
        <v>4150.6030534351148</v>
      </c>
      <c r="D14" s="10">
        <v>0.30076335877862559</v>
      </c>
      <c r="E14" s="10"/>
      <c r="F14" s="10"/>
      <c r="H14" s="2"/>
      <c r="I14" s="2"/>
      <c r="J14" s="3"/>
    </row>
    <row r="15" spans="2:10" x14ac:dyDescent="0.25">
      <c r="B15" s="4">
        <v>201401</v>
      </c>
      <c r="C15" s="9">
        <v>4538.1576923076927</v>
      </c>
      <c r="D15" s="10">
        <v>0.30238461538461536</v>
      </c>
      <c r="E15" s="10"/>
      <c r="F15" s="10"/>
      <c r="H15" s="2"/>
      <c r="I15" s="2"/>
      <c r="J15" s="3"/>
    </row>
    <row r="16" spans="2:10" x14ac:dyDescent="0.25">
      <c r="B16" s="4">
        <v>201402</v>
      </c>
      <c r="C16" s="9">
        <v>4696.590579710145</v>
      </c>
      <c r="D16" s="10">
        <v>0.29369565217391291</v>
      </c>
      <c r="E16" s="10"/>
      <c r="F16" s="10"/>
      <c r="H16" s="2"/>
      <c r="I16" s="2"/>
      <c r="J16" s="3"/>
    </row>
    <row r="17" spans="2:10" x14ac:dyDescent="0.25">
      <c r="B17" s="4">
        <v>201403</v>
      </c>
      <c r="C17" s="9">
        <v>4567.708333333333</v>
      </c>
      <c r="D17" s="10">
        <v>0.29499999999999998</v>
      </c>
      <c r="E17" s="10"/>
      <c r="F17" s="10"/>
      <c r="H17" s="2"/>
      <c r="I17" s="2"/>
      <c r="J17" s="3"/>
    </row>
    <row r="18" spans="2:10" x14ac:dyDescent="0.25">
      <c r="B18" s="4">
        <v>201404</v>
      </c>
      <c r="C18" s="9">
        <v>4568.6712328767126</v>
      </c>
      <c r="D18" s="10">
        <v>0.30118721461187214</v>
      </c>
      <c r="E18" s="10"/>
      <c r="F18" s="10"/>
      <c r="H18" s="2"/>
      <c r="I18" s="2"/>
      <c r="J18" s="3"/>
    </row>
    <row r="19" spans="2:10" x14ac:dyDescent="0.25">
      <c r="B19" s="4">
        <v>201405</v>
      </c>
      <c r="C19" s="9">
        <v>4567.4464285714284</v>
      </c>
      <c r="D19" s="10">
        <v>0.30842857142857172</v>
      </c>
      <c r="E19" s="10"/>
      <c r="F19" s="10"/>
      <c r="H19" s="2"/>
      <c r="I19" s="2"/>
      <c r="J19" s="3"/>
    </row>
    <row r="20" spans="2:10" x14ac:dyDescent="0.25">
      <c r="B20" s="4">
        <v>201406</v>
      </c>
      <c r="C20" s="9">
        <v>4575.9876033057853</v>
      </c>
      <c r="D20" s="10">
        <v>0.2932231404958679</v>
      </c>
      <c r="E20" s="10"/>
      <c r="F20" s="10"/>
      <c r="H20" s="2"/>
      <c r="I20" s="2"/>
      <c r="J20" s="3"/>
    </row>
    <row r="21" spans="2:10" x14ac:dyDescent="0.25">
      <c r="B21" s="4">
        <v>201407</v>
      </c>
      <c r="C21" s="9">
        <v>4302.0172413793107</v>
      </c>
      <c r="D21" s="10">
        <v>0.29163793103448293</v>
      </c>
      <c r="E21" s="10"/>
      <c r="F21" s="10"/>
      <c r="H21" s="2"/>
      <c r="I21" s="2"/>
      <c r="J21" s="3"/>
    </row>
    <row r="22" spans="2:10" x14ac:dyDescent="0.25">
      <c r="B22" s="4">
        <v>201408</v>
      </c>
      <c r="C22" s="9">
        <v>4364.6035714285717</v>
      </c>
      <c r="D22" s="10">
        <v>0.28342857142857186</v>
      </c>
      <c r="E22" s="10"/>
      <c r="F22" s="10"/>
      <c r="H22" s="2"/>
      <c r="I22" s="2"/>
      <c r="J22" s="3"/>
    </row>
    <row r="23" spans="2:10" x14ac:dyDescent="0.25">
      <c r="B23" s="4">
        <v>201409</v>
      </c>
      <c r="C23" s="9">
        <v>4692.5973597359734</v>
      </c>
      <c r="D23" s="10">
        <v>0.28247524752475295</v>
      </c>
      <c r="E23" s="10"/>
      <c r="F23" s="10"/>
      <c r="H23" s="2"/>
      <c r="I23" s="2"/>
      <c r="J23" s="3"/>
    </row>
    <row r="24" spans="2:10" x14ac:dyDescent="0.25">
      <c r="B24" s="4">
        <v>201410</v>
      </c>
      <c r="C24" s="9">
        <v>4646.7613168724283</v>
      </c>
      <c r="D24" s="10">
        <v>0.28246913580246924</v>
      </c>
      <c r="E24" s="10"/>
      <c r="F24" s="10"/>
      <c r="H24" s="2"/>
      <c r="I24" s="2"/>
      <c r="J24" s="3"/>
    </row>
    <row r="25" spans="2:10" x14ac:dyDescent="0.25">
      <c r="B25" s="4">
        <v>201411</v>
      </c>
      <c r="C25" s="9">
        <v>4568.5305343511454</v>
      </c>
      <c r="D25" s="10">
        <v>0.2847709923664124</v>
      </c>
      <c r="E25" s="10"/>
      <c r="F25" s="10"/>
      <c r="H25" s="2"/>
      <c r="I25" s="2"/>
      <c r="J25" s="3"/>
    </row>
    <row r="26" spans="2:10" x14ac:dyDescent="0.25">
      <c r="B26" s="4">
        <v>201412</v>
      </c>
      <c r="C26" s="9">
        <v>4629.8019323671497</v>
      </c>
      <c r="D26" s="10">
        <v>0.28661835748792258</v>
      </c>
      <c r="E26" s="10"/>
      <c r="F26" s="10"/>
      <c r="H26" s="2"/>
      <c r="I26" s="2"/>
      <c r="J26" s="3"/>
    </row>
    <row r="27" spans="2:10" x14ac:dyDescent="0.25">
      <c r="B27" s="4">
        <v>201501</v>
      </c>
      <c r="C27" s="9">
        <v>5002.3065326633168</v>
      </c>
      <c r="D27" s="10">
        <v>0.28180904522613059</v>
      </c>
      <c r="E27" s="10"/>
      <c r="F27" s="10"/>
      <c r="H27" s="2"/>
      <c r="I27" s="2"/>
      <c r="J27" s="3"/>
    </row>
    <row r="28" spans="2:10" x14ac:dyDescent="0.25">
      <c r="B28" s="4">
        <v>201502</v>
      </c>
      <c r="C28" s="9">
        <v>4995.8868778280539</v>
      </c>
      <c r="D28" s="10">
        <v>0.28248868778280561</v>
      </c>
      <c r="E28" s="10"/>
      <c r="F28" s="10"/>
      <c r="H28" s="2"/>
      <c r="I28" s="2"/>
      <c r="J28" s="3"/>
    </row>
    <row r="29" spans="2:10" x14ac:dyDescent="0.25">
      <c r="B29" s="4">
        <v>201503</v>
      </c>
      <c r="C29" s="9">
        <v>5028.2548262548262</v>
      </c>
      <c r="D29" s="10">
        <v>0.28266409266409309</v>
      </c>
      <c r="E29" s="10"/>
      <c r="F29" s="10"/>
      <c r="H29" s="2"/>
      <c r="I29" s="2"/>
      <c r="J29" s="3"/>
    </row>
    <row r="30" spans="2:10" x14ac:dyDescent="0.25">
      <c r="B30" s="4">
        <v>201504</v>
      </c>
      <c r="C30" s="9">
        <v>5430.8380952380949</v>
      </c>
      <c r="D30" s="10">
        <v>0.2790476190476191</v>
      </c>
      <c r="E30" s="10"/>
      <c r="F30" s="10"/>
      <c r="H30" s="2"/>
      <c r="I30" s="2"/>
      <c r="J30" s="3"/>
    </row>
    <row r="31" spans="2:10" x14ac:dyDescent="0.25">
      <c r="B31" s="4">
        <v>201505</v>
      </c>
      <c r="C31" s="9">
        <v>5524.9033613445381</v>
      </c>
      <c r="D31" s="10">
        <v>0.28789915966386564</v>
      </c>
      <c r="E31" s="10"/>
      <c r="F31" s="10"/>
      <c r="H31" s="2"/>
      <c r="I31" s="2"/>
      <c r="J31" s="3"/>
    </row>
    <row r="32" spans="2:10" x14ac:dyDescent="0.25">
      <c r="B32" s="4">
        <v>201506</v>
      </c>
      <c r="C32" s="9">
        <v>5498.7510373443984</v>
      </c>
      <c r="D32" s="10">
        <v>0.28896265560165968</v>
      </c>
      <c r="E32" s="10"/>
      <c r="F32" s="10"/>
      <c r="H32" s="2"/>
      <c r="I32" s="2"/>
      <c r="J32" s="3"/>
    </row>
    <row r="33" spans="2:10" x14ac:dyDescent="0.25">
      <c r="B33" s="4">
        <v>201507</v>
      </c>
      <c r="C33" s="9">
        <v>5126.5802469135806</v>
      </c>
      <c r="D33" s="10">
        <v>0.29267489711934197</v>
      </c>
      <c r="E33" s="10"/>
      <c r="F33" s="10"/>
      <c r="H33" s="2"/>
      <c r="I33" s="2"/>
      <c r="J33" s="3"/>
    </row>
    <row r="34" spans="2:10" x14ac:dyDescent="0.25">
      <c r="B34" s="4">
        <v>201508</v>
      </c>
      <c r="C34" s="9">
        <v>5327.5266272189347</v>
      </c>
      <c r="D34" s="10">
        <v>0.2897041420118342</v>
      </c>
      <c r="E34" s="10"/>
      <c r="F34" s="10"/>
      <c r="H34" s="2"/>
      <c r="I34" s="2"/>
      <c r="J34" s="3"/>
    </row>
    <row r="35" spans="2:10" x14ac:dyDescent="0.25">
      <c r="B35" s="4">
        <v>201509</v>
      </c>
      <c r="C35" s="9">
        <v>5336.4111675126906</v>
      </c>
      <c r="D35" s="10">
        <v>0.2925888324873096</v>
      </c>
      <c r="E35" s="10"/>
      <c r="F35" s="10"/>
      <c r="H35" s="2"/>
      <c r="I35" s="2"/>
      <c r="J35" s="3"/>
    </row>
    <row r="36" spans="2:10" x14ac:dyDescent="0.25">
      <c r="B36" s="4">
        <v>201510</v>
      </c>
      <c r="C36" s="9">
        <v>5550.5508982035926</v>
      </c>
      <c r="D36" s="10">
        <v>0.29005988023952084</v>
      </c>
      <c r="E36" s="10"/>
      <c r="F36" s="10"/>
      <c r="H36" s="2"/>
      <c r="I36" s="2"/>
      <c r="J36" s="3"/>
    </row>
    <row r="37" spans="2:10" x14ac:dyDescent="0.25">
      <c r="B37" s="4">
        <v>201511</v>
      </c>
      <c r="C37" s="9">
        <v>5765.6397058823532</v>
      </c>
      <c r="D37" s="10">
        <v>0.308529411764706</v>
      </c>
      <c r="E37" s="10"/>
      <c r="F37" s="10"/>
      <c r="H37" s="2"/>
      <c r="I37" s="2"/>
      <c r="J37" s="3"/>
    </row>
    <row r="38" spans="2:10" x14ac:dyDescent="0.25">
      <c r="B38" s="4">
        <v>201512</v>
      </c>
      <c r="C38" s="9">
        <v>5290.6091370558379</v>
      </c>
      <c r="D38" s="10">
        <v>0.31162436548223349</v>
      </c>
      <c r="E38" s="10"/>
      <c r="F38" s="10"/>
      <c r="H38" s="2"/>
      <c r="I38" s="2"/>
      <c r="J38" s="3"/>
    </row>
    <row r="39" spans="2:10" x14ac:dyDescent="0.25">
      <c r="B39" s="4">
        <v>201601</v>
      </c>
      <c r="C39" s="9">
        <v>5822.8691099476437</v>
      </c>
      <c r="D39" s="10">
        <v>0.30696335078534043</v>
      </c>
      <c r="E39" s="10"/>
      <c r="F39" s="10"/>
      <c r="H39" s="2"/>
      <c r="I39" s="2"/>
      <c r="J39" s="3"/>
    </row>
    <row r="40" spans="2:10" x14ac:dyDescent="0.25">
      <c r="B40" s="4">
        <v>201602</v>
      </c>
      <c r="C40" s="9">
        <v>5874.5367965367968</v>
      </c>
      <c r="D40" s="10">
        <v>0.30670995670995704</v>
      </c>
      <c r="E40" s="10"/>
      <c r="F40" s="10"/>
      <c r="H40" s="2"/>
      <c r="I40" s="2"/>
      <c r="J40" s="3"/>
    </row>
    <row r="41" spans="2:10" x14ac:dyDescent="0.25">
      <c r="B41" s="4">
        <v>201603</v>
      </c>
      <c r="C41" s="9">
        <v>6005.5887096774195</v>
      </c>
      <c r="D41" s="10">
        <v>0.2981854838709676</v>
      </c>
      <c r="E41" s="10"/>
      <c r="F41" s="10"/>
      <c r="H41" s="2"/>
      <c r="I41" s="2"/>
      <c r="J41" s="3"/>
    </row>
    <row r="42" spans="2:10" x14ac:dyDescent="0.25">
      <c r="B42" s="4">
        <v>201604</v>
      </c>
      <c r="C42" s="9">
        <v>5864.3682310469312</v>
      </c>
      <c r="D42" s="10">
        <v>0.30891696750902492</v>
      </c>
      <c r="E42" s="10"/>
      <c r="F42" s="10"/>
      <c r="H42" s="2"/>
      <c r="I42" s="2"/>
      <c r="J42" s="3"/>
    </row>
    <row r="43" spans="2:10" x14ac:dyDescent="0.25">
      <c r="B43" s="4">
        <v>201605</v>
      </c>
      <c r="C43" s="9">
        <v>5448.7813953488376</v>
      </c>
      <c r="D43" s="10">
        <v>0.29883720930232599</v>
      </c>
      <c r="E43" s="10"/>
      <c r="F43" s="10"/>
      <c r="H43" s="2"/>
      <c r="I43" s="2"/>
      <c r="J43" s="3"/>
    </row>
    <row r="44" spans="2:10" x14ac:dyDescent="0.25">
      <c r="B44" s="4">
        <v>201606</v>
      </c>
      <c r="C44" s="9">
        <v>4577.2441860465115</v>
      </c>
      <c r="D44" s="10">
        <v>0.29505813953488391</v>
      </c>
      <c r="E44" s="10"/>
      <c r="F44" s="10"/>
      <c r="H44" s="2"/>
      <c r="I44" s="2"/>
      <c r="J44" s="3"/>
    </row>
    <row r="45" spans="2:10" x14ac:dyDescent="0.25">
      <c r="B45" s="4">
        <v>201607</v>
      </c>
      <c r="C45" s="9">
        <v>4932.8343949044583</v>
      </c>
      <c r="D45" s="10">
        <v>0.30305732484076459</v>
      </c>
      <c r="E45" s="10"/>
      <c r="F45" s="10"/>
      <c r="H45" s="2"/>
      <c r="I45" s="2"/>
      <c r="J45" s="3"/>
    </row>
    <row r="46" spans="2:10" x14ac:dyDescent="0.25">
      <c r="B46" s="4">
        <v>201608</v>
      </c>
      <c r="C46" s="9">
        <v>6353.8247422680415</v>
      </c>
      <c r="D46" s="10">
        <v>0.30515463917525781</v>
      </c>
      <c r="E46" s="10"/>
      <c r="F46" s="10"/>
      <c r="H46" s="2"/>
      <c r="I46" s="2"/>
      <c r="J46" s="3"/>
    </row>
    <row r="47" spans="2:10" x14ac:dyDescent="0.25">
      <c r="B47" s="4">
        <v>201609</v>
      </c>
      <c r="C47" s="9">
        <v>6550.7403846153848</v>
      </c>
      <c r="D47" s="10">
        <v>0.30884615384615394</v>
      </c>
      <c r="E47" s="10"/>
      <c r="F47" s="10"/>
      <c r="H47" s="2"/>
      <c r="I47" s="2"/>
      <c r="J47" s="3"/>
    </row>
    <row r="48" spans="2:10" x14ac:dyDescent="0.25">
      <c r="B48" s="4">
        <v>201610</v>
      </c>
      <c r="C48" s="9">
        <v>5344.8650306748468</v>
      </c>
      <c r="D48" s="10">
        <v>0.29699386503067515</v>
      </c>
      <c r="E48" s="10"/>
      <c r="F48" s="10"/>
      <c r="H48" s="2"/>
      <c r="I48" s="2"/>
      <c r="J48" s="3"/>
    </row>
    <row r="49" spans="2:10" x14ac:dyDescent="0.25">
      <c r="B49" s="4">
        <v>201611</v>
      </c>
      <c r="C49" s="9">
        <v>6609.6106194690265</v>
      </c>
      <c r="D49" s="10">
        <v>0.30955752212389376</v>
      </c>
      <c r="E49" s="10"/>
      <c r="F49" s="10"/>
      <c r="H49" s="2"/>
      <c r="I49" s="2"/>
      <c r="J49" s="3"/>
    </row>
    <row r="50" spans="2:10" x14ac:dyDescent="0.25">
      <c r="B50" s="4">
        <v>201612</v>
      </c>
      <c r="C50" s="9">
        <v>7458.986754966887</v>
      </c>
      <c r="D50" s="10">
        <v>0.30953642384105995</v>
      </c>
      <c r="E50" s="10"/>
      <c r="F50" s="10"/>
      <c r="H50" s="2"/>
      <c r="I50" s="2"/>
      <c r="J50" s="3"/>
    </row>
    <row r="51" spans="2:10" x14ac:dyDescent="0.25">
      <c r="B51" s="4">
        <v>201701</v>
      </c>
      <c r="C51" s="9">
        <v>7175.8961748633883</v>
      </c>
      <c r="D51" s="10">
        <v>0.30907103825136628</v>
      </c>
      <c r="E51" s="10"/>
      <c r="F51" s="10"/>
      <c r="H51" s="2"/>
      <c r="I51" s="2"/>
      <c r="J51" s="3"/>
    </row>
    <row r="52" spans="2:10" x14ac:dyDescent="0.25">
      <c r="B52" s="4">
        <v>201702</v>
      </c>
      <c r="C52" s="9">
        <v>7476.1222222222223</v>
      </c>
      <c r="D52" s="10">
        <v>0.30533333333333351</v>
      </c>
      <c r="E52" s="10"/>
      <c r="F52" s="10"/>
      <c r="H52" s="2"/>
      <c r="I52" s="2"/>
      <c r="J52" s="3"/>
    </row>
    <row r="53" spans="2:10" x14ac:dyDescent="0.25">
      <c r="B53" s="4">
        <v>201703</v>
      </c>
      <c r="C53" s="9">
        <v>7222.6345177664971</v>
      </c>
      <c r="D53" s="10">
        <v>0.30456852791878192</v>
      </c>
      <c r="E53" s="10"/>
      <c r="F53" s="10"/>
      <c r="H53" s="2"/>
      <c r="I53" s="2"/>
      <c r="J53" s="3"/>
    </row>
    <row r="54" spans="2:10" x14ac:dyDescent="0.25">
      <c r="B54" s="4">
        <v>201704</v>
      </c>
      <c r="C54" s="9">
        <v>7834.0466666666671</v>
      </c>
      <c r="D54" s="10">
        <v>0.30346666666666694</v>
      </c>
      <c r="E54" s="10"/>
      <c r="F54" s="10"/>
      <c r="H54" s="2"/>
      <c r="I54" s="2"/>
      <c r="J54" s="3"/>
    </row>
    <row r="55" spans="2:10" x14ac:dyDescent="0.25">
      <c r="B55" s="4">
        <v>201705</v>
      </c>
      <c r="C55" s="9">
        <v>7262.9121951219513</v>
      </c>
      <c r="D55" s="10">
        <v>0.30575609756097605</v>
      </c>
      <c r="E55" s="10"/>
      <c r="F55" s="10"/>
      <c r="H55" s="2"/>
      <c r="I55" s="2"/>
      <c r="J55" s="3"/>
    </row>
    <row r="56" spans="2:10" x14ac:dyDescent="0.25">
      <c r="B56" s="4">
        <v>201706</v>
      </c>
      <c r="C56" s="9">
        <v>7281.9032258064517</v>
      </c>
      <c r="D56" s="10">
        <v>0.31494623655914006</v>
      </c>
      <c r="E56" s="10"/>
      <c r="F56" s="10"/>
      <c r="H56" s="2"/>
      <c r="I56" s="2"/>
      <c r="J56" s="3"/>
    </row>
    <row r="57" spans="2:10" x14ac:dyDescent="0.25">
      <c r="B57" s="4">
        <v>201707</v>
      </c>
      <c r="C57" s="9">
        <v>7920.6640625</v>
      </c>
      <c r="D57" s="10">
        <v>0.32414062500000007</v>
      </c>
      <c r="E57" s="10"/>
      <c r="F57" s="10"/>
      <c r="H57" s="2"/>
      <c r="I57" s="2"/>
      <c r="J57" s="3"/>
    </row>
    <row r="58" spans="2:10" x14ac:dyDescent="0.25">
      <c r="B58" s="4">
        <v>201708</v>
      </c>
      <c r="C58" s="9">
        <v>7720.5602836879434</v>
      </c>
      <c r="D58" s="10">
        <v>0.31269503546099303</v>
      </c>
      <c r="E58" s="10"/>
      <c r="F58" s="10"/>
      <c r="H58" s="2"/>
      <c r="I58" s="2"/>
      <c r="J58" s="3"/>
    </row>
    <row r="59" spans="2:10" x14ac:dyDescent="0.25">
      <c r="B59" s="4">
        <v>201709</v>
      </c>
      <c r="C59" s="9">
        <v>7801.9869281045749</v>
      </c>
      <c r="D59" s="10">
        <v>0.32464052287581724</v>
      </c>
      <c r="E59" s="10"/>
      <c r="F59" s="10"/>
      <c r="H59" s="2"/>
      <c r="I59" s="2"/>
      <c r="J59" s="3"/>
    </row>
    <row r="60" spans="2:10" x14ac:dyDescent="0.25">
      <c r="B60" s="4">
        <v>201710</v>
      </c>
      <c r="C60" s="9">
        <v>7855.223021582734</v>
      </c>
      <c r="D60" s="10">
        <v>0.30820143884892104</v>
      </c>
      <c r="E60" s="10"/>
      <c r="F60" s="10"/>
      <c r="H60" s="2"/>
      <c r="I60" s="2"/>
      <c r="J60" s="3"/>
    </row>
    <row r="61" spans="2:10" x14ac:dyDescent="0.25">
      <c r="B61" s="4">
        <v>201711</v>
      </c>
      <c r="C61" s="9">
        <v>8375</v>
      </c>
      <c r="D61" s="10">
        <v>0.30702531645569642</v>
      </c>
      <c r="E61" s="10"/>
      <c r="F61" s="10"/>
      <c r="H61" s="2"/>
      <c r="I61" s="2"/>
      <c r="J61" s="3"/>
    </row>
    <row r="62" spans="2:10" x14ac:dyDescent="0.25">
      <c r="B62" s="4">
        <v>201712</v>
      </c>
      <c r="C62" s="9">
        <v>8186.4193548387093</v>
      </c>
      <c r="D62" s="10">
        <v>0.30048387096774182</v>
      </c>
      <c r="E62" s="10"/>
      <c r="F62" s="10"/>
      <c r="H62" s="2"/>
      <c r="I62" s="2"/>
      <c r="J62" s="3"/>
    </row>
    <row r="63" spans="2:10" x14ac:dyDescent="0.25">
      <c r="B63" s="4">
        <v>201801</v>
      </c>
      <c r="C63" s="9">
        <v>8088.3305785123966</v>
      </c>
      <c r="D63" s="10">
        <v>0.30297520661157012</v>
      </c>
      <c r="E63" s="10"/>
      <c r="F63" s="10"/>
      <c r="H63" s="2"/>
      <c r="I63" s="2"/>
      <c r="J63" s="3"/>
    </row>
    <row r="64" spans="2:10" x14ac:dyDescent="0.25">
      <c r="B64" s="4">
        <v>201802</v>
      </c>
      <c r="C64" s="9">
        <v>8865.134453781513</v>
      </c>
      <c r="D64" s="10">
        <v>0.30075630252100843</v>
      </c>
      <c r="E64" s="10"/>
      <c r="F64" s="10"/>
      <c r="H64" s="2"/>
      <c r="I64" s="2"/>
      <c r="J64" s="3"/>
    </row>
    <row r="65" spans="1:22" x14ac:dyDescent="0.25">
      <c r="B65" s="4">
        <v>201803</v>
      </c>
      <c r="C65" s="9">
        <v>8707.28125</v>
      </c>
      <c r="D65" s="10">
        <v>0.29239583333333319</v>
      </c>
      <c r="E65" s="10"/>
      <c r="F65" s="10"/>
      <c r="H65" s="2"/>
      <c r="I65" s="2"/>
      <c r="J65" s="3"/>
    </row>
    <row r="66" spans="1:22" x14ac:dyDescent="0.25">
      <c r="B66" s="4">
        <v>201804</v>
      </c>
      <c r="C66" s="9">
        <v>8150.8270676691727</v>
      </c>
      <c r="D66" s="10">
        <v>0.30819548872180452</v>
      </c>
      <c r="E66" s="10"/>
      <c r="F66" s="10"/>
      <c r="H66" s="2"/>
      <c r="I66" s="2"/>
      <c r="J66" s="3"/>
    </row>
    <row r="67" spans="1:22" x14ac:dyDescent="0.25">
      <c r="B67" s="4">
        <v>201805</v>
      </c>
      <c r="C67" s="9">
        <v>7824.4477611940301</v>
      </c>
      <c r="D67" s="10">
        <v>0.29917910447761176</v>
      </c>
      <c r="E67" s="10"/>
      <c r="F67" s="10"/>
      <c r="H67" s="3"/>
      <c r="I67" s="2"/>
      <c r="J67" s="3"/>
    </row>
    <row r="68" spans="1:22" x14ac:dyDescent="0.25">
      <c r="B68" s="4">
        <v>201806</v>
      </c>
      <c r="C68" s="9">
        <v>8316.681818181818</v>
      </c>
      <c r="D68" s="10">
        <v>0.29554545454545428</v>
      </c>
      <c r="E68" s="10"/>
      <c r="F68" s="10"/>
      <c r="H68" s="3"/>
      <c r="I68" s="2"/>
      <c r="J68" s="3"/>
    </row>
    <row r="69" spans="1:22" x14ac:dyDescent="0.25">
      <c r="B69" s="4">
        <v>201807</v>
      </c>
      <c r="C69" s="9">
        <v>8025.3984375</v>
      </c>
      <c r="D69" s="10">
        <v>0.29687499999999989</v>
      </c>
      <c r="E69" s="10"/>
      <c r="F69" s="10"/>
      <c r="H69" s="3"/>
      <c r="I69" s="2"/>
      <c r="J69" s="3"/>
    </row>
    <row r="70" spans="1:22" x14ac:dyDescent="0.25">
      <c r="B70" s="4">
        <v>201808</v>
      </c>
      <c r="C70" s="9">
        <v>5964.6414342629478</v>
      </c>
      <c r="D70" s="10">
        <v>0.29960159362549849</v>
      </c>
      <c r="E70" s="10"/>
      <c r="F70" s="10"/>
      <c r="H70" s="3"/>
      <c r="I70" s="2"/>
      <c r="J70" s="3"/>
    </row>
    <row r="71" spans="1:22" x14ac:dyDescent="0.25">
      <c r="B71" s="4">
        <v>201809</v>
      </c>
      <c r="C71" s="9">
        <v>5340.5618374558308</v>
      </c>
      <c r="D71" s="10">
        <v>0.29494699646643158</v>
      </c>
      <c r="E71" s="10"/>
      <c r="F71" s="10"/>
      <c r="H71" s="3"/>
      <c r="I71" s="2"/>
      <c r="J71" s="3"/>
    </row>
    <row r="72" spans="1:22" x14ac:dyDescent="0.25">
      <c r="B72" s="4">
        <v>201810</v>
      </c>
      <c r="C72" s="9">
        <v>5555.5</v>
      </c>
      <c r="D72" s="10">
        <v>0.30120437956204404</v>
      </c>
      <c r="E72" s="10"/>
      <c r="F72" s="10"/>
      <c r="H72" s="3"/>
      <c r="I72" s="2"/>
      <c r="J72" s="3"/>
    </row>
    <row r="73" spans="1:22" x14ac:dyDescent="0.25">
      <c r="B73" s="4">
        <v>201811</v>
      </c>
      <c r="C73" s="9">
        <v>5233.3857142857141</v>
      </c>
      <c r="D73" s="10">
        <v>0.29751428571428584</v>
      </c>
      <c r="E73" s="10"/>
      <c r="F73" s="10"/>
      <c r="H73" s="3"/>
      <c r="I73" s="2"/>
      <c r="J73" s="3"/>
    </row>
    <row r="74" spans="1:22" x14ac:dyDescent="0.25">
      <c r="B74" s="4">
        <v>201812</v>
      </c>
      <c r="C74" s="9">
        <v>4989.9119496855346</v>
      </c>
      <c r="D74" s="10">
        <v>0.29729559748427636</v>
      </c>
      <c r="E74" s="10"/>
      <c r="F74" s="10"/>
      <c r="H74" s="3"/>
      <c r="I74" s="2"/>
      <c r="J74" s="3"/>
    </row>
    <row r="75" spans="1:22" x14ac:dyDescent="0.25">
      <c r="A75" s="9"/>
      <c r="B75" s="4">
        <v>201901</v>
      </c>
      <c r="C75" s="9">
        <v>5275.4719764011797</v>
      </c>
      <c r="D75" s="10">
        <v>0.29946902654867241</v>
      </c>
      <c r="E75" s="10"/>
      <c r="F75" s="10"/>
      <c r="H75" s="3"/>
      <c r="I75" s="2"/>
      <c r="J75" s="1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</row>
    <row r="76" spans="1:22" x14ac:dyDescent="0.25">
      <c r="A76" s="9"/>
      <c r="B76" s="4">
        <v>201902</v>
      </c>
      <c r="C76" s="9">
        <v>4665.0588235294117</v>
      </c>
      <c r="D76" s="10">
        <v>0.29770308123249306</v>
      </c>
      <c r="E76" s="10"/>
      <c r="F76" s="10"/>
      <c r="H76" s="3"/>
      <c r="I76" s="2"/>
      <c r="J76" s="1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</row>
    <row r="77" spans="1:22" x14ac:dyDescent="0.25">
      <c r="A77" s="9"/>
      <c r="B77" s="4">
        <v>201903</v>
      </c>
      <c r="C77" s="9">
        <v>4670.2380952380954</v>
      </c>
      <c r="D77" s="10">
        <v>0.30278571428571416</v>
      </c>
      <c r="E77" s="10"/>
      <c r="F77" s="10"/>
      <c r="H77" s="3"/>
      <c r="I77" s="2"/>
      <c r="J77" s="1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</row>
    <row r="78" spans="1:22" x14ac:dyDescent="0.25">
      <c r="A78" s="9"/>
      <c r="B78" s="4">
        <v>201904</v>
      </c>
      <c r="C78" s="9">
        <v>4220.2616136919314</v>
      </c>
      <c r="D78" s="10">
        <v>0.30386308068459622</v>
      </c>
      <c r="E78" s="10"/>
      <c r="F78" s="10"/>
      <c r="H78" s="3"/>
      <c r="I78" s="2"/>
      <c r="J78" s="1"/>
    </row>
    <row r="79" spans="1:22" x14ac:dyDescent="0.25">
      <c r="A79" s="9"/>
      <c r="B79" s="4">
        <v>201905</v>
      </c>
      <c r="C79" s="9">
        <v>4522.5203619909498</v>
      </c>
      <c r="D79" s="10">
        <v>0.30210407239819032</v>
      </c>
      <c r="E79" s="10"/>
      <c r="F79" s="10"/>
      <c r="H79" s="3"/>
      <c r="I79" s="2"/>
      <c r="J79" s="1"/>
    </row>
    <row r="80" spans="1:22" x14ac:dyDescent="0.25">
      <c r="A80" s="9"/>
      <c r="B80" s="4">
        <v>201906</v>
      </c>
      <c r="C80" s="9">
        <v>4354.0526315789475</v>
      </c>
      <c r="D80" s="10">
        <v>0.2991533180778041</v>
      </c>
      <c r="E80" s="10"/>
      <c r="F80" s="10"/>
      <c r="H80" s="3"/>
      <c r="I80" s="2"/>
      <c r="J80" s="1"/>
    </row>
    <row r="81" spans="1:10" x14ac:dyDescent="0.25">
      <c r="A81" s="9"/>
      <c r="B81" s="4">
        <v>201907</v>
      </c>
      <c r="C81" s="9">
        <v>4405.4181818181814</v>
      </c>
      <c r="D81" s="10">
        <v>0.29613636363636486</v>
      </c>
      <c r="E81" s="10"/>
      <c r="F81" s="10"/>
      <c r="H81" s="3"/>
      <c r="I81" s="2"/>
      <c r="J81" s="1"/>
    </row>
    <row r="82" spans="1:10" x14ac:dyDescent="0.25">
      <c r="A82" s="9"/>
      <c r="B82" s="4">
        <v>201908</v>
      </c>
      <c r="C82" s="9">
        <v>4538.2252631578949</v>
      </c>
      <c r="D82" s="10">
        <v>0.29471578947368499</v>
      </c>
      <c r="E82" s="10"/>
      <c r="F82" s="10"/>
      <c r="H82" s="3"/>
      <c r="I82" s="2"/>
      <c r="J82" s="1"/>
    </row>
    <row r="83" spans="1:10" x14ac:dyDescent="0.25">
      <c r="A83" s="9"/>
      <c r="B83" s="4">
        <v>201909</v>
      </c>
      <c r="C83" s="9">
        <v>4426.193308550186</v>
      </c>
      <c r="D83" s="10">
        <v>0.29801115241635712</v>
      </c>
      <c r="E83" s="10"/>
      <c r="F83" s="10"/>
      <c r="H83" s="3"/>
      <c r="I83" s="2"/>
      <c r="J83" s="1"/>
    </row>
    <row r="84" spans="1:10" x14ac:dyDescent="0.25">
      <c r="A84" s="9"/>
      <c r="B84" s="4">
        <v>201910</v>
      </c>
      <c r="C84" s="9">
        <v>4096.8195211786369</v>
      </c>
      <c r="D84" s="10">
        <v>0.30079189686924496</v>
      </c>
      <c r="E84" s="10"/>
      <c r="F84" s="10"/>
      <c r="H84" s="3"/>
      <c r="I84" s="2"/>
      <c r="J84" s="1"/>
    </row>
    <row r="85" spans="1:10" x14ac:dyDescent="0.25">
      <c r="A85" s="9"/>
      <c r="B85" s="4">
        <v>201911</v>
      </c>
      <c r="C85" s="9">
        <v>4772.0502793296091</v>
      </c>
      <c r="D85" s="10">
        <v>0.30561452513966469</v>
      </c>
      <c r="E85" s="10"/>
      <c r="F85" s="10"/>
      <c r="H85" s="3"/>
      <c r="I85" s="2"/>
      <c r="J85" s="1"/>
    </row>
    <row r="86" spans="1:10" x14ac:dyDescent="0.25">
      <c r="A86" s="9"/>
      <c r="B86" s="4">
        <v>201912</v>
      </c>
      <c r="C86" s="9">
        <v>4831.1126279863483</v>
      </c>
      <c r="D86" s="10">
        <v>0.32211604095563101</v>
      </c>
      <c r="E86" s="10"/>
      <c r="F86" s="10"/>
      <c r="H86" s="3"/>
      <c r="I86" s="2"/>
      <c r="J86" s="1"/>
    </row>
    <row r="87" spans="1:10" x14ac:dyDescent="0.25">
      <c r="A87" s="9"/>
      <c r="B87" s="4">
        <v>202001</v>
      </c>
      <c r="C87" s="9">
        <v>4529.7371794871797</v>
      </c>
      <c r="D87" s="10">
        <v>0.34314102564102528</v>
      </c>
      <c r="E87" s="10"/>
      <c r="F87" s="10"/>
      <c r="H87" s="3"/>
      <c r="I87" s="2"/>
      <c r="J87" s="1"/>
    </row>
    <row r="88" spans="1:10" x14ac:dyDescent="0.25">
      <c r="A88" s="9"/>
      <c r="B88" s="4">
        <v>202002</v>
      </c>
      <c r="C88" s="9">
        <v>3860.1527777777778</v>
      </c>
      <c r="D88" s="10">
        <v>0.35537037037037045</v>
      </c>
      <c r="E88" s="10"/>
      <c r="F88" s="10"/>
      <c r="H88" s="3"/>
      <c r="I88" s="2"/>
      <c r="J88" s="1"/>
    </row>
    <row r="89" spans="1:10" x14ac:dyDescent="0.25">
      <c r="A89" s="9"/>
      <c r="B89" s="4">
        <v>202003</v>
      </c>
      <c r="C89" s="9">
        <v>3985.4927536231885</v>
      </c>
      <c r="D89" s="10">
        <v>0.31536231884057964</v>
      </c>
      <c r="E89" s="10"/>
      <c r="F89" s="10"/>
      <c r="H89" s="3"/>
      <c r="I89" s="2"/>
      <c r="J89" s="1"/>
    </row>
    <row r="90" spans="1:10" hidden="1" x14ac:dyDescent="0.25">
      <c r="A90" s="9"/>
      <c r="B90" s="4">
        <v>202004</v>
      </c>
      <c r="C90" s="9"/>
      <c r="D90" s="10"/>
      <c r="E90" s="10"/>
      <c r="F90" s="10"/>
      <c r="H90" s="3"/>
      <c r="I90" s="2"/>
      <c r="J90" s="1"/>
    </row>
    <row r="91" spans="1:10" hidden="1" x14ac:dyDescent="0.25">
      <c r="A91" s="9"/>
      <c r="B91" s="4">
        <v>202005</v>
      </c>
      <c r="C91" s="9"/>
      <c r="D91" s="10"/>
      <c r="E91" s="10"/>
      <c r="F91" s="10"/>
      <c r="H91" s="3"/>
      <c r="I91" s="2"/>
      <c r="J91" s="1"/>
    </row>
    <row r="92" spans="1:10" x14ac:dyDescent="0.25">
      <c r="A92" s="9"/>
      <c r="B92" s="4">
        <v>202006</v>
      </c>
      <c r="C92" s="9">
        <v>2226.9444444444443</v>
      </c>
      <c r="D92" s="10">
        <v>0.49722222222222218</v>
      </c>
      <c r="E92" s="10"/>
      <c r="F92" s="10"/>
      <c r="H92" s="3"/>
      <c r="I92" s="2"/>
      <c r="J92" s="1"/>
    </row>
    <row r="93" spans="1:10" x14ac:dyDescent="0.25">
      <c r="A93" s="9"/>
      <c r="B93" s="4">
        <v>202007</v>
      </c>
      <c r="C93" s="9">
        <v>2048.1666666666665</v>
      </c>
      <c r="D93" s="10">
        <v>0.4087037037037039</v>
      </c>
      <c r="E93" s="10"/>
      <c r="F93" s="10"/>
      <c r="H93" s="3"/>
      <c r="I93" s="2"/>
      <c r="J93" s="1"/>
    </row>
    <row r="94" spans="1:10" x14ac:dyDescent="0.25">
      <c r="A94" s="9"/>
      <c r="B94" s="4">
        <v>202008</v>
      </c>
      <c r="C94" s="9">
        <v>2447.828125</v>
      </c>
      <c r="D94" s="10">
        <v>0.40765625000000011</v>
      </c>
      <c r="E94" s="10"/>
      <c r="F94" s="10"/>
      <c r="H94" s="3"/>
      <c r="I94" s="2"/>
      <c r="J94" s="1"/>
    </row>
    <row r="95" spans="1:10" x14ac:dyDescent="0.25">
      <c r="A95" s="9"/>
      <c r="B95" s="4">
        <v>202009</v>
      </c>
      <c r="C95" s="9">
        <v>2516.0540540540542</v>
      </c>
      <c r="D95" s="10">
        <v>0.41513513513513528</v>
      </c>
      <c r="E95" s="10"/>
      <c r="F95" s="10"/>
      <c r="H95" s="3"/>
      <c r="I95" s="2"/>
      <c r="J95" s="1"/>
    </row>
    <row r="96" spans="1:10" x14ac:dyDescent="0.25">
      <c r="A96" s="9"/>
      <c r="B96" s="4">
        <v>202010</v>
      </c>
      <c r="C96" s="9">
        <v>3636.655172413793</v>
      </c>
      <c r="D96" s="10">
        <v>0.50758620689655176</v>
      </c>
      <c r="E96" s="10"/>
      <c r="F96" s="10"/>
      <c r="H96" s="3"/>
      <c r="I96" s="2"/>
      <c r="J96" s="1"/>
    </row>
    <row r="97" spans="1:10" x14ac:dyDescent="0.25">
      <c r="A97" s="9"/>
      <c r="B97" s="4">
        <v>202011</v>
      </c>
      <c r="C97" s="9">
        <v>3173</v>
      </c>
      <c r="D97" s="10">
        <v>0.49333333333333335</v>
      </c>
      <c r="E97" s="10"/>
      <c r="F97" s="10"/>
      <c r="H97" s="3"/>
      <c r="I97" s="2"/>
      <c r="J97" s="1"/>
    </row>
    <row r="98" spans="1:10" hidden="1" x14ac:dyDescent="0.25">
      <c r="A98" s="9"/>
      <c r="B98" s="4">
        <v>202012</v>
      </c>
      <c r="C98" s="9"/>
      <c r="D98" s="10"/>
      <c r="E98" s="10"/>
      <c r="F98" s="10"/>
      <c r="H98" s="3"/>
      <c r="I98" s="2"/>
      <c r="J98" s="1"/>
    </row>
    <row r="99" spans="1:10" x14ac:dyDescent="0.25">
      <c r="B99" s="4">
        <v>202101</v>
      </c>
      <c r="C99" s="9">
        <v>0</v>
      </c>
      <c r="D99" s="10">
        <v>0.57000000000000017</v>
      </c>
      <c r="E99" s="10"/>
      <c r="F99" s="10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99"/>
  <sheetViews>
    <sheetView showGridLines="0" zoomScaleNormal="100" workbookViewId="0">
      <selection activeCell="H9" sqref="H9"/>
    </sheetView>
  </sheetViews>
  <sheetFormatPr baseColWidth="10" defaultRowHeight="15" x14ac:dyDescent="0.25"/>
  <cols>
    <col min="1" max="1" width="6" style="5" customWidth="1"/>
    <col min="2" max="2" width="15.28515625" style="5" bestFit="1" customWidth="1"/>
    <col min="3" max="3" width="21.28515625" style="5" bestFit="1" customWidth="1"/>
    <col min="4" max="4" width="15.140625" style="5" bestFit="1" customWidth="1"/>
    <col min="5" max="6" width="11.7109375" style="5" customWidth="1"/>
    <col min="22" max="22" width="11.42578125" customWidth="1"/>
  </cols>
  <sheetData>
    <row r="2" spans="2:10" x14ac:dyDescent="0.25">
      <c r="B2" s="8" t="s">
        <v>0</v>
      </c>
      <c r="C2" s="8" t="s">
        <v>51</v>
      </c>
      <c r="D2" s="8" t="s">
        <v>50</v>
      </c>
    </row>
    <row r="3" spans="2:10" x14ac:dyDescent="0.25">
      <c r="B3" s="4">
        <v>201301</v>
      </c>
      <c r="C3" s="9">
        <v>1111.1111111111111</v>
      </c>
      <c r="D3" s="10">
        <v>0.40777777777777779</v>
      </c>
      <c r="E3" s="10"/>
      <c r="F3" s="10"/>
      <c r="H3" s="2"/>
      <c r="I3" s="2"/>
      <c r="J3" s="3"/>
    </row>
    <row r="4" spans="2:10" x14ac:dyDescent="0.25">
      <c r="B4" s="4">
        <v>201302</v>
      </c>
      <c r="C4" s="9">
        <v>1075</v>
      </c>
      <c r="D4" s="10">
        <v>0.33875000000000011</v>
      </c>
      <c r="E4" s="10"/>
      <c r="F4" s="10"/>
      <c r="H4" s="2"/>
      <c r="I4" s="2"/>
      <c r="J4" s="3"/>
    </row>
    <row r="5" spans="2:10" x14ac:dyDescent="0.25">
      <c r="B5" s="4">
        <v>201303</v>
      </c>
      <c r="C5" s="9">
        <v>933.33333333333337</v>
      </c>
      <c r="D5" s="10">
        <v>0.45500000000000007</v>
      </c>
      <c r="E5" s="10"/>
      <c r="F5" s="10"/>
      <c r="H5" s="2"/>
      <c r="I5" s="2"/>
      <c r="J5" s="3"/>
    </row>
    <row r="6" spans="2:10" x14ac:dyDescent="0.25">
      <c r="B6" s="4">
        <v>201304</v>
      </c>
      <c r="C6" s="9">
        <v>1154.5454545454545</v>
      </c>
      <c r="D6" s="10">
        <v>0.35909090909090907</v>
      </c>
      <c r="E6" s="10"/>
      <c r="F6" s="10"/>
      <c r="H6" s="2"/>
      <c r="I6" s="2"/>
      <c r="J6" s="3"/>
    </row>
    <row r="7" spans="2:10" x14ac:dyDescent="0.25">
      <c r="B7" s="4">
        <v>201305</v>
      </c>
      <c r="C7" s="9">
        <v>1228.5714285714287</v>
      </c>
      <c r="D7" s="10">
        <v>0.39</v>
      </c>
      <c r="E7" s="10"/>
      <c r="F7" s="10"/>
      <c r="H7" s="2"/>
      <c r="I7" s="2"/>
      <c r="J7" s="3"/>
    </row>
    <row r="8" spans="2:10" x14ac:dyDescent="0.25">
      <c r="B8" s="4">
        <v>201306</v>
      </c>
      <c r="C8" s="9">
        <v>1314.2857142857142</v>
      </c>
      <c r="D8" s="10">
        <v>0.33857142857142858</v>
      </c>
      <c r="E8" s="10"/>
      <c r="F8" s="10"/>
      <c r="H8" s="2"/>
      <c r="I8" s="2"/>
      <c r="J8" s="3"/>
    </row>
    <row r="9" spans="2:10" x14ac:dyDescent="0.25">
      <c r="B9" s="4">
        <v>201307</v>
      </c>
      <c r="C9" s="9">
        <v>479.28571428571428</v>
      </c>
      <c r="D9" s="10">
        <v>0.36857142857142861</v>
      </c>
      <c r="E9" s="10"/>
      <c r="F9" s="10"/>
      <c r="H9" s="2"/>
      <c r="I9" s="2"/>
      <c r="J9" s="3"/>
    </row>
    <row r="10" spans="2:10" x14ac:dyDescent="0.25">
      <c r="B10" s="4">
        <v>201308</v>
      </c>
      <c r="C10" s="9">
        <v>1701.6666666666667</v>
      </c>
      <c r="D10" s="10">
        <v>0.45916666666666672</v>
      </c>
      <c r="E10" s="10"/>
      <c r="F10" s="10"/>
      <c r="H10" s="2"/>
      <c r="I10" s="2"/>
      <c r="J10" s="3"/>
    </row>
    <row r="11" spans="2:10" hidden="1" x14ac:dyDescent="0.25">
      <c r="B11" s="4">
        <v>201309</v>
      </c>
      <c r="C11" s="9"/>
      <c r="D11" s="10"/>
      <c r="E11" s="10"/>
      <c r="F11" s="10"/>
      <c r="H11" s="2"/>
      <c r="I11" s="2"/>
      <c r="J11" s="3"/>
    </row>
    <row r="12" spans="2:10" x14ac:dyDescent="0.25">
      <c r="B12" s="4">
        <v>201310</v>
      </c>
      <c r="C12" s="9">
        <v>2000</v>
      </c>
      <c r="D12" s="10">
        <v>0.67</v>
      </c>
      <c r="E12" s="10"/>
      <c r="F12" s="10"/>
      <c r="H12" s="2"/>
      <c r="I12" s="2"/>
      <c r="J12" s="3"/>
    </row>
    <row r="13" spans="2:10" x14ac:dyDescent="0.25">
      <c r="B13" s="4">
        <v>201311</v>
      </c>
      <c r="C13" s="9">
        <v>1309.090909090909</v>
      </c>
      <c r="D13" s="10">
        <v>0.29272727272727272</v>
      </c>
      <c r="E13" s="10"/>
      <c r="F13" s="10"/>
      <c r="H13" s="2"/>
      <c r="I13" s="2"/>
      <c r="J13" s="3"/>
    </row>
    <row r="14" spans="2:10" x14ac:dyDescent="0.25">
      <c r="B14" s="4">
        <v>201312</v>
      </c>
      <c r="C14" s="9">
        <v>1275</v>
      </c>
      <c r="D14" s="10">
        <v>0.35125000000000001</v>
      </c>
      <c r="E14" s="10"/>
      <c r="F14" s="10"/>
      <c r="H14" s="2"/>
      <c r="I14" s="2"/>
      <c r="J14" s="3"/>
    </row>
    <row r="15" spans="2:10" x14ac:dyDescent="0.25">
      <c r="B15" s="4">
        <v>201401</v>
      </c>
      <c r="C15" s="9">
        <v>1361.5384615384614</v>
      </c>
      <c r="D15" s="10">
        <v>0.43538461538461531</v>
      </c>
      <c r="E15" s="10"/>
      <c r="F15" s="10"/>
      <c r="H15" s="2"/>
      <c r="I15" s="2"/>
      <c r="J15" s="3"/>
    </row>
    <row r="16" spans="2:10" x14ac:dyDescent="0.25">
      <c r="B16" s="4">
        <v>201402</v>
      </c>
      <c r="C16" s="9">
        <v>1514.2857142857142</v>
      </c>
      <c r="D16" s="10">
        <v>0.29571428571428576</v>
      </c>
      <c r="E16" s="10"/>
      <c r="F16" s="10"/>
      <c r="H16" s="2"/>
      <c r="I16" s="2"/>
      <c r="J16" s="3"/>
    </row>
    <row r="17" spans="2:10" x14ac:dyDescent="0.25">
      <c r="B17" s="4">
        <v>201403</v>
      </c>
      <c r="C17" s="9">
        <v>1722.2222222222222</v>
      </c>
      <c r="D17" s="10">
        <v>0.31944444444444448</v>
      </c>
      <c r="E17" s="10"/>
      <c r="F17" s="10"/>
      <c r="H17" s="2"/>
      <c r="I17" s="2"/>
      <c r="J17" s="3"/>
    </row>
    <row r="18" spans="2:10" x14ac:dyDescent="0.25">
      <c r="B18" s="4">
        <v>201404</v>
      </c>
      <c r="C18" s="9">
        <v>590.90909090909088</v>
      </c>
      <c r="D18" s="10">
        <v>0.33454545454545453</v>
      </c>
      <c r="E18" s="10"/>
      <c r="F18" s="10"/>
      <c r="H18" s="2"/>
      <c r="I18" s="2"/>
      <c r="J18" s="3"/>
    </row>
    <row r="19" spans="2:10" x14ac:dyDescent="0.25">
      <c r="B19" s="4">
        <v>201405</v>
      </c>
      <c r="C19" s="9">
        <v>454.54545454545456</v>
      </c>
      <c r="D19" s="10">
        <v>0.42545454545454553</v>
      </c>
      <c r="E19" s="10"/>
      <c r="F19" s="10"/>
      <c r="H19" s="2"/>
      <c r="I19" s="2"/>
      <c r="J19" s="3"/>
    </row>
    <row r="20" spans="2:10" x14ac:dyDescent="0.25">
      <c r="B20" s="4">
        <v>201406</v>
      </c>
      <c r="C20" s="9">
        <v>90</v>
      </c>
      <c r="D20" s="10">
        <v>0.32599999999999996</v>
      </c>
      <c r="E20" s="10"/>
      <c r="F20" s="10"/>
      <c r="H20" s="2"/>
      <c r="I20" s="2"/>
      <c r="J20" s="3"/>
    </row>
    <row r="21" spans="2:10" x14ac:dyDescent="0.25">
      <c r="B21" s="4">
        <v>201407</v>
      </c>
      <c r="C21" s="9">
        <v>2600</v>
      </c>
      <c r="D21" s="10">
        <v>0.31</v>
      </c>
      <c r="E21" s="10"/>
      <c r="F21" s="10"/>
      <c r="H21" s="2"/>
      <c r="I21" s="2"/>
      <c r="J21" s="3"/>
    </row>
    <row r="22" spans="2:10" x14ac:dyDescent="0.25">
      <c r="B22" s="4">
        <v>201408</v>
      </c>
      <c r="C22" s="9">
        <v>636.36363636363637</v>
      </c>
      <c r="D22" s="10">
        <v>0.33909090909090905</v>
      </c>
      <c r="E22" s="10"/>
      <c r="F22" s="10"/>
      <c r="H22" s="2"/>
      <c r="I22" s="2"/>
      <c r="J22" s="3"/>
    </row>
    <row r="23" spans="2:10" x14ac:dyDescent="0.25">
      <c r="B23" s="4">
        <v>201409</v>
      </c>
      <c r="C23" s="9">
        <v>0</v>
      </c>
      <c r="D23" s="10">
        <v>0.31</v>
      </c>
      <c r="E23" s="10"/>
      <c r="F23" s="10"/>
      <c r="H23" s="2"/>
      <c r="I23" s="2"/>
      <c r="J23" s="3"/>
    </row>
    <row r="24" spans="2:10" x14ac:dyDescent="0.25">
      <c r="B24" s="4">
        <v>201410</v>
      </c>
      <c r="C24" s="9">
        <v>1023.0769230769231</v>
      </c>
      <c r="D24" s="10">
        <v>0.28230769230769226</v>
      </c>
      <c r="E24" s="10"/>
      <c r="F24" s="10"/>
      <c r="H24" s="2"/>
      <c r="I24" s="2"/>
      <c r="J24" s="3"/>
    </row>
    <row r="25" spans="2:10" x14ac:dyDescent="0.25">
      <c r="B25" s="4">
        <v>201411</v>
      </c>
      <c r="C25" s="9">
        <v>1887.5</v>
      </c>
      <c r="D25" s="10">
        <v>0.32142857142857145</v>
      </c>
      <c r="E25" s="10"/>
      <c r="F25" s="10"/>
      <c r="H25" s="2"/>
      <c r="I25" s="2"/>
      <c r="J25" s="3"/>
    </row>
    <row r="26" spans="2:10" x14ac:dyDescent="0.25">
      <c r="B26" s="4">
        <v>201412</v>
      </c>
      <c r="C26" s="9">
        <v>1719.6285714285714</v>
      </c>
      <c r="D26" s="10">
        <v>0.33171428571428574</v>
      </c>
      <c r="E26" s="10"/>
      <c r="F26" s="10"/>
      <c r="H26" s="2"/>
      <c r="I26" s="2"/>
      <c r="J26" s="3"/>
    </row>
    <row r="27" spans="2:10" x14ac:dyDescent="0.25">
      <c r="B27" s="4">
        <v>201501</v>
      </c>
      <c r="C27" s="9">
        <v>1862.1621621621621</v>
      </c>
      <c r="D27" s="10">
        <v>0.28756756756756768</v>
      </c>
      <c r="E27" s="10"/>
      <c r="F27" s="10"/>
      <c r="H27" s="2"/>
      <c r="I27" s="2"/>
      <c r="J27" s="3"/>
    </row>
    <row r="28" spans="2:10" x14ac:dyDescent="0.25">
      <c r="B28" s="4">
        <v>201502</v>
      </c>
      <c r="C28" s="9">
        <v>1643.5483870967741</v>
      </c>
      <c r="D28" s="10">
        <v>0.32451612903225818</v>
      </c>
      <c r="E28" s="10"/>
      <c r="F28" s="10"/>
      <c r="H28" s="2"/>
      <c r="I28" s="2"/>
      <c r="J28" s="3"/>
    </row>
    <row r="29" spans="2:10" x14ac:dyDescent="0.25">
      <c r="B29" s="4">
        <v>201503</v>
      </c>
      <c r="C29" s="9">
        <v>1683.3333333333333</v>
      </c>
      <c r="D29" s="10">
        <v>0.28833333333333333</v>
      </c>
      <c r="E29" s="10"/>
      <c r="F29" s="10"/>
      <c r="H29" s="2"/>
      <c r="I29" s="2"/>
      <c r="J29" s="3"/>
    </row>
    <row r="30" spans="2:10" x14ac:dyDescent="0.25">
      <c r="B30" s="4">
        <v>201504</v>
      </c>
      <c r="C30" s="9">
        <v>1714.2857142857142</v>
      </c>
      <c r="D30" s="10">
        <v>0.29952380952380958</v>
      </c>
      <c r="E30" s="10"/>
      <c r="F30" s="10"/>
      <c r="H30" s="2"/>
      <c r="I30" s="2"/>
      <c r="J30" s="3"/>
    </row>
    <row r="31" spans="2:10" x14ac:dyDescent="0.25">
      <c r="B31" s="4">
        <v>201505</v>
      </c>
      <c r="C31" s="9">
        <v>1860.3846153846155</v>
      </c>
      <c r="D31" s="10">
        <v>0.29615384615384627</v>
      </c>
      <c r="E31" s="10"/>
      <c r="F31" s="10"/>
      <c r="H31" s="2"/>
      <c r="I31" s="2"/>
      <c r="J31" s="3"/>
    </row>
    <row r="32" spans="2:10" x14ac:dyDescent="0.25">
      <c r="B32" s="4">
        <v>201506</v>
      </c>
      <c r="C32" s="9">
        <v>2433.0769230769229</v>
      </c>
      <c r="D32" s="10">
        <v>0.28948717948717945</v>
      </c>
      <c r="E32" s="10"/>
      <c r="F32" s="10"/>
      <c r="H32" s="2"/>
      <c r="I32" s="2"/>
      <c r="J32" s="3"/>
    </row>
    <row r="33" spans="2:10" x14ac:dyDescent="0.25">
      <c r="B33" s="4">
        <v>201507</v>
      </c>
      <c r="C33" s="9">
        <v>1954.6511627906978</v>
      </c>
      <c r="D33" s="10">
        <v>0.27651162790697681</v>
      </c>
      <c r="E33" s="10"/>
      <c r="F33" s="10"/>
      <c r="H33" s="2"/>
      <c r="I33" s="2"/>
      <c r="J33" s="3"/>
    </row>
    <row r="34" spans="2:10" x14ac:dyDescent="0.25">
      <c r="B34" s="4">
        <v>201508</v>
      </c>
      <c r="C34" s="9">
        <v>1521.9178082191781</v>
      </c>
      <c r="D34" s="10">
        <v>0.29054794520547933</v>
      </c>
      <c r="E34" s="10"/>
      <c r="F34" s="10"/>
      <c r="H34" s="2"/>
      <c r="I34" s="2"/>
      <c r="J34" s="3"/>
    </row>
    <row r="35" spans="2:10" x14ac:dyDescent="0.25">
      <c r="B35" s="4">
        <v>201509</v>
      </c>
      <c r="C35" s="9">
        <v>1488.5714285714287</v>
      </c>
      <c r="D35" s="10">
        <v>0.3011428571428571</v>
      </c>
      <c r="E35" s="10"/>
      <c r="F35" s="10"/>
      <c r="H35" s="2"/>
      <c r="I35" s="2"/>
      <c r="J35" s="3"/>
    </row>
    <row r="36" spans="2:10" x14ac:dyDescent="0.25">
      <c r="B36" s="4">
        <v>201510</v>
      </c>
      <c r="C36" s="9">
        <v>1446.875</v>
      </c>
      <c r="D36" s="10">
        <v>0.30645833333333339</v>
      </c>
      <c r="E36" s="10"/>
      <c r="F36" s="10"/>
      <c r="H36" s="2"/>
      <c r="I36" s="2"/>
      <c r="J36" s="3"/>
    </row>
    <row r="37" spans="2:10" x14ac:dyDescent="0.25">
      <c r="B37" s="4">
        <v>201511</v>
      </c>
      <c r="C37" s="9">
        <v>1815.5737704918033</v>
      </c>
      <c r="D37" s="10">
        <v>0.29065573770491793</v>
      </c>
      <c r="E37" s="10"/>
      <c r="F37" s="10"/>
      <c r="H37" s="2"/>
      <c r="I37" s="2"/>
      <c r="J37" s="3"/>
    </row>
    <row r="38" spans="2:10" x14ac:dyDescent="0.25">
      <c r="B38" s="4">
        <v>201512</v>
      </c>
      <c r="C38" s="9">
        <v>1406.3829787234042</v>
      </c>
      <c r="D38" s="10">
        <v>0.28510638297872337</v>
      </c>
      <c r="E38" s="10"/>
      <c r="F38" s="10"/>
      <c r="H38" s="2"/>
      <c r="I38" s="2"/>
      <c r="J38" s="3"/>
    </row>
    <row r="39" spans="2:10" x14ac:dyDescent="0.25">
      <c r="B39" s="4">
        <v>201601</v>
      </c>
      <c r="C39" s="9">
        <v>1060.7105263157894</v>
      </c>
      <c r="D39" s="10">
        <v>0.30618421052631589</v>
      </c>
      <c r="E39" s="10"/>
      <c r="F39" s="10"/>
      <c r="H39" s="2"/>
      <c r="I39" s="2"/>
      <c r="J39" s="3"/>
    </row>
    <row r="40" spans="2:10" x14ac:dyDescent="0.25">
      <c r="B40" s="4">
        <v>201602</v>
      </c>
      <c r="C40" s="9">
        <v>1152.7733333333333</v>
      </c>
      <c r="D40" s="10">
        <v>0.30533333333333335</v>
      </c>
      <c r="E40" s="10"/>
      <c r="F40" s="10"/>
      <c r="H40" s="2"/>
      <c r="I40" s="2"/>
      <c r="J40" s="3"/>
    </row>
    <row r="41" spans="2:10" x14ac:dyDescent="0.25">
      <c r="B41" s="4">
        <v>201603</v>
      </c>
      <c r="C41" s="9">
        <v>1210.5604395604396</v>
      </c>
      <c r="D41" s="10">
        <v>0.3002197802197803</v>
      </c>
      <c r="E41" s="10"/>
      <c r="F41" s="10"/>
      <c r="H41" s="2"/>
      <c r="I41" s="2"/>
      <c r="J41" s="3"/>
    </row>
    <row r="42" spans="2:10" x14ac:dyDescent="0.25">
      <c r="B42" s="4">
        <v>201604</v>
      </c>
      <c r="C42" s="9">
        <v>1250.1951219512196</v>
      </c>
      <c r="D42" s="10">
        <v>0.30963414634146347</v>
      </c>
      <c r="E42" s="10"/>
      <c r="F42" s="10"/>
      <c r="H42" s="2"/>
      <c r="I42" s="2"/>
      <c r="J42" s="3"/>
    </row>
    <row r="43" spans="2:10" x14ac:dyDescent="0.25">
      <c r="B43" s="4">
        <v>201605</v>
      </c>
      <c r="C43" s="9">
        <v>1204.5492957746478</v>
      </c>
      <c r="D43" s="10">
        <v>0.30323943661971842</v>
      </c>
      <c r="E43" s="10"/>
      <c r="F43" s="10"/>
      <c r="H43" s="2"/>
      <c r="I43" s="2"/>
      <c r="J43" s="3"/>
    </row>
    <row r="44" spans="2:10" x14ac:dyDescent="0.25">
      <c r="B44" s="4">
        <v>201606</v>
      </c>
      <c r="C44" s="9">
        <v>1340.0961538461538</v>
      </c>
      <c r="D44" s="10">
        <v>0.30826923076923074</v>
      </c>
      <c r="E44" s="10"/>
      <c r="F44" s="10"/>
      <c r="H44" s="2"/>
      <c r="I44" s="2"/>
      <c r="J44" s="3"/>
    </row>
    <row r="45" spans="2:10" x14ac:dyDescent="0.25">
      <c r="B45" s="4">
        <v>201607</v>
      </c>
      <c r="C45" s="9">
        <v>1495.9846153846154</v>
      </c>
      <c r="D45" s="10">
        <v>0.302153846153846</v>
      </c>
      <c r="E45" s="10"/>
      <c r="F45" s="10"/>
      <c r="H45" s="2"/>
      <c r="I45" s="2"/>
      <c r="J45" s="3"/>
    </row>
    <row r="46" spans="2:10" x14ac:dyDescent="0.25">
      <c r="B46" s="4">
        <v>201608</v>
      </c>
      <c r="C46" s="9">
        <v>1442.9579831932774</v>
      </c>
      <c r="D46" s="10">
        <v>0.28991596638655431</v>
      </c>
      <c r="E46" s="10"/>
      <c r="F46" s="10"/>
      <c r="H46" s="2"/>
      <c r="I46" s="2"/>
      <c r="J46" s="3"/>
    </row>
    <row r="47" spans="2:10" x14ac:dyDescent="0.25">
      <c r="B47" s="4">
        <v>201609</v>
      </c>
      <c r="C47" s="9">
        <v>1451.9411764705883</v>
      </c>
      <c r="D47" s="10">
        <v>0.29535947712418303</v>
      </c>
      <c r="E47" s="10"/>
      <c r="F47" s="10"/>
      <c r="H47" s="2"/>
      <c r="I47" s="2"/>
      <c r="J47" s="3"/>
    </row>
    <row r="48" spans="2:10" x14ac:dyDescent="0.25">
      <c r="B48" s="4">
        <v>201610</v>
      </c>
      <c r="C48" s="9">
        <v>1337.9484536082475</v>
      </c>
      <c r="D48" s="10">
        <v>0.29154639175257724</v>
      </c>
      <c r="E48" s="10"/>
      <c r="F48" s="10"/>
      <c r="H48" s="2"/>
      <c r="I48" s="2"/>
      <c r="J48" s="3"/>
    </row>
    <row r="49" spans="2:10" x14ac:dyDescent="0.25">
      <c r="B49" s="4">
        <v>201611</v>
      </c>
      <c r="C49" s="9">
        <v>1400.088888888889</v>
      </c>
      <c r="D49" s="10">
        <v>0.28411111111111109</v>
      </c>
      <c r="E49" s="10"/>
      <c r="F49" s="10"/>
      <c r="H49" s="2"/>
      <c r="I49" s="2"/>
      <c r="J49" s="3"/>
    </row>
    <row r="50" spans="2:10" x14ac:dyDescent="0.25">
      <c r="B50" s="4">
        <v>201612</v>
      </c>
      <c r="C50" s="9">
        <v>1292.2197802197802</v>
      </c>
      <c r="D50" s="10">
        <v>0.30021978021978035</v>
      </c>
      <c r="E50" s="10"/>
      <c r="F50" s="10"/>
      <c r="H50" s="2"/>
      <c r="I50" s="2"/>
      <c r="J50" s="3"/>
    </row>
    <row r="51" spans="2:10" x14ac:dyDescent="0.25">
      <c r="B51" s="4">
        <v>201701</v>
      </c>
      <c r="C51" s="9">
        <v>1331.0941176470587</v>
      </c>
      <c r="D51" s="10">
        <v>0.29388235294117648</v>
      </c>
      <c r="E51" s="10"/>
      <c r="F51" s="10"/>
      <c r="H51" s="2"/>
      <c r="I51" s="2"/>
      <c r="J51" s="3"/>
    </row>
    <row r="52" spans="2:10" x14ac:dyDescent="0.25">
      <c r="B52" s="4">
        <v>201702</v>
      </c>
      <c r="C52" s="9">
        <v>1281.8153846153846</v>
      </c>
      <c r="D52" s="10">
        <v>0.30215384615384622</v>
      </c>
      <c r="E52" s="10"/>
      <c r="F52" s="10"/>
      <c r="H52" s="2"/>
      <c r="I52" s="2"/>
      <c r="J52" s="3"/>
    </row>
    <row r="53" spans="2:10" x14ac:dyDescent="0.25">
      <c r="B53" s="4">
        <v>201703</v>
      </c>
      <c r="C53" s="9">
        <v>1389.8539325842696</v>
      </c>
      <c r="D53" s="10">
        <v>0.29146067415730331</v>
      </c>
      <c r="E53" s="10"/>
      <c r="F53" s="10"/>
      <c r="H53" s="2"/>
      <c r="I53" s="2"/>
      <c r="J53" s="3"/>
    </row>
    <row r="54" spans="2:10" x14ac:dyDescent="0.25">
      <c r="B54" s="4">
        <v>201704</v>
      </c>
      <c r="C54" s="9">
        <v>1380.295081967213</v>
      </c>
      <c r="D54" s="10">
        <v>0.29475409836065575</v>
      </c>
      <c r="E54" s="10"/>
      <c r="F54" s="10"/>
      <c r="H54" s="2"/>
      <c r="I54" s="2"/>
      <c r="J54" s="3"/>
    </row>
    <row r="55" spans="2:10" x14ac:dyDescent="0.25">
      <c r="B55" s="4">
        <v>201705</v>
      </c>
      <c r="C55" s="9">
        <v>1394.484375</v>
      </c>
      <c r="D55" s="10">
        <v>0.29499999999999993</v>
      </c>
      <c r="E55" s="10"/>
      <c r="F55" s="10"/>
      <c r="H55" s="2"/>
      <c r="I55" s="2"/>
      <c r="J55" s="3"/>
    </row>
    <row r="56" spans="2:10" x14ac:dyDescent="0.25">
      <c r="B56" s="4">
        <v>201706</v>
      </c>
      <c r="C56" s="9">
        <v>1309.6612903225807</v>
      </c>
      <c r="D56" s="10">
        <v>0.29354838709677417</v>
      </c>
      <c r="E56" s="10"/>
      <c r="F56" s="10"/>
      <c r="H56" s="2"/>
      <c r="I56" s="2"/>
      <c r="J56" s="3"/>
    </row>
    <row r="57" spans="2:10" x14ac:dyDescent="0.25">
      <c r="B57" s="4">
        <v>201707</v>
      </c>
      <c r="C57" s="9">
        <v>1440.1475409836066</v>
      </c>
      <c r="D57" s="10">
        <v>0.29557377049180322</v>
      </c>
      <c r="E57" s="10"/>
      <c r="F57" s="10"/>
      <c r="H57" s="2"/>
      <c r="I57" s="2"/>
      <c r="J57" s="3"/>
    </row>
    <row r="58" spans="2:10" x14ac:dyDescent="0.25">
      <c r="B58" s="4">
        <v>201708</v>
      </c>
      <c r="C58" s="9">
        <v>1395.9302325581396</v>
      </c>
      <c r="D58" s="10">
        <v>0.29290697674418603</v>
      </c>
      <c r="E58" s="10"/>
      <c r="F58" s="10"/>
      <c r="H58" s="2"/>
      <c r="I58" s="2"/>
      <c r="J58" s="3"/>
    </row>
    <row r="59" spans="2:10" x14ac:dyDescent="0.25">
      <c r="B59" s="4">
        <v>201709</v>
      </c>
      <c r="C59" s="9">
        <v>1377.8846153846155</v>
      </c>
      <c r="D59" s="10">
        <v>0.29653846153846142</v>
      </c>
      <c r="E59" s="10"/>
      <c r="F59" s="10"/>
      <c r="H59" s="2"/>
      <c r="I59" s="2"/>
      <c r="J59" s="3"/>
    </row>
    <row r="60" spans="2:10" x14ac:dyDescent="0.25">
      <c r="B60" s="4">
        <v>201710</v>
      </c>
      <c r="C60" s="9">
        <v>1520.296875</v>
      </c>
      <c r="D60" s="10">
        <v>0.28624999999999995</v>
      </c>
      <c r="E60" s="10"/>
      <c r="F60" s="10"/>
      <c r="H60" s="2"/>
      <c r="I60" s="2"/>
      <c r="J60" s="3"/>
    </row>
    <row r="61" spans="2:10" x14ac:dyDescent="0.25">
      <c r="B61" s="4">
        <v>201711</v>
      </c>
      <c r="C61" s="9">
        <v>1624.4749999999999</v>
      </c>
      <c r="D61" s="10">
        <v>0.29799999999999999</v>
      </c>
      <c r="E61" s="10"/>
      <c r="F61" s="10"/>
      <c r="H61" s="2"/>
      <c r="I61" s="2"/>
      <c r="J61" s="3"/>
    </row>
    <row r="62" spans="2:10" x14ac:dyDescent="0.25">
      <c r="B62" s="4">
        <v>201712</v>
      </c>
      <c r="C62" s="9">
        <v>1629.7454545454545</v>
      </c>
      <c r="D62" s="10">
        <v>0.29054545454545444</v>
      </c>
      <c r="E62" s="10"/>
      <c r="F62" s="10"/>
      <c r="H62" s="2"/>
      <c r="I62" s="2"/>
      <c r="J62" s="3"/>
    </row>
    <row r="63" spans="2:10" x14ac:dyDescent="0.25">
      <c r="B63" s="4">
        <v>201801</v>
      </c>
      <c r="C63" s="9">
        <v>1455.0428571428572</v>
      </c>
      <c r="D63" s="10">
        <v>0.29142857142857143</v>
      </c>
      <c r="E63" s="10"/>
      <c r="F63" s="10"/>
      <c r="H63" s="2"/>
      <c r="I63" s="2"/>
      <c r="J63" s="3"/>
    </row>
    <row r="64" spans="2:10" x14ac:dyDescent="0.25">
      <c r="B64" s="4">
        <v>201802</v>
      </c>
      <c r="C64" s="9">
        <v>1468.1125</v>
      </c>
      <c r="D64" s="10">
        <v>0.29249999999999987</v>
      </c>
      <c r="E64" s="10"/>
      <c r="F64" s="10"/>
      <c r="H64" s="2"/>
      <c r="I64" s="2"/>
      <c r="J64" s="3"/>
    </row>
    <row r="65" spans="1:22" x14ac:dyDescent="0.25">
      <c r="B65" s="4">
        <v>201803</v>
      </c>
      <c r="C65" s="9">
        <v>1300.73</v>
      </c>
      <c r="D65" s="10">
        <v>0.29059999999999975</v>
      </c>
      <c r="E65" s="10"/>
      <c r="F65" s="10"/>
      <c r="H65" s="2"/>
      <c r="I65" s="2"/>
      <c r="J65" s="3"/>
    </row>
    <row r="66" spans="1:22" x14ac:dyDescent="0.25">
      <c r="B66" s="4">
        <v>201804</v>
      </c>
      <c r="C66" s="9">
        <v>1558.1</v>
      </c>
      <c r="D66" s="10">
        <v>0.29549999999999998</v>
      </c>
      <c r="E66" s="10"/>
      <c r="F66" s="10"/>
      <c r="H66" s="2"/>
      <c r="I66" s="2"/>
      <c r="J66" s="3"/>
    </row>
    <row r="67" spans="1:22" x14ac:dyDescent="0.25">
      <c r="B67" s="4">
        <v>201805</v>
      </c>
      <c r="C67" s="9">
        <v>1667.0759493670887</v>
      </c>
      <c r="D67" s="10">
        <v>0.29126582278481011</v>
      </c>
      <c r="E67" s="10"/>
      <c r="F67" s="10"/>
      <c r="H67" s="3"/>
      <c r="I67" s="2"/>
      <c r="J67" s="3"/>
    </row>
    <row r="68" spans="1:22" x14ac:dyDescent="0.25">
      <c r="B68" s="4">
        <v>201806</v>
      </c>
      <c r="C68" s="9">
        <v>1441.4141414141413</v>
      </c>
      <c r="D68" s="10">
        <v>0.29242424242424225</v>
      </c>
      <c r="E68" s="10"/>
      <c r="F68" s="10"/>
      <c r="H68" s="3"/>
      <c r="I68" s="2"/>
      <c r="J68" s="3"/>
    </row>
    <row r="69" spans="1:22" x14ac:dyDescent="0.25">
      <c r="B69" s="4">
        <v>201807</v>
      </c>
      <c r="C69" s="9">
        <v>1438.3720930232557</v>
      </c>
      <c r="D69" s="10">
        <v>0.28976744186046499</v>
      </c>
      <c r="E69" s="10"/>
      <c r="F69" s="10"/>
      <c r="H69" s="3"/>
      <c r="I69" s="2"/>
      <c r="J69" s="3"/>
    </row>
    <row r="70" spans="1:22" x14ac:dyDescent="0.25">
      <c r="B70" s="4">
        <v>201808</v>
      </c>
      <c r="C70" s="9">
        <v>1460.4725274725274</v>
      </c>
      <c r="D70" s="10">
        <v>0.28945054945054927</v>
      </c>
      <c r="E70" s="10"/>
      <c r="F70" s="10"/>
      <c r="H70" s="3"/>
      <c r="I70" s="2"/>
      <c r="J70" s="3"/>
    </row>
    <row r="71" spans="1:22" x14ac:dyDescent="0.25">
      <c r="B71" s="4">
        <v>201809</v>
      </c>
      <c r="C71" s="9">
        <v>1390.8536585365853</v>
      </c>
      <c r="D71" s="10">
        <v>0.29341463414634122</v>
      </c>
      <c r="E71" s="10"/>
      <c r="F71" s="10"/>
      <c r="H71" s="3"/>
      <c r="I71" s="2"/>
      <c r="J71" s="3"/>
    </row>
    <row r="72" spans="1:22" x14ac:dyDescent="0.25">
      <c r="B72" s="4">
        <v>201810</v>
      </c>
      <c r="C72" s="9">
        <v>1301.3157894736842</v>
      </c>
      <c r="D72" s="10">
        <v>0.28907894736842082</v>
      </c>
      <c r="E72" s="10"/>
      <c r="F72" s="10"/>
      <c r="H72" s="3"/>
      <c r="I72" s="2"/>
      <c r="J72" s="3"/>
    </row>
    <row r="73" spans="1:22" x14ac:dyDescent="0.25">
      <c r="B73" s="4">
        <v>201811</v>
      </c>
      <c r="C73" s="9">
        <v>1357.2289156626507</v>
      </c>
      <c r="D73" s="10">
        <v>0.29132530120481909</v>
      </c>
      <c r="E73" s="10"/>
      <c r="F73" s="10"/>
      <c r="H73" s="3"/>
      <c r="I73" s="2"/>
      <c r="J73" s="3"/>
    </row>
    <row r="74" spans="1:22" x14ac:dyDescent="0.25">
      <c r="B74" s="4">
        <v>201812</v>
      </c>
      <c r="C74" s="9">
        <v>996.41818181818178</v>
      </c>
      <c r="D74" s="10">
        <v>0.29618181818181821</v>
      </c>
      <c r="E74" s="10"/>
      <c r="F74" s="10"/>
      <c r="H74" s="3"/>
      <c r="I74" s="2"/>
      <c r="J74" s="3"/>
    </row>
    <row r="75" spans="1:22" x14ac:dyDescent="0.25">
      <c r="A75" s="9"/>
      <c r="B75" s="4">
        <v>201901</v>
      </c>
      <c r="C75" s="9">
        <v>960.62025316455697</v>
      </c>
      <c r="D75" s="10">
        <v>0.28772151898734166</v>
      </c>
      <c r="E75" s="10"/>
      <c r="F75" s="10"/>
      <c r="H75" s="3"/>
      <c r="I75" s="2"/>
      <c r="J75" s="1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</row>
    <row r="76" spans="1:22" x14ac:dyDescent="0.25">
      <c r="A76" s="9"/>
      <c r="B76" s="4">
        <v>201902</v>
      </c>
      <c r="C76" s="9">
        <v>830.70731707317077</v>
      </c>
      <c r="D76" s="10">
        <v>0.30048780487804866</v>
      </c>
      <c r="E76" s="10"/>
      <c r="F76" s="10"/>
      <c r="H76" s="3"/>
      <c r="I76" s="2"/>
      <c r="J76" s="1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</row>
    <row r="77" spans="1:22" x14ac:dyDescent="0.25">
      <c r="A77" s="9"/>
      <c r="B77" s="4">
        <v>201903</v>
      </c>
      <c r="C77" s="9">
        <v>936.33333333333337</v>
      </c>
      <c r="D77" s="10">
        <v>0.28866666666666668</v>
      </c>
      <c r="E77" s="10"/>
      <c r="F77" s="10"/>
      <c r="H77" s="3"/>
      <c r="I77" s="2"/>
      <c r="J77" s="1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</row>
    <row r="78" spans="1:22" x14ac:dyDescent="0.25">
      <c r="A78" s="9"/>
      <c r="B78" s="4">
        <v>201904</v>
      </c>
      <c r="C78" s="9">
        <v>1077</v>
      </c>
      <c r="D78" s="10">
        <v>0.30000000000000004</v>
      </c>
      <c r="E78" s="10"/>
      <c r="F78" s="10"/>
      <c r="H78" s="3"/>
      <c r="I78" s="2"/>
      <c r="J78" s="1"/>
    </row>
    <row r="79" spans="1:22" x14ac:dyDescent="0.25">
      <c r="A79" s="9"/>
      <c r="B79" s="4">
        <v>201905</v>
      </c>
      <c r="C79" s="9">
        <v>810.61616161616166</v>
      </c>
      <c r="D79" s="10">
        <v>0.31080808080808076</v>
      </c>
      <c r="E79" s="10"/>
      <c r="F79" s="10"/>
      <c r="H79" s="3"/>
      <c r="I79" s="2"/>
      <c r="J79" s="1"/>
    </row>
    <row r="80" spans="1:22" x14ac:dyDescent="0.25">
      <c r="A80" s="9"/>
      <c r="B80" s="4">
        <v>201906</v>
      </c>
      <c r="C80" s="9">
        <v>789.468085106383</v>
      </c>
      <c r="D80" s="10">
        <v>0.31297872340425537</v>
      </c>
      <c r="E80" s="10"/>
      <c r="F80" s="10"/>
      <c r="H80" s="3"/>
      <c r="I80" s="2"/>
      <c r="J80" s="1"/>
    </row>
    <row r="81" spans="1:10" x14ac:dyDescent="0.25">
      <c r="A81" s="9"/>
      <c r="B81" s="4">
        <v>201907</v>
      </c>
      <c r="C81" s="9">
        <v>832.6635514018692</v>
      </c>
      <c r="D81" s="10">
        <v>0.31327102803738321</v>
      </c>
      <c r="E81" s="10"/>
      <c r="F81" s="10"/>
      <c r="H81" s="3"/>
      <c r="I81" s="2"/>
      <c r="J81" s="1"/>
    </row>
    <row r="82" spans="1:10" x14ac:dyDescent="0.25">
      <c r="A82" s="9"/>
      <c r="B82" s="4">
        <v>201908</v>
      </c>
      <c r="C82" s="9">
        <v>919.22689075630251</v>
      </c>
      <c r="D82" s="10">
        <v>0.30563025210084038</v>
      </c>
      <c r="E82" s="10"/>
      <c r="F82" s="10"/>
      <c r="H82" s="3"/>
      <c r="I82" s="2"/>
      <c r="J82" s="1"/>
    </row>
    <row r="83" spans="1:10" x14ac:dyDescent="0.25">
      <c r="A83" s="9"/>
      <c r="B83" s="4">
        <v>201909</v>
      </c>
      <c r="C83" s="9">
        <v>793.18548387096769</v>
      </c>
      <c r="D83" s="10">
        <v>0.30427419354838725</v>
      </c>
      <c r="E83" s="10"/>
      <c r="F83" s="10"/>
      <c r="H83" s="3"/>
      <c r="I83" s="2"/>
      <c r="J83" s="1"/>
    </row>
    <row r="84" spans="1:10" x14ac:dyDescent="0.25">
      <c r="A84" s="9"/>
      <c r="B84" s="4">
        <v>201910</v>
      </c>
      <c r="C84" s="9">
        <v>814.4666666666667</v>
      </c>
      <c r="D84" s="10">
        <v>0.30414814814814833</v>
      </c>
      <c r="E84" s="10"/>
      <c r="F84" s="10"/>
      <c r="H84" s="3"/>
      <c r="I84" s="2"/>
      <c r="J84" s="1"/>
    </row>
    <row r="85" spans="1:10" x14ac:dyDescent="0.25">
      <c r="A85" s="9"/>
      <c r="B85" s="4">
        <v>201911</v>
      </c>
      <c r="C85" s="9">
        <v>912.12396694214874</v>
      </c>
      <c r="D85" s="10">
        <v>0.30305785123966944</v>
      </c>
      <c r="E85" s="10"/>
      <c r="F85" s="10"/>
      <c r="H85" s="3"/>
      <c r="I85" s="2"/>
      <c r="J85" s="1"/>
    </row>
    <row r="86" spans="1:10" x14ac:dyDescent="0.25">
      <c r="A86" s="9"/>
      <c r="B86" s="4">
        <v>201912</v>
      </c>
      <c r="C86" s="9">
        <v>874.71084337349396</v>
      </c>
      <c r="D86" s="10">
        <v>0.30566265060240955</v>
      </c>
      <c r="E86" s="10"/>
      <c r="F86" s="10"/>
      <c r="H86" s="3"/>
      <c r="I86" s="2"/>
      <c r="J86" s="1"/>
    </row>
    <row r="87" spans="1:10" x14ac:dyDescent="0.25">
      <c r="A87" s="9"/>
      <c r="B87" s="4">
        <v>202001</v>
      </c>
      <c r="C87" s="9">
        <v>951.86274509803923</v>
      </c>
      <c r="D87" s="10">
        <v>0.30519607843137236</v>
      </c>
      <c r="E87" s="10"/>
      <c r="F87" s="10"/>
      <c r="H87" s="3"/>
      <c r="I87" s="2"/>
      <c r="J87" s="1"/>
    </row>
    <row r="88" spans="1:10" x14ac:dyDescent="0.25">
      <c r="A88" s="9"/>
      <c r="B88" s="4">
        <v>202002</v>
      </c>
      <c r="C88" s="9">
        <v>847.43037974683546</v>
      </c>
      <c r="D88" s="10">
        <v>0.3179746835443038</v>
      </c>
      <c r="E88" s="10"/>
      <c r="F88" s="10"/>
      <c r="H88" s="3"/>
      <c r="I88" s="2"/>
      <c r="J88" s="1"/>
    </row>
    <row r="89" spans="1:10" x14ac:dyDescent="0.25">
      <c r="A89" s="9"/>
      <c r="B89" s="4">
        <v>202003</v>
      </c>
      <c r="C89" s="9">
        <v>856.8</v>
      </c>
      <c r="D89" s="10">
        <v>0.30066666666666669</v>
      </c>
      <c r="E89" s="10"/>
      <c r="F89" s="10"/>
      <c r="H89" s="3"/>
      <c r="I89" s="2"/>
      <c r="J89" s="1"/>
    </row>
    <row r="90" spans="1:10" x14ac:dyDescent="0.25">
      <c r="A90" s="9"/>
      <c r="B90" s="4">
        <v>202004</v>
      </c>
      <c r="C90" s="9">
        <v>500</v>
      </c>
      <c r="D90" s="10">
        <v>0.30000000000000004</v>
      </c>
      <c r="E90" s="10"/>
      <c r="F90" s="10"/>
      <c r="H90" s="3"/>
      <c r="I90" s="2"/>
      <c r="J90" s="1"/>
    </row>
    <row r="91" spans="1:10" x14ac:dyDescent="0.25">
      <c r="A91" s="9"/>
      <c r="B91" s="4">
        <v>202005</v>
      </c>
      <c r="C91" s="9">
        <v>702.59259259259261</v>
      </c>
      <c r="D91" s="10">
        <v>0.29407407407407415</v>
      </c>
      <c r="E91" s="10"/>
      <c r="F91" s="10"/>
      <c r="H91" s="3"/>
      <c r="I91" s="2"/>
      <c r="J91" s="1"/>
    </row>
    <row r="92" spans="1:10" x14ac:dyDescent="0.25">
      <c r="A92" s="9"/>
      <c r="B92" s="4">
        <v>202006</v>
      </c>
      <c r="C92" s="9">
        <v>759.48</v>
      </c>
      <c r="D92" s="10">
        <v>0.2980000000000001</v>
      </c>
      <c r="E92" s="10"/>
      <c r="F92" s="10"/>
      <c r="H92" s="3"/>
      <c r="I92" s="2"/>
      <c r="J92" s="1"/>
    </row>
    <row r="93" spans="1:10" x14ac:dyDescent="0.25">
      <c r="A93" s="9"/>
      <c r="B93" s="4">
        <v>202007</v>
      </c>
      <c r="C93" s="9">
        <v>804.92753623188401</v>
      </c>
      <c r="D93" s="10">
        <v>0.32231884057971022</v>
      </c>
      <c r="E93" s="10"/>
      <c r="F93" s="10"/>
      <c r="H93" s="3"/>
      <c r="I93" s="2"/>
      <c r="J93" s="1"/>
    </row>
    <row r="94" spans="1:10" x14ac:dyDescent="0.25">
      <c r="A94" s="9"/>
      <c r="B94" s="4">
        <v>202008</v>
      </c>
      <c r="C94" s="9">
        <v>648.87931034482756</v>
      </c>
      <c r="D94" s="10">
        <v>0.3051724137931035</v>
      </c>
      <c r="E94" s="10"/>
      <c r="F94" s="10"/>
      <c r="H94" s="3"/>
      <c r="I94" s="2"/>
      <c r="J94" s="1"/>
    </row>
    <row r="95" spans="1:10" x14ac:dyDescent="0.25">
      <c r="A95" s="9"/>
      <c r="B95" s="4">
        <v>202009</v>
      </c>
      <c r="C95" s="9">
        <v>618.89189189189187</v>
      </c>
      <c r="D95" s="10">
        <v>0.28918918918918896</v>
      </c>
      <c r="E95" s="10"/>
      <c r="F95" s="10"/>
      <c r="H95" s="3"/>
      <c r="I95" s="2"/>
      <c r="J95" s="1"/>
    </row>
    <row r="96" spans="1:10" x14ac:dyDescent="0.25">
      <c r="A96" s="9"/>
      <c r="B96" s="4">
        <v>202010</v>
      </c>
      <c r="C96" s="9">
        <v>498.60952380952381</v>
      </c>
      <c r="D96" s="10">
        <v>0.29752380952380947</v>
      </c>
      <c r="E96" s="10"/>
      <c r="F96" s="10"/>
      <c r="H96" s="3"/>
      <c r="I96" s="2"/>
      <c r="J96" s="1"/>
    </row>
    <row r="97" spans="1:10" x14ac:dyDescent="0.25">
      <c r="A97" s="9"/>
      <c r="B97" s="4">
        <v>202011</v>
      </c>
      <c r="C97" s="9">
        <v>169.54700854700855</v>
      </c>
      <c r="D97" s="10">
        <v>0.30085470085470067</v>
      </c>
      <c r="E97" s="10"/>
      <c r="F97" s="10"/>
      <c r="H97" s="3"/>
      <c r="I97" s="2"/>
      <c r="J97" s="1"/>
    </row>
    <row r="98" spans="1:10" x14ac:dyDescent="0.25">
      <c r="A98" s="9"/>
      <c r="B98" s="4">
        <v>202012</v>
      </c>
      <c r="C98" s="9">
        <v>71.680000000000007</v>
      </c>
      <c r="D98" s="10">
        <v>0.30137142857142873</v>
      </c>
      <c r="E98" s="10"/>
      <c r="F98" s="10"/>
      <c r="H98" s="3"/>
      <c r="I98" s="2"/>
      <c r="J98" s="1"/>
    </row>
    <row r="99" spans="1:10" x14ac:dyDescent="0.25">
      <c r="B99" s="4">
        <v>202101</v>
      </c>
      <c r="C99" s="9">
        <v>215.4453125</v>
      </c>
      <c r="D99" s="10">
        <v>0.30742187500000007</v>
      </c>
      <c r="E99" s="10"/>
      <c r="F99" s="10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LGD_marca</vt:lpstr>
      <vt:lpstr>CI vs LGD Taxi</vt:lpstr>
      <vt:lpstr>CI vs LGD Recolocado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Usuario-Acceso</dc:creator>
  <cp:lastModifiedBy>Usuario-Acceso</cp:lastModifiedBy>
  <dcterms:created xsi:type="dcterms:W3CDTF">2021-02-23T20:57:28Z</dcterms:created>
  <dcterms:modified xsi:type="dcterms:W3CDTF">2021-09-07T16:27:00Z</dcterms:modified>
</cp:coreProperties>
</file>