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PHENOTYPIC PLASTICITY PROJECT\PP-PROJECT\data\final_data\"/>
    </mc:Choice>
  </mc:AlternateContent>
  <xr:revisionPtr revIDLastSave="0" documentId="13_ncr:1_{1F5FC305-32AA-45B6-966D-12E14EA22952}" xr6:coauthVersionLast="36" xr6:coauthVersionMax="47" xr10:uidLastSave="{00000000-0000-0000-0000-000000000000}"/>
  <bookViews>
    <workbookView xWindow="-108" yWindow="-108" windowWidth="19416" windowHeight="9888" xr2:uid="{FC694B0F-CECB-4DE0-96B9-C1A7613576DD}"/>
  </bookViews>
  <sheets>
    <sheet name="Nic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1" l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<sst xmlns="http://schemas.openxmlformats.org/spreadsheetml/2006/main" count="259" uniqueCount="41">
  <si>
    <t>Year of release</t>
  </si>
  <si>
    <t>Variety</t>
  </si>
  <si>
    <t>Rows Cut</t>
  </si>
  <si>
    <t>Row Spacing (cm)</t>
  </si>
  <si>
    <t>Biomass Dry Wt</t>
  </si>
  <si>
    <t>Dry Wt - Bag (g)</t>
  </si>
  <si>
    <t>Head Number</t>
  </si>
  <si>
    <t>Head Wt</t>
  </si>
  <si>
    <t>Grain No.</t>
  </si>
  <si>
    <t>Chaff Wt</t>
  </si>
  <si>
    <t>Chaff Wt - Bag (g)</t>
  </si>
  <si>
    <t>Grain Wt</t>
  </si>
  <si>
    <t>Grain Wt - Bag (g)</t>
  </si>
  <si>
    <t>1000GW</t>
  </si>
  <si>
    <t>DM kg/ha</t>
  </si>
  <si>
    <t>Grain Kg/ha</t>
  </si>
  <si>
    <t>Heads/m2</t>
  </si>
  <si>
    <t>Grains/m2</t>
  </si>
  <si>
    <t>Grains/Head</t>
  </si>
  <si>
    <t>Harvest Index</t>
  </si>
  <si>
    <t>Biomass/m</t>
  </si>
  <si>
    <t>Grain Yield/m</t>
  </si>
  <si>
    <t>chaff weight (kg/ha)</t>
  </si>
  <si>
    <t>chaff/grain</t>
  </si>
  <si>
    <t>ROS</t>
  </si>
  <si>
    <t>Frame</t>
  </si>
  <si>
    <t>Halberd</t>
  </si>
  <si>
    <t>Heron</t>
  </si>
  <si>
    <t>Spear</t>
  </si>
  <si>
    <t>Krichauff</t>
  </si>
  <si>
    <t>Wyalkatchem</t>
  </si>
  <si>
    <t>Yitpi</t>
  </si>
  <si>
    <t>Gladius</t>
  </si>
  <si>
    <t>Janz</t>
  </si>
  <si>
    <t>Machete</t>
  </si>
  <si>
    <t>Condor</t>
  </si>
  <si>
    <t>Warigal</t>
  </si>
  <si>
    <t>Gamenya</t>
  </si>
  <si>
    <t>HAR</t>
  </si>
  <si>
    <t>TUR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</si>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</sst>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0"/>
      <name val="Arial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Data\Documents\AA_SARDI%20from%205%20October%202005\zz%20WUE%2008\2010\Historic%20varieties\2010%20Historical%20Trial%20Yield%20and%20Yield%20Component%20Data%20VOS%20DATA%20Jan%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year code"/>
      <sheetName val="variance ratio"/>
      <sheetName val="plasticity slope"/>
      <sheetName val="mean yield"/>
      <sheetName val="grain size v number"/>
      <sheetName val="site means"/>
      <sheetName val="correlation yield compos"/>
      <sheetName val="chaff v yield"/>
      <sheetName val="yieldpostanthesis growth"/>
      <sheetName val="mean yield components"/>
      <sheetName val="all raw"/>
      <sheetName val="Rose Inside"/>
      <sheetName val="Rose Outside"/>
      <sheetName val="Hart Inside"/>
      <sheetName val="Hart Outside"/>
      <sheetName val="Turret Inside"/>
      <sheetName val="Turret Outside"/>
      <sheetName val="ALL OUTSIDE"/>
      <sheetName val="competition"/>
    </sheetNames>
    <sheetDataSet>
      <sheetData sheetId="0">
        <row r="1">
          <cell r="C1" t="str">
            <v>Condor</v>
          </cell>
          <cell r="D1">
            <v>1973</v>
          </cell>
        </row>
        <row r="2">
          <cell r="C2" t="str">
            <v>Frame</v>
          </cell>
          <cell r="D2">
            <v>1994</v>
          </cell>
        </row>
        <row r="3">
          <cell r="C3" t="str">
            <v>Gamenya</v>
          </cell>
          <cell r="D3">
            <v>1960</v>
          </cell>
        </row>
        <row r="4">
          <cell r="C4" t="str">
            <v>Gladius</v>
          </cell>
          <cell r="D4">
            <v>2007</v>
          </cell>
        </row>
        <row r="5">
          <cell r="C5" t="str">
            <v>Halberd</v>
          </cell>
          <cell r="D5">
            <v>1969</v>
          </cell>
        </row>
        <row r="6">
          <cell r="C6" t="str">
            <v>Heron</v>
          </cell>
          <cell r="D6">
            <v>1958</v>
          </cell>
        </row>
        <row r="7">
          <cell r="C7" t="str">
            <v>Janz</v>
          </cell>
          <cell r="D7">
            <v>1989</v>
          </cell>
        </row>
        <row r="8">
          <cell r="C8" t="str">
            <v>Krichauff</v>
          </cell>
          <cell r="D8">
            <v>1997</v>
          </cell>
        </row>
        <row r="9">
          <cell r="C9" t="str">
            <v>Machete</v>
          </cell>
          <cell r="D9">
            <v>1985</v>
          </cell>
        </row>
        <row r="10">
          <cell r="C10" t="str">
            <v>Spear</v>
          </cell>
          <cell r="D10">
            <v>1984</v>
          </cell>
        </row>
        <row r="11">
          <cell r="C11" t="str">
            <v>Warigal</v>
          </cell>
          <cell r="D11">
            <v>1978</v>
          </cell>
        </row>
        <row r="12">
          <cell r="C12" t="str">
            <v>Wyalkatchem</v>
          </cell>
          <cell r="D12">
            <v>2001</v>
          </cell>
        </row>
        <row r="13">
          <cell r="C13" t="str">
            <v>Yitpi</v>
          </cell>
          <cell r="D13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AF7-6B68-47FE-8C64-F6BF4A965C0E}">
  <dimension ref="A1:Y118"/>
  <sheetViews>
    <sheetView tabSelected="1" workbookViewId="0">
      <selection activeCell="I24" sqref="I24"/>
    </sheetView>
  </sheetViews>
  <sheetFormatPr defaultRowHeight="14.4" x14ac:dyDescent="0.3"/>
  <cols>
    <col min="1" max="1" width="14.5546875" customWidth="1"/>
    <col min="4" max="4" width="12" customWidth="1"/>
    <col min="5" max="5" width="16.5546875" customWidth="1"/>
    <col min="6" max="6" width="14.44140625" bestFit="1" customWidth="1"/>
    <col min="7" max="7" width="14.33203125" bestFit="1" customWidth="1"/>
    <col min="8" max="8" width="13" bestFit="1" customWidth="1"/>
    <col min="16" max="16" width="12" bestFit="1" customWidth="1"/>
    <col min="17" max="17" width="12" style="3" bestFit="1" customWidth="1"/>
    <col min="18" max="20" width="12" bestFit="1" customWidth="1"/>
    <col min="21" max="21" width="12.88671875" bestFit="1" customWidth="1"/>
    <col min="22" max="22" width="12" bestFit="1" customWidth="1"/>
    <col min="23" max="23" width="12.88671875" bestFit="1" customWidth="1"/>
    <col min="24" max="24" width="13.5546875" customWidth="1"/>
    <col min="25" max="25" width="12" bestFit="1" customWidth="1"/>
  </cols>
  <sheetData>
    <row r="1" spans="1:25" x14ac:dyDescent="0.3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f>VLOOKUP(C2,'[1]var year code'!$C$1:$D$13,2,FALSE)</f>
        <v>1994</v>
      </c>
      <c r="B2" t="s">
        <v>24</v>
      </c>
      <c r="C2" t="s">
        <v>25</v>
      </c>
      <c r="D2">
        <v>3</v>
      </c>
      <c r="E2">
        <v>0.254</v>
      </c>
      <c r="F2">
        <v>612.4</v>
      </c>
      <c r="G2">
        <v>543.97</v>
      </c>
      <c r="H2">
        <v>180</v>
      </c>
      <c r="I2">
        <v>302.64999999999998</v>
      </c>
      <c r="J2">
        <v>6294</v>
      </c>
      <c r="K2">
        <v>67.209999999999994</v>
      </c>
      <c r="L2">
        <v>59.44</v>
      </c>
      <c r="M2">
        <v>243.34</v>
      </c>
      <c r="N2">
        <v>235.57</v>
      </c>
      <c r="O2">
        <v>36.56</v>
      </c>
      <c r="P2">
        <v>14277.427821522309</v>
      </c>
      <c r="Q2" s="3">
        <v>6182.9396325459311</v>
      </c>
      <c r="R2">
        <v>472.44094488188978</v>
      </c>
      <c r="S2">
        <v>16519.685039370077</v>
      </c>
      <c r="T2">
        <v>34.966666666666669</v>
      </c>
      <c r="U2">
        <v>0.43305697005349558</v>
      </c>
      <c r="V2">
        <v>362.6466666666667</v>
      </c>
      <c r="W2">
        <v>157.04666666666665</v>
      </c>
      <c r="X2">
        <v>1560.1049868766404</v>
      </c>
      <c r="Y2">
        <v>0.25232414993420216</v>
      </c>
    </row>
    <row r="3" spans="1:25" x14ac:dyDescent="0.3">
      <c r="A3">
        <f>VLOOKUP(C3,'[1]var year code'!$C$1:$D$13,2,FALSE)</f>
        <v>1969</v>
      </c>
      <c r="B3" t="s">
        <v>24</v>
      </c>
      <c r="C3" t="s">
        <v>26</v>
      </c>
      <c r="D3">
        <v>3</v>
      </c>
      <c r="E3">
        <v>0.254</v>
      </c>
      <c r="F3">
        <v>642.86</v>
      </c>
      <c r="G3">
        <v>574.42999999999995</v>
      </c>
      <c r="H3">
        <v>184</v>
      </c>
      <c r="I3">
        <v>299.45999999999998</v>
      </c>
      <c r="J3">
        <v>7021</v>
      </c>
      <c r="K3">
        <v>59.88</v>
      </c>
      <c r="L3">
        <v>52.11</v>
      </c>
      <c r="M3">
        <v>248.42</v>
      </c>
      <c r="N3">
        <v>240.65</v>
      </c>
      <c r="O3">
        <v>36.090000000000003</v>
      </c>
      <c r="P3">
        <v>15076.902887139109</v>
      </c>
      <c r="Q3" s="3">
        <v>6316.272965879265</v>
      </c>
      <c r="R3">
        <v>482.93963254593177</v>
      </c>
      <c r="S3">
        <v>18427.82152230971</v>
      </c>
      <c r="T3">
        <v>38.157608695652172</v>
      </c>
      <c r="U3">
        <v>0.4189370332329439</v>
      </c>
      <c r="V3">
        <v>382.95333333333338</v>
      </c>
      <c r="W3">
        <v>160.43333333333331</v>
      </c>
      <c r="X3">
        <v>1367.7165354330709</v>
      </c>
      <c r="Y3">
        <v>0.21653854145023896</v>
      </c>
    </row>
    <row r="4" spans="1:25" x14ac:dyDescent="0.3">
      <c r="A4">
        <f>VLOOKUP(C4,'[1]var year code'!$C$1:$D$13,2,FALSE)</f>
        <v>1958</v>
      </c>
      <c r="B4" t="s">
        <v>24</v>
      </c>
      <c r="C4" t="s">
        <v>27</v>
      </c>
      <c r="D4">
        <v>3</v>
      </c>
      <c r="E4">
        <v>0.254</v>
      </c>
      <c r="F4">
        <v>577.05999999999995</v>
      </c>
      <c r="G4">
        <v>508.63</v>
      </c>
      <c r="H4">
        <v>172</v>
      </c>
      <c r="I4">
        <v>248.95</v>
      </c>
      <c r="J4">
        <v>4866</v>
      </c>
      <c r="K4">
        <v>51.29</v>
      </c>
      <c r="L4">
        <v>43.52</v>
      </c>
      <c r="M4">
        <v>207.4</v>
      </c>
      <c r="N4">
        <v>199.63</v>
      </c>
      <c r="O4">
        <v>41.76</v>
      </c>
      <c r="P4">
        <v>13349.868766404197</v>
      </c>
      <c r="Q4" s="3">
        <v>5239.6325459317586</v>
      </c>
      <c r="R4">
        <v>451.44356955380579</v>
      </c>
      <c r="S4">
        <v>12771.653543307086</v>
      </c>
      <c r="T4">
        <v>28.290697674418606</v>
      </c>
      <c r="U4">
        <v>0.39248569687198953</v>
      </c>
      <c r="V4">
        <v>339.08666666666664</v>
      </c>
      <c r="W4">
        <v>133.08666666666667</v>
      </c>
      <c r="X4">
        <v>1142.257217847769</v>
      </c>
      <c r="Y4">
        <v>0.21800330611631516</v>
      </c>
    </row>
    <row r="5" spans="1:25" x14ac:dyDescent="0.3">
      <c r="A5">
        <f>VLOOKUP(C5,'[1]var year code'!$C$1:$D$13,2,FALSE)</f>
        <v>1984</v>
      </c>
      <c r="B5" t="s">
        <v>24</v>
      </c>
      <c r="C5" t="s">
        <v>28</v>
      </c>
      <c r="D5">
        <v>3</v>
      </c>
      <c r="E5">
        <v>0.254</v>
      </c>
      <c r="F5">
        <v>629.74</v>
      </c>
      <c r="G5">
        <v>561.30999999999995</v>
      </c>
      <c r="H5">
        <v>197</v>
      </c>
      <c r="I5">
        <v>310.95999999999998</v>
      </c>
      <c r="J5">
        <v>7211</v>
      </c>
      <c r="K5">
        <v>66.92</v>
      </c>
      <c r="L5">
        <v>59.15</v>
      </c>
      <c r="M5">
        <v>251.37</v>
      </c>
      <c r="N5">
        <v>243.6</v>
      </c>
      <c r="O5">
        <v>33.979999999999997</v>
      </c>
      <c r="P5">
        <v>14732.54593175853</v>
      </c>
      <c r="Q5" s="3">
        <v>6393.7007874015753</v>
      </c>
      <c r="R5">
        <v>517.06036745406823</v>
      </c>
      <c r="S5">
        <v>18926.509186351705</v>
      </c>
      <c r="T5">
        <v>36.604060913705581</v>
      </c>
      <c r="U5">
        <v>0.43398478559085002</v>
      </c>
      <c r="V5">
        <v>374.20666666666665</v>
      </c>
      <c r="W5">
        <v>162.4</v>
      </c>
      <c r="X5">
        <v>1552.4934383202099</v>
      </c>
      <c r="Y5">
        <v>0.24281609195402296</v>
      </c>
    </row>
    <row r="6" spans="1:25" x14ac:dyDescent="0.3">
      <c r="A6">
        <f>VLOOKUP(C6,'[1]var year code'!$C$1:$D$13,2,FALSE)</f>
        <v>1997</v>
      </c>
      <c r="B6" t="s">
        <v>24</v>
      </c>
      <c r="C6" t="s">
        <v>29</v>
      </c>
      <c r="D6">
        <v>3</v>
      </c>
      <c r="E6">
        <v>0.254</v>
      </c>
      <c r="F6">
        <v>680.56</v>
      </c>
      <c r="G6">
        <v>612.13</v>
      </c>
      <c r="H6">
        <v>175</v>
      </c>
      <c r="I6">
        <v>350.93</v>
      </c>
      <c r="J6">
        <v>7893</v>
      </c>
      <c r="K6">
        <v>73.14</v>
      </c>
      <c r="L6">
        <v>65.37</v>
      </c>
      <c r="M6">
        <v>282.74</v>
      </c>
      <c r="N6">
        <v>274.97000000000003</v>
      </c>
      <c r="O6">
        <v>33.53</v>
      </c>
      <c r="P6">
        <v>16066.404199475062</v>
      </c>
      <c r="Q6" s="3">
        <v>7217.0603674540689</v>
      </c>
      <c r="R6">
        <v>459.31758530183725</v>
      </c>
      <c r="S6">
        <v>20716.535433070865</v>
      </c>
      <c r="T6">
        <v>45.10285714285714</v>
      </c>
      <c r="U6">
        <v>0.44920196690245551</v>
      </c>
      <c r="V6">
        <v>408.08666666666659</v>
      </c>
      <c r="W6">
        <v>183.31333333333336</v>
      </c>
      <c r="X6">
        <v>1715.748031496063</v>
      </c>
      <c r="Y6">
        <v>0.23773502563916063</v>
      </c>
    </row>
    <row r="7" spans="1:25" x14ac:dyDescent="0.3">
      <c r="A7">
        <f>VLOOKUP(C7,'[1]var year code'!$C$1:$D$13,2,FALSE)</f>
        <v>2001</v>
      </c>
      <c r="B7" t="s">
        <v>24</v>
      </c>
      <c r="C7" t="s">
        <v>30</v>
      </c>
      <c r="D7">
        <v>3</v>
      </c>
      <c r="E7">
        <v>0.254</v>
      </c>
      <c r="F7">
        <v>632.14</v>
      </c>
      <c r="G7">
        <v>563.71</v>
      </c>
      <c r="H7">
        <v>169</v>
      </c>
      <c r="I7">
        <v>336.73</v>
      </c>
      <c r="J7">
        <v>5965</v>
      </c>
      <c r="K7">
        <v>76.459999999999994</v>
      </c>
      <c r="L7">
        <v>68.69</v>
      </c>
      <c r="M7">
        <v>269.60000000000002</v>
      </c>
      <c r="N7">
        <v>261.83</v>
      </c>
      <c r="O7">
        <v>43.63</v>
      </c>
      <c r="P7">
        <v>14795.538057742782</v>
      </c>
      <c r="Q7" s="3">
        <v>6872.1784776902896</v>
      </c>
      <c r="R7">
        <v>443.56955380577426</v>
      </c>
      <c r="S7">
        <v>15656.167979002625</v>
      </c>
      <c r="T7">
        <v>35.295857988165679</v>
      </c>
      <c r="U7">
        <v>0.46447641517801713</v>
      </c>
      <c r="V7">
        <v>375.80666666666667</v>
      </c>
      <c r="W7">
        <v>174.55333333333337</v>
      </c>
      <c r="X7">
        <v>1802.8871391076113</v>
      </c>
      <c r="Y7">
        <v>0.26234579689111248</v>
      </c>
    </row>
    <row r="8" spans="1:25" x14ac:dyDescent="0.3">
      <c r="A8">
        <f>VLOOKUP(C8,'[1]var year code'!$C$1:$D$13,2,FALSE)</f>
        <v>1999</v>
      </c>
      <c r="B8" t="s">
        <v>24</v>
      </c>
      <c r="C8" t="s">
        <v>31</v>
      </c>
      <c r="D8">
        <v>3</v>
      </c>
      <c r="E8">
        <v>0.254</v>
      </c>
      <c r="F8">
        <v>505</v>
      </c>
      <c r="G8">
        <v>436.57</v>
      </c>
      <c r="H8">
        <v>137</v>
      </c>
      <c r="I8">
        <v>242.31</v>
      </c>
      <c r="J8">
        <v>4498</v>
      </c>
      <c r="K8">
        <v>39.590000000000003</v>
      </c>
      <c r="L8">
        <v>31.82</v>
      </c>
      <c r="M8">
        <v>202.62</v>
      </c>
      <c r="N8">
        <v>194.85</v>
      </c>
      <c r="O8">
        <v>43.47</v>
      </c>
      <c r="P8">
        <v>11458.530183727034</v>
      </c>
      <c r="Q8" s="3">
        <v>5114.1732283464562</v>
      </c>
      <c r="R8">
        <v>359.5800524934383</v>
      </c>
      <c r="S8">
        <v>11805.774278215224</v>
      </c>
      <c r="T8">
        <v>32.832116788321166</v>
      </c>
      <c r="U8">
        <v>0.44632017774927268</v>
      </c>
      <c r="V8">
        <v>291.04666666666668</v>
      </c>
      <c r="W8">
        <v>129.9</v>
      </c>
      <c r="X8">
        <v>835.17060367454076</v>
      </c>
      <c r="Y8">
        <v>0.1633051064921735</v>
      </c>
    </row>
    <row r="9" spans="1:25" x14ac:dyDescent="0.3">
      <c r="A9">
        <f>VLOOKUP(C9,'[1]var year code'!$C$1:$D$13,2,FALSE)</f>
        <v>2007</v>
      </c>
      <c r="B9" t="s">
        <v>24</v>
      </c>
      <c r="C9" t="s">
        <v>32</v>
      </c>
      <c r="D9">
        <v>3</v>
      </c>
      <c r="E9">
        <v>0.254</v>
      </c>
      <c r="F9">
        <v>656.7</v>
      </c>
      <c r="G9">
        <v>588.27</v>
      </c>
      <c r="H9">
        <v>173</v>
      </c>
      <c r="I9">
        <v>339.65</v>
      </c>
      <c r="J9">
        <v>6400</v>
      </c>
      <c r="K9">
        <v>72.430000000000007</v>
      </c>
      <c r="L9">
        <v>64.66</v>
      </c>
      <c r="M9">
        <v>276.69</v>
      </c>
      <c r="N9">
        <v>268.92</v>
      </c>
      <c r="O9">
        <v>41.46</v>
      </c>
      <c r="P9">
        <v>15440.15748031496</v>
      </c>
      <c r="Q9" s="3">
        <v>7058.2677165354335</v>
      </c>
      <c r="R9">
        <v>454.06824146981626</v>
      </c>
      <c r="S9">
        <v>16797.900262467192</v>
      </c>
      <c r="T9">
        <v>36.994219653179194</v>
      </c>
      <c r="U9">
        <v>0.45713702891529406</v>
      </c>
      <c r="V9">
        <v>392.18</v>
      </c>
      <c r="W9">
        <v>179.28</v>
      </c>
      <c r="X9">
        <v>1697.1128608923889</v>
      </c>
      <c r="Y9">
        <v>0.24044325449947945</v>
      </c>
    </row>
    <row r="10" spans="1:25" x14ac:dyDescent="0.3">
      <c r="A10">
        <f>VLOOKUP(C10,'[1]var year code'!$C$1:$D$13,2,FALSE)</f>
        <v>1989</v>
      </c>
      <c r="B10" t="s">
        <v>24</v>
      </c>
      <c r="C10" t="s">
        <v>33</v>
      </c>
      <c r="D10">
        <v>3</v>
      </c>
      <c r="E10">
        <v>0.254</v>
      </c>
      <c r="F10">
        <v>658.6</v>
      </c>
      <c r="G10">
        <v>590.16999999999996</v>
      </c>
      <c r="H10">
        <v>204</v>
      </c>
      <c r="I10">
        <v>334.38</v>
      </c>
      <c r="J10">
        <v>8238</v>
      </c>
      <c r="K10">
        <v>57.49</v>
      </c>
      <c r="L10">
        <v>49.72</v>
      </c>
      <c r="M10">
        <v>262.25</v>
      </c>
      <c r="N10">
        <v>254.48</v>
      </c>
      <c r="O10">
        <v>31.38</v>
      </c>
      <c r="P10">
        <v>15490.026246719162</v>
      </c>
      <c r="Q10" s="3">
        <v>6679.2650918635172</v>
      </c>
      <c r="R10">
        <v>535.43307086614175</v>
      </c>
      <c r="S10">
        <v>21622.047244094487</v>
      </c>
      <c r="T10">
        <v>40.382352941176471</v>
      </c>
      <c r="U10">
        <v>0.43119779046715345</v>
      </c>
      <c r="V10">
        <v>393.44666666666672</v>
      </c>
      <c r="W10">
        <v>169.65333333333334</v>
      </c>
      <c r="X10">
        <v>1304.98687664042</v>
      </c>
      <c r="Y10">
        <v>0.19537881169443572</v>
      </c>
    </row>
    <row r="11" spans="1:25" x14ac:dyDescent="0.3">
      <c r="A11">
        <f>VLOOKUP(C11,'[1]var year code'!$C$1:$D$13,2,FALSE)</f>
        <v>1985</v>
      </c>
      <c r="B11" t="s">
        <v>24</v>
      </c>
      <c r="C11" t="s">
        <v>34</v>
      </c>
      <c r="D11">
        <v>3</v>
      </c>
      <c r="E11">
        <v>0.254</v>
      </c>
      <c r="F11">
        <v>520.12</v>
      </c>
      <c r="G11">
        <v>451.69</v>
      </c>
      <c r="H11">
        <v>151</v>
      </c>
      <c r="I11">
        <v>257.02999999999997</v>
      </c>
      <c r="J11">
        <v>5695</v>
      </c>
      <c r="K11">
        <v>57.78</v>
      </c>
      <c r="L11">
        <v>50.01</v>
      </c>
      <c r="M11">
        <v>207.79</v>
      </c>
      <c r="N11">
        <v>200.02</v>
      </c>
      <c r="O11">
        <v>35.14</v>
      </c>
      <c r="P11">
        <v>11855.380577427821</v>
      </c>
      <c r="Q11" s="3">
        <v>5249.8687664041981</v>
      </c>
      <c r="R11">
        <v>396.32545931758528</v>
      </c>
      <c r="S11">
        <v>14947.506561679789</v>
      </c>
      <c r="T11">
        <v>37.715231788079471</v>
      </c>
      <c r="U11">
        <v>0.44282583187584396</v>
      </c>
      <c r="V11">
        <v>301.12666666666667</v>
      </c>
      <c r="W11">
        <v>133.34666666666666</v>
      </c>
      <c r="X11">
        <v>1312.5984251968503</v>
      </c>
      <c r="Y11">
        <v>0.25002499750025003</v>
      </c>
    </row>
    <row r="12" spans="1:25" x14ac:dyDescent="0.3">
      <c r="A12">
        <f>VLOOKUP(C12,'[1]var year code'!$C$1:$D$13,2,FALSE)</f>
        <v>1973</v>
      </c>
      <c r="B12" t="s">
        <v>24</v>
      </c>
      <c r="C12" t="s">
        <v>35</v>
      </c>
      <c r="D12">
        <v>3</v>
      </c>
      <c r="E12">
        <v>0.254</v>
      </c>
      <c r="F12">
        <v>560.34</v>
      </c>
      <c r="G12">
        <v>491.91</v>
      </c>
      <c r="H12">
        <v>146</v>
      </c>
      <c r="I12">
        <v>280.92</v>
      </c>
      <c r="K12">
        <v>60.93</v>
      </c>
      <c r="L12">
        <v>53.16</v>
      </c>
      <c r="P12">
        <v>12911.023622047243</v>
      </c>
      <c r="R12">
        <v>383.20209973753282</v>
      </c>
      <c r="V12">
        <v>327.94</v>
      </c>
      <c r="X12">
        <v>1395.275590551181</v>
      </c>
    </row>
    <row r="13" spans="1:25" x14ac:dyDescent="0.3">
      <c r="A13">
        <f>VLOOKUP(C13,'[1]var year code'!$C$1:$D$13,2,FALSE)</f>
        <v>1984</v>
      </c>
      <c r="B13" t="s">
        <v>24</v>
      </c>
      <c r="C13" t="s">
        <v>28</v>
      </c>
      <c r="D13">
        <v>3</v>
      </c>
      <c r="E13">
        <v>0.254</v>
      </c>
      <c r="F13">
        <v>623.54</v>
      </c>
      <c r="G13">
        <v>555.11</v>
      </c>
      <c r="H13">
        <v>191</v>
      </c>
      <c r="I13">
        <v>315.86</v>
      </c>
      <c r="J13">
        <v>7218</v>
      </c>
      <c r="K13">
        <v>70.709999999999994</v>
      </c>
      <c r="L13">
        <v>62.94</v>
      </c>
      <c r="M13">
        <v>253.21</v>
      </c>
      <c r="N13">
        <v>245.44</v>
      </c>
      <c r="O13">
        <v>33.08</v>
      </c>
      <c r="P13">
        <v>14569.816272965876</v>
      </c>
      <c r="Q13" s="3">
        <v>6441.9947506561675</v>
      </c>
      <c r="R13">
        <v>501.31233595800524</v>
      </c>
      <c r="S13">
        <v>18944.881889763779</v>
      </c>
      <c r="T13">
        <v>37.790575916230367</v>
      </c>
      <c r="U13">
        <v>0.44214660157446278</v>
      </c>
      <c r="V13">
        <v>370.07333333333327</v>
      </c>
      <c r="W13">
        <v>163.62666666666667</v>
      </c>
      <c r="X13">
        <v>1651.9685039370077</v>
      </c>
      <c r="Y13">
        <v>0.25643741851368967</v>
      </c>
    </row>
    <row r="14" spans="1:25" x14ac:dyDescent="0.3">
      <c r="A14">
        <f>VLOOKUP(C14,'[1]var year code'!$C$1:$D$13,2,FALSE)</f>
        <v>1985</v>
      </c>
      <c r="B14" t="s">
        <v>24</v>
      </c>
      <c r="C14" t="s">
        <v>34</v>
      </c>
      <c r="D14">
        <v>3</v>
      </c>
      <c r="E14">
        <v>0.254</v>
      </c>
      <c r="F14">
        <v>607.70000000000005</v>
      </c>
      <c r="G14">
        <v>539.27</v>
      </c>
      <c r="H14">
        <v>171</v>
      </c>
      <c r="I14">
        <v>303.66000000000003</v>
      </c>
      <c r="J14">
        <v>7366</v>
      </c>
      <c r="K14">
        <v>72.959999999999994</v>
      </c>
      <c r="L14">
        <v>65.19</v>
      </c>
      <c r="M14">
        <v>242.52</v>
      </c>
      <c r="N14">
        <v>234.75</v>
      </c>
      <c r="O14">
        <v>31.22</v>
      </c>
      <c r="P14">
        <v>14154.068241469815</v>
      </c>
      <c r="Q14" s="3">
        <v>6161.4173228346453</v>
      </c>
      <c r="R14">
        <v>448.81889763779526</v>
      </c>
      <c r="S14">
        <v>19333.333333333332</v>
      </c>
      <c r="T14">
        <v>43.076023391812868</v>
      </c>
      <c r="U14">
        <v>0.43531069779516757</v>
      </c>
      <c r="V14">
        <v>359.51333333333332</v>
      </c>
      <c r="W14">
        <v>156.5</v>
      </c>
      <c r="X14">
        <v>1711.0236220472441</v>
      </c>
      <c r="Y14">
        <v>0.2776996805111821</v>
      </c>
    </row>
    <row r="15" spans="1:25" x14ac:dyDescent="0.3">
      <c r="A15">
        <f>VLOOKUP(C15,'[1]var year code'!$C$1:$D$13,2,FALSE)</f>
        <v>2001</v>
      </c>
      <c r="B15" t="s">
        <v>24</v>
      </c>
      <c r="C15" t="s">
        <v>30</v>
      </c>
      <c r="D15">
        <v>3</v>
      </c>
      <c r="E15">
        <v>0.254</v>
      </c>
      <c r="F15">
        <v>520.62</v>
      </c>
      <c r="G15">
        <v>452.19</v>
      </c>
      <c r="H15">
        <v>139</v>
      </c>
      <c r="I15">
        <v>274.86</v>
      </c>
      <c r="J15">
        <v>5381</v>
      </c>
      <c r="K15">
        <v>60.98</v>
      </c>
      <c r="L15">
        <v>53.21</v>
      </c>
      <c r="M15">
        <v>220.79</v>
      </c>
      <c r="N15">
        <v>213.02</v>
      </c>
      <c r="O15">
        <v>39.54</v>
      </c>
      <c r="P15">
        <v>11868.503937007874</v>
      </c>
      <c r="Q15" s="3">
        <v>5591.0761154855645</v>
      </c>
      <c r="R15">
        <v>364.8293963254593</v>
      </c>
      <c r="S15">
        <v>14123.359580052493</v>
      </c>
      <c r="T15">
        <v>38.71223021582734</v>
      </c>
      <c r="U15">
        <v>0.47108516331630512</v>
      </c>
      <c r="V15">
        <v>301.45999999999998</v>
      </c>
      <c r="W15">
        <v>142.01333333333332</v>
      </c>
      <c r="X15">
        <v>1396.5879265091862</v>
      </c>
      <c r="Y15">
        <v>0.24978875222983754</v>
      </c>
    </row>
    <row r="16" spans="1:25" x14ac:dyDescent="0.3">
      <c r="A16">
        <f>VLOOKUP(C16,'[1]var year code'!$C$1:$D$13,2,FALSE)</f>
        <v>1969</v>
      </c>
      <c r="B16" t="s">
        <v>24</v>
      </c>
      <c r="C16" t="s">
        <v>26</v>
      </c>
      <c r="D16">
        <v>3</v>
      </c>
      <c r="E16">
        <v>0.254</v>
      </c>
      <c r="F16">
        <v>581.86</v>
      </c>
      <c r="G16">
        <v>513.42999999999995</v>
      </c>
      <c r="H16">
        <v>177</v>
      </c>
      <c r="I16">
        <v>253.25</v>
      </c>
      <c r="J16">
        <v>5961</v>
      </c>
      <c r="K16">
        <v>55.15</v>
      </c>
      <c r="L16">
        <v>47.38</v>
      </c>
      <c r="M16">
        <v>207.86</v>
      </c>
      <c r="N16">
        <v>200.09</v>
      </c>
      <c r="O16">
        <v>33.619999999999997</v>
      </c>
      <c r="P16">
        <v>13475.853018372705</v>
      </c>
      <c r="Q16" s="3">
        <v>5251.7060367454069</v>
      </c>
      <c r="R16">
        <v>464.56692913385825</v>
      </c>
      <c r="S16">
        <v>15645.669291338583</v>
      </c>
      <c r="T16">
        <v>33.677966101694913</v>
      </c>
      <c r="U16">
        <v>0.38971232689947993</v>
      </c>
      <c r="V16">
        <v>342.28666666666669</v>
      </c>
      <c r="W16">
        <v>133.39333333333335</v>
      </c>
      <c r="X16">
        <v>1243.5695538057741</v>
      </c>
      <c r="Y16">
        <v>0.23679344295067217</v>
      </c>
    </row>
    <row r="17" spans="1:25" x14ac:dyDescent="0.3">
      <c r="A17">
        <f>VLOOKUP(C17,'[1]var year code'!$C$1:$D$13,2,FALSE)</f>
        <v>1978</v>
      </c>
      <c r="B17" t="s">
        <v>24</v>
      </c>
      <c r="C17" t="s">
        <v>36</v>
      </c>
      <c r="D17">
        <v>3</v>
      </c>
      <c r="E17">
        <v>0.254</v>
      </c>
      <c r="F17">
        <v>449.4</v>
      </c>
      <c r="G17">
        <v>380.97</v>
      </c>
      <c r="H17">
        <v>123</v>
      </c>
      <c r="I17">
        <v>213.12</v>
      </c>
      <c r="J17">
        <v>4650</v>
      </c>
      <c r="K17">
        <v>51.66</v>
      </c>
      <c r="L17">
        <v>43.89</v>
      </c>
      <c r="M17">
        <v>168.47</v>
      </c>
      <c r="N17">
        <v>160.69999999999999</v>
      </c>
      <c r="O17">
        <v>34.340000000000003</v>
      </c>
      <c r="P17">
        <v>9999.2125984251961</v>
      </c>
      <c r="Q17" s="3">
        <v>4217.847769028871</v>
      </c>
      <c r="R17">
        <v>322.83464566929132</v>
      </c>
      <c r="S17">
        <v>12204.724409448818</v>
      </c>
      <c r="T17">
        <v>37.804878048780488</v>
      </c>
      <c r="U17">
        <v>0.42181799091792005</v>
      </c>
      <c r="V17">
        <v>253.98</v>
      </c>
      <c r="W17">
        <v>107.13333333333333</v>
      </c>
      <c r="X17">
        <v>1151.9685039370079</v>
      </c>
      <c r="Y17">
        <v>0.27311761045426264</v>
      </c>
    </row>
    <row r="18" spans="1:25" x14ac:dyDescent="0.3">
      <c r="A18">
        <f>VLOOKUP(C18,'[1]var year code'!$C$1:$D$13,2,FALSE)</f>
        <v>1994</v>
      </c>
      <c r="B18" t="s">
        <v>24</v>
      </c>
      <c r="C18" t="s">
        <v>25</v>
      </c>
      <c r="D18">
        <v>3</v>
      </c>
      <c r="E18">
        <v>0.254</v>
      </c>
      <c r="F18">
        <v>528.9</v>
      </c>
      <c r="G18">
        <v>460.47</v>
      </c>
      <c r="H18">
        <v>164</v>
      </c>
      <c r="I18">
        <v>238.82</v>
      </c>
      <c r="J18">
        <v>5057</v>
      </c>
      <c r="K18">
        <v>57.49</v>
      </c>
      <c r="L18">
        <v>49.72</v>
      </c>
      <c r="M18">
        <v>191.83</v>
      </c>
      <c r="N18">
        <v>184.06</v>
      </c>
      <c r="O18">
        <v>36.51</v>
      </c>
      <c r="P18">
        <v>12085.826771653541</v>
      </c>
      <c r="Q18" s="3">
        <v>4830.9711286089241</v>
      </c>
      <c r="R18">
        <v>430.4461942257218</v>
      </c>
      <c r="S18">
        <v>13272.965879265092</v>
      </c>
      <c r="T18">
        <v>30.835365853658537</v>
      </c>
      <c r="U18">
        <v>0.39972202315025962</v>
      </c>
      <c r="V18">
        <v>306.98</v>
      </c>
      <c r="W18">
        <v>122.70666666666666</v>
      </c>
      <c r="X18">
        <v>1304.98687664042</v>
      </c>
      <c r="Y18">
        <v>0.27012930566119742</v>
      </c>
    </row>
    <row r="19" spans="1:25" x14ac:dyDescent="0.3">
      <c r="A19">
        <f>VLOOKUP(C19,'[1]var year code'!$C$1:$D$13,2,FALSE)</f>
        <v>1958</v>
      </c>
      <c r="B19" t="s">
        <v>24</v>
      </c>
      <c r="C19" t="s">
        <v>27</v>
      </c>
      <c r="D19">
        <v>3</v>
      </c>
      <c r="E19">
        <v>0.254</v>
      </c>
      <c r="F19">
        <v>524.58000000000004</v>
      </c>
      <c r="G19">
        <v>456.15</v>
      </c>
      <c r="H19">
        <v>183</v>
      </c>
      <c r="I19">
        <v>212.72</v>
      </c>
      <c r="J19">
        <v>4122</v>
      </c>
      <c r="K19">
        <v>23.21</v>
      </c>
      <c r="L19">
        <v>15.44</v>
      </c>
      <c r="M19">
        <v>176.33</v>
      </c>
      <c r="N19">
        <v>168.56</v>
      </c>
      <c r="O19">
        <v>40.380000000000003</v>
      </c>
      <c r="P19">
        <v>11972.440944881891</v>
      </c>
      <c r="Q19" s="3">
        <v>4424.1469816272966</v>
      </c>
      <c r="R19">
        <v>480.31496062992125</v>
      </c>
      <c r="S19">
        <v>10818.897637795275</v>
      </c>
      <c r="T19">
        <v>22.524590163934427</v>
      </c>
      <c r="U19">
        <v>0.36952756768606815</v>
      </c>
      <c r="V19">
        <v>304.10000000000002</v>
      </c>
      <c r="W19">
        <v>112.37333333333333</v>
      </c>
      <c r="X19">
        <v>405.249343832021</v>
      </c>
      <c r="Y19">
        <v>9.1599430469862367E-2</v>
      </c>
    </row>
    <row r="20" spans="1:25" x14ac:dyDescent="0.3">
      <c r="A20">
        <f>VLOOKUP(C20,'[1]var year code'!$C$1:$D$13,2,FALSE)</f>
        <v>1969</v>
      </c>
      <c r="B20" t="s">
        <v>24</v>
      </c>
      <c r="C20" t="s">
        <v>26</v>
      </c>
      <c r="D20">
        <v>3</v>
      </c>
      <c r="E20">
        <v>0.254</v>
      </c>
      <c r="F20">
        <v>521.05999999999995</v>
      </c>
      <c r="G20">
        <v>452.63</v>
      </c>
      <c r="H20">
        <v>150</v>
      </c>
      <c r="I20">
        <v>224.51</v>
      </c>
      <c r="J20">
        <v>4807</v>
      </c>
      <c r="K20">
        <v>44.81</v>
      </c>
      <c r="L20">
        <v>37.04</v>
      </c>
      <c r="M20">
        <v>187.59</v>
      </c>
      <c r="N20">
        <v>179.82</v>
      </c>
      <c r="O20">
        <v>36.590000000000003</v>
      </c>
      <c r="P20">
        <v>11880.052493438317</v>
      </c>
      <c r="Q20" s="3">
        <v>4719.6850393700779</v>
      </c>
      <c r="R20">
        <v>393.70078740157481</v>
      </c>
      <c r="S20">
        <v>12616.797900262467</v>
      </c>
      <c r="T20">
        <v>32.046666666666667</v>
      </c>
      <c r="U20">
        <v>0.39727813003998852</v>
      </c>
      <c r="V20">
        <v>301.75333333333327</v>
      </c>
      <c r="W20">
        <v>119.88</v>
      </c>
      <c r="X20">
        <v>972.1784776902889</v>
      </c>
      <c r="Y20">
        <v>0.20598376153931716</v>
      </c>
    </row>
    <row r="21" spans="1:25" x14ac:dyDescent="0.3">
      <c r="A21">
        <f>VLOOKUP(C21,'[1]var year code'!$C$1:$D$13,2,FALSE)</f>
        <v>1960</v>
      </c>
      <c r="B21" t="s">
        <v>24</v>
      </c>
      <c r="C21" t="s">
        <v>37</v>
      </c>
      <c r="D21">
        <v>3</v>
      </c>
      <c r="E21">
        <v>0.254</v>
      </c>
      <c r="F21">
        <v>587.14</v>
      </c>
      <c r="G21">
        <v>518.71</v>
      </c>
      <c r="H21">
        <v>147</v>
      </c>
      <c r="I21">
        <v>252.64</v>
      </c>
      <c r="J21">
        <v>6124</v>
      </c>
      <c r="K21">
        <v>53.87</v>
      </c>
      <c r="L21">
        <v>46.1</v>
      </c>
      <c r="M21">
        <v>209.36</v>
      </c>
      <c r="N21">
        <v>201.59</v>
      </c>
      <c r="O21">
        <v>32.43</v>
      </c>
      <c r="P21">
        <v>13614.435695538059</v>
      </c>
      <c r="Q21" s="3">
        <v>5291.0761154855645</v>
      </c>
      <c r="R21">
        <v>385.82677165354329</v>
      </c>
      <c r="S21">
        <v>16073.490813648294</v>
      </c>
      <c r="T21">
        <v>41.65986394557823</v>
      </c>
      <c r="U21">
        <v>0.38863719612114667</v>
      </c>
      <c r="V21">
        <v>345.80666666666667</v>
      </c>
      <c r="W21">
        <v>134.39333333333335</v>
      </c>
      <c r="X21">
        <v>1209.9737532808397</v>
      </c>
      <c r="Y21">
        <v>0.22868197827273173</v>
      </c>
    </row>
    <row r="22" spans="1:25" x14ac:dyDescent="0.3">
      <c r="A22">
        <f>VLOOKUP(C22,'[1]var year code'!$C$1:$D$13,2,FALSE)</f>
        <v>1997</v>
      </c>
      <c r="B22" t="s">
        <v>24</v>
      </c>
      <c r="C22" t="s">
        <v>29</v>
      </c>
      <c r="D22">
        <v>3</v>
      </c>
      <c r="E22">
        <v>0.254</v>
      </c>
      <c r="F22">
        <v>621.1</v>
      </c>
      <c r="G22">
        <v>552.66999999999996</v>
      </c>
      <c r="H22">
        <v>157</v>
      </c>
      <c r="I22">
        <v>309.45</v>
      </c>
      <c r="J22">
        <v>8148</v>
      </c>
      <c r="K22">
        <v>68.88</v>
      </c>
      <c r="L22">
        <v>61.11</v>
      </c>
      <c r="M22">
        <v>248.33</v>
      </c>
      <c r="N22">
        <v>240.56</v>
      </c>
      <c r="O22">
        <v>30.76</v>
      </c>
      <c r="P22">
        <v>14505.774278215224</v>
      </c>
      <c r="Q22" s="3">
        <v>6313.9107611548561</v>
      </c>
      <c r="R22">
        <v>412.07349081364828</v>
      </c>
      <c r="S22">
        <v>21385.826771653545</v>
      </c>
      <c r="T22">
        <v>51.898089171974519</v>
      </c>
      <c r="U22">
        <v>0.4352687860748729</v>
      </c>
      <c r="V22">
        <v>368.44666666666672</v>
      </c>
      <c r="W22">
        <v>160.37333333333333</v>
      </c>
      <c r="X22">
        <v>1603.9370078740158</v>
      </c>
      <c r="Y22">
        <v>0.25403225806451613</v>
      </c>
    </row>
    <row r="23" spans="1:25" x14ac:dyDescent="0.3">
      <c r="A23">
        <f>VLOOKUP(C23,'[1]var year code'!$C$1:$D$13,2,FALSE)</f>
        <v>1994</v>
      </c>
      <c r="B23" t="s">
        <v>24</v>
      </c>
      <c r="C23" t="s">
        <v>25</v>
      </c>
      <c r="D23">
        <v>3</v>
      </c>
      <c r="E23">
        <v>0.254</v>
      </c>
      <c r="F23">
        <v>512.6</v>
      </c>
      <c r="G23">
        <v>444.17</v>
      </c>
      <c r="H23">
        <v>141</v>
      </c>
      <c r="I23">
        <v>247.24</v>
      </c>
      <c r="J23">
        <v>4724</v>
      </c>
      <c r="K23">
        <v>79.5</v>
      </c>
      <c r="L23">
        <v>71.73</v>
      </c>
      <c r="M23">
        <v>198.19</v>
      </c>
      <c r="N23">
        <v>190.42</v>
      </c>
      <c r="O23">
        <v>40.54</v>
      </c>
      <c r="P23">
        <v>11658.005249343832</v>
      </c>
      <c r="Q23" s="3">
        <v>4997.9002624671912</v>
      </c>
      <c r="R23">
        <v>370.0787401574803</v>
      </c>
      <c r="S23">
        <v>12398.950131233596</v>
      </c>
      <c r="T23">
        <v>33.50354609929078</v>
      </c>
      <c r="U23">
        <v>0.42870972825719877</v>
      </c>
      <c r="V23">
        <v>296.11333333333334</v>
      </c>
      <c r="W23">
        <v>126.94666666666666</v>
      </c>
      <c r="X23">
        <v>1882.6771653543306</v>
      </c>
      <c r="Y23">
        <v>0.3766936246192627</v>
      </c>
    </row>
    <row r="24" spans="1:25" x14ac:dyDescent="0.3">
      <c r="A24">
        <f>VLOOKUP(C24,'[1]var year code'!$C$1:$D$13,2,FALSE)</f>
        <v>1978</v>
      </c>
      <c r="B24" t="s">
        <v>24</v>
      </c>
      <c r="C24" t="s">
        <v>36</v>
      </c>
      <c r="D24">
        <v>3</v>
      </c>
      <c r="E24">
        <v>0.254</v>
      </c>
      <c r="F24">
        <v>650.46</v>
      </c>
      <c r="G24">
        <v>582.03</v>
      </c>
      <c r="H24">
        <v>205</v>
      </c>
      <c r="I24">
        <v>304.07</v>
      </c>
      <c r="J24">
        <v>5282</v>
      </c>
      <c r="K24">
        <v>44.57</v>
      </c>
      <c r="L24">
        <v>36.799999999999997</v>
      </c>
      <c r="M24">
        <v>225.19</v>
      </c>
      <c r="N24">
        <v>217.42</v>
      </c>
      <c r="O24">
        <v>40.799999999999997</v>
      </c>
      <c r="P24">
        <v>15276.377952755904</v>
      </c>
      <c r="Q24" s="3">
        <v>5706.5616797900257</v>
      </c>
      <c r="R24">
        <v>538.05774278215222</v>
      </c>
      <c r="S24">
        <v>13863.517060367454</v>
      </c>
      <c r="T24">
        <v>25.765853658536585</v>
      </c>
      <c r="U24">
        <v>0.3735546277683281</v>
      </c>
      <c r="V24">
        <v>388.02</v>
      </c>
      <c r="W24">
        <v>144.94666666666666</v>
      </c>
      <c r="X24">
        <v>965.87926509186343</v>
      </c>
      <c r="Y24">
        <v>0.16925765798914544</v>
      </c>
    </row>
    <row r="25" spans="1:25" x14ac:dyDescent="0.3">
      <c r="A25">
        <f>VLOOKUP(C25,'[1]var year code'!$C$1:$D$13,2,FALSE)</f>
        <v>1989</v>
      </c>
      <c r="B25" t="s">
        <v>24</v>
      </c>
      <c r="C25" t="s">
        <v>33</v>
      </c>
      <c r="D25">
        <v>3</v>
      </c>
      <c r="E25">
        <v>0.254</v>
      </c>
      <c r="F25">
        <v>574.4</v>
      </c>
      <c r="G25">
        <v>505.97</v>
      </c>
      <c r="H25">
        <v>157</v>
      </c>
      <c r="I25">
        <v>298.83999999999997</v>
      </c>
      <c r="J25">
        <v>6292</v>
      </c>
      <c r="K25">
        <v>60.78</v>
      </c>
      <c r="L25">
        <v>53.01</v>
      </c>
      <c r="M25">
        <v>242.63</v>
      </c>
      <c r="N25">
        <v>234.86</v>
      </c>
      <c r="O25">
        <v>36.79</v>
      </c>
      <c r="P25">
        <v>13280.052493438321</v>
      </c>
      <c r="Q25" s="3">
        <v>6164.3044619422562</v>
      </c>
      <c r="R25">
        <v>412.07349081364828</v>
      </c>
      <c r="S25">
        <v>16514.435695538057</v>
      </c>
      <c r="T25">
        <v>40.076433121019107</v>
      </c>
      <c r="U25">
        <v>0.46417771804652441</v>
      </c>
      <c r="V25">
        <v>337.31333333333333</v>
      </c>
      <c r="W25">
        <v>156.57333333333332</v>
      </c>
      <c r="X25">
        <v>1391.3385826771653</v>
      </c>
      <c r="Y25">
        <v>0.22570893298135061</v>
      </c>
    </row>
    <row r="26" spans="1:25" x14ac:dyDescent="0.3">
      <c r="A26">
        <f>VLOOKUP(C26,'[1]var year code'!$C$1:$D$13,2,FALSE)</f>
        <v>2007</v>
      </c>
      <c r="B26" t="s">
        <v>24</v>
      </c>
      <c r="C26" t="s">
        <v>32</v>
      </c>
      <c r="D26">
        <v>3</v>
      </c>
      <c r="E26">
        <v>0.254</v>
      </c>
      <c r="F26">
        <v>581.58000000000004</v>
      </c>
      <c r="G26">
        <v>513.15</v>
      </c>
      <c r="H26">
        <v>149</v>
      </c>
      <c r="I26">
        <v>293.94</v>
      </c>
      <c r="J26">
        <v>5958</v>
      </c>
      <c r="K26">
        <v>61.29</v>
      </c>
      <c r="L26">
        <v>53.52</v>
      </c>
      <c r="M26">
        <v>237.59</v>
      </c>
      <c r="N26">
        <v>229.82</v>
      </c>
      <c r="O26">
        <v>38.700000000000003</v>
      </c>
      <c r="P26">
        <v>13468.503937007878</v>
      </c>
      <c r="Q26" s="3">
        <v>6032.0209973753281</v>
      </c>
      <c r="R26">
        <v>391.07611548556429</v>
      </c>
      <c r="S26">
        <v>15637.795275590552</v>
      </c>
      <c r="T26">
        <v>39.986577181208055</v>
      </c>
      <c r="U26">
        <v>0.44786124914742265</v>
      </c>
      <c r="V26">
        <v>342.1</v>
      </c>
      <c r="W26">
        <v>153.21333333333334</v>
      </c>
      <c r="X26">
        <v>1404.7244094488187</v>
      </c>
      <c r="Y26">
        <v>0.23287790444695847</v>
      </c>
    </row>
    <row r="27" spans="1:25" x14ac:dyDescent="0.3">
      <c r="A27">
        <f>VLOOKUP(C27,'[1]var year code'!$C$1:$D$13,2,FALSE)</f>
        <v>1999</v>
      </c>
      <c r="B27" t="s">
        <v>24</v>
      </c>
      <c r="C27" t="s">
        <v>31</v>
      </c>
      <c r="D27">
        <v>3</v>
      </c>
      <c r="E27">
        <v>0.254</v>
      </c>
      <c r="F27">
        <v>644.64</v>
      </c>
      <c r="G27">
        <v>576.21</v>
      </c>
      <c r="H27">
        <v>216</v>
      </c>
      <c r="I27">
        <v>285.23</v>
      </c>
      <c r="J27">
        <v>7882</v>
      </c>
      <c r="K27">
        <v>65.34</v>
      </c>
      <c r="L27">
        <v>57.57</v>
      </c>
      <c r="M27">
        <v>224.14</v>
      </c>
      <c r="N27">
        <v>216.37</v>
      </c>
      <c r="O27">
        <v>28.25</v>
      </c>
      <c r="P27">
        <v>15123.622047244096</v>
      </c>
      <c r="Q27" s="3">
        <v>5679.0026246719153</v>
      </c>
      <c r="R27">
        <v>566.92913385826773</v>
      </c>
      <c r="S27">
        <v>20687.664041994751</v>
      </c>
      <c r="T27">
        <v>36.49074074074074</v>
      </c>
      <c r="U27">
        <v>0.37550545807951952</v>
      </c>
      <c r="V27">
        <v>384.14</v>
      </c>
      <c r="W27">
        <v>144.24666666666664</v>
      </c>
      <c r="X27">
        <v>1511.0236220472441</v>
      </c>
      <c r="Y27">
        <v>0.26607200628552946</v>
      </c>
    </row>
    <row r="28" spans="1:25" x14ac:dyDescent="0.3">
      <c r="A28">
        <f>VLOOKUP(C28,'[1]var year code'!$C$1:$D$13,2,FALSE)</f>
        <v>1960</v>
      </c>
      <c r="B28" t="s">
        <v>24</v>
      </c>
      <c r="C28" t="s">
        <v>37</v>
      </c>
      <c r="D28">
        <v>3</v>
      </c>
      <c r="E28">
        <v>0.254</v>
      </c>
      <c r="F28">
        <v>525.46</v>
      </c>
      <c r="G28">
        <v>457.03</v>
      </c>
      <c r="H28">
        <v>137</v>
      </c>
      <c r="I28">
        <v>220.31</v>
      </c>
      <c r="J28">
        <v>4721</v>
      </c>
      <c r="K28">
        <v>42.47</v>
      </c>
      <c r="L28">
        <v>34.700000000000003</v>
      </c>
      <c r="M28">
        <v>185.55</v>
      </c>
      <c r="N28">
        <v>177.78</v>
      </c>
      <c r="O28">
        <v>37.4</v>
      </c>
      <c r="P28">
        <v>11995.538057742782</v>
      </c>
      <c r="Q28" s="3">
        <v>4666.1417322834641</v>
      </c>
      <c r="R28">
        <v>359.5800524934383</v>
      </c>
      <c r="S28">
        <v>12391.076115485565</v>
      </c>
      <c r="T28">
        <v>34.459854014598541</v>
      </c>
      <c r="U28">
        <v>0.38898978185239474</v>
      </c>
      <c r="V28">
        <v>304.68666666666667</v>
      </c>
      <c r="W28">
        <v>118.52</v>
      </c>
      <c r="X28">
        <v>910.7611548556431</v>
      </c>
      <c r="Y28">
        <v>0.19518506018674769</v>
      </c>
    </row>
    <row r="29" spans="1:25" x14ac:dyDescent="0.3">
      <c r="A29">
        <f>VLOOKUP(C29,'[1]var year code'!$C$1:$D$13,2,FALSE)</f>
        <v>2001</v>
      </c>
      <c r="B29" t="s">
        <v>24</v>
      </c>
      <c r="C29" t="s">
        <v>30</v>
      </c>
      <c r="D29">
        <v>3</v>
      </c>
      <c r="E29">
        <v>0.254</v>
      </c>
      <c r="F29">
        <v>543.88</v>
      </c>
      <c r="G29">
        <v>475.45</v>
      </c>
      <c r="H29">
        <v>139</v>
      </c>
      <c r="I29">
        <v>278.64999999999998</v>
      </c>
      <c r="J29">
        <v>8634</v>
      </c>
      <c r="K29">
        <v>64.849999999999994</v>
      </c>
      <c r="L29">
        <v>57.08</v>
      </c>
      <c r="M29">
        <v>222.54</v>
      </c>
      <c r="N29">
        <v>214.77</v>
      </c>
      <c r="O29">
        <v>25.19</v>
      </c>
      <c r="P29">
        <v>12479.002624671917</v>
      </c>
      <c r="Q29" s="3">
        <v>5637.0078740157478</v>
      </c>
      <c r="R29">
        <v>364.8293963254593</v>
      </c>
      <c r="S29">
        <v>22661.417322834644</v>
      </c>
      <c r="T29">
        <v>62.115107913669064</v>
      </c>
      <c r="U29">
        <v>0.45171942370385942</v>
      </c>
      <c r="V29">
        <v>316.96666666666664</v>
      </c>
      <c r="W29">
        <v>143.18</v>
      </c>
      <c r="X29">
        <v>1498.1627296587926</v>
      </c>
      <c r="Y29">
        <v>0.26577268706057644</v>
      </c>
    </row>
    <row r="30" spans="1:25" x14ac:dyDescent="0.3">
      <c r="A30">
        <f>VLOOKUP(C30,'[1]var year code'!$C$1:$D$13,2,FALSE)</f>
        <v>1989</v>
      </c>
      <c r="B30" t="s">
        <v>24</v>
      </c>
      <c r="C30" t="s">
        <v>33</v>
      </c>
      <c r="D30">
        <v>3</v>
      </c>
      <c r="E30">
        <v>0.254</v>
      </c>
      <c r="F30">
        <v>620.76</v>
      </c>
      <c r="G30">
        <v>552.33000000000004</v>
      </c>
      <c r="H30">
        <v>185</v>
      </c>
      <c r="I30">
        <v>307.42</v>
      </c>
      <c r="J30">
        <v>7882</v>
      </c>
      <c r="K30">
        <v>69.680000000000007</v>
      </c>
      <c r="L30">
        <v>61.91</v>
      </c>
      <c r="M30">
        <v>241.27</v>
      </c>
      <c r="N30">
        <v>233.5</v>
      </c>
      <c r="O30">
        <v>29.35</v>
      </c>
      <c r="P30">
        <v>14496.850393700786</v>
      </c>
      <c r="Q30" s="3">
        <v>6128.6089238845143</v>
      </c>
      <c r="R30">
        <v>485.56430446194224</v>
      </c>
      <c r="S30">
        <v>20687.664041994751</v>
      </c>
      <c r="T30">
        <v>42.605405405405406</v>
      </c>
      <c r="U30">
        <v>0.42275451270074055</v>
      </c>
      <c r="V30">
        <v>368.22</v>
      </c>
      <c r="W30">
        <v>155.66666666666666</v>
      </c>
      <c r="X30">
        <v>1624.9343832021</v>
      </c>
      <c r="Y30">
        <v>0.26513918629550326</v>
      </c>
    </row>
    <row r="31" spans="1:25" x14ac:dyDescent="0.3">
      <c r="A31">
        <f>VLOOKUP(C31,'[1]var year code'!$C$1:$D$13,2,FALSE)</f>
        <v>1978</v>
      </c>
      <c r="B31" t="s">
        <v>24</v>
      </c>
      <c r="C31" t="s">
        <v>36</v>
      </c>
      <c r="D31">
        <v>3</v>
      </c>
      <c r="E31">
        <v>0.254</v>
      </c>
      <c r="F31">
        <v>665.88</v>
      </c>
      <c r="G31">
        <v>597.45000000000005</v>
      </c>
      <c r="H31">
        <v>188</v>
      </c>
      <c r="I31">
        <v>331.47</v>
      </c>
      <c r="J31">
        <v>8028</v>
      </c>
      <c r="K31">
        <v>82.98</v>
      </c>
      <c r="L31">
        <v>75.209999999999994</v>
      </c>
      <c r="M31">
        <v>252.46</v>
      </c>
      <c r="N31">
        <v>244.69</v>
      </c>
      <c r="O31">
        <v>30.45</v>
      </c>
      <c r="P31">
        <v>15681.102362204727</v>
      </c>
      <c r="Q31" s="3">
        <v>6422.3097112860887</v>
      </c>
      <c r="R31">
        <v>493.43832020997377</v>
      </c>
      <c r="S31">
        <v>21070.866141732284</v>
      </c>
      <c r="T31">
        <v>42.702127659574465</v>
      </c>
      <c r="U31">
        <v>0.40955728512846251</v>
      </c>
      <c r="V31">
        <v>398.3</v>
      </c>
      <c r="W31">
        <v>163.12666666666667</v>
      </c>
      <c r="X31">
        <v>1974.0157480314963</v>
      </c>
      <c r="Y31">
        <v>0.30736850709060448</v>
      </c>
    </row>
    <row r="32" spans="1:25" x14ac:dyDescent="0.3">
      <c r="A32">
        <f>VLOOKUP(C32,'[1]var year code'!$C$1:$D$13,2,FALSE)</f>
        <v>1973</v>
      </c>
      <c r="B32" t="s">
        <v>24</v>
      </c>
      <c r="C32" t="s">
        <v>35</v>
      </c>
      <c r="D32">
        <v>3</v>
      </c>
      <c r="E32">
        <v>0.254</v>
      </c>
      <c r="F32">
        <v>546.20000000000005</v>
      </c>
      <c r="G32">
        <v>477.77</v>
      </c>
      <c r="H32">
        <v>137</v>
      </c>
      <c r="I32">
        <v>280.97000000000003</v>
      </c>
      <c r="J32">
        <v>6199</v>
      </c>
      <c r="K32">
        <v>56.09</v>
      </c>
      <c r="L32">
        <v>48.32</v>
      </c>
      <c r="M32">
        <v>225.37</v>
      </c>
      <c r="N32">
        <v>217.6</v>
      </c>
      <c r="O32">
        <v>34.659999999999997</v>
      </c>
      <c r="P32">
        <v>12539.89501312336</v>
      </c>
      <c r="Q32" s="3">
        <v>5711.2860892388453</v>
      </c>
      <c r="R32">
        <v>359.5800524934383</v>
      </c>
      <c r="S32">
        <v>16270.341207349082</v>
      </c>
      <c r="T32">
        <v>45.248175182481752</v>
      </c>
      <c r="U32">
        <v>0.45544927475563557</v>
      </c>
      <c r="V32">
        <v>318.51333333333338</v>
      </c>
      <c r="W32">
        <v>145.06666666666666</v>
      </c>
      <c r="X32">
        <v>1268.2414698162731</v>
      </c>
      <c r="Y32">
        <v>0.22205882352941178</v>
      </c>
    </row>
    <row r="33" spans="1:25" x14ac:dyDescent="0.3">
      <c r="A33">
        <f>VLOOKUP(C33,'[1]var year code'!$C$1:$D$13,2,FALSE)</f>
        <v>1958</v>
      </c>
      <c r="B33" t="s">
        <v>24</v>
      </c>
      <c r="C33" t="s">
        <v>27</v>
      </c>
      <c r="D33">
        <v>3</v>
      </c>
      <c r="E33">
        <v>0.254</v>
      </c>
      <c r="F33">
        <v>552.1</v>
      </c>
      <c r="G33">
        <v>483.67</v>
      </c>
      <c r="H33">
        <v>186</v>
      </c>
      <c r="I33">
        <v>234.22</v>
      </c>
      <c r="J33">
        <v>4606</v>
      </c>
      <c r="K33">
        <v>51.93</v>
      </c>
      <c r="L33">
        <v>44.16</v>
      </c>
      <c r="M33">
        <v>194.8</v>
      </c>
      <c r="N33">
        <v>187.03</v>
      </c>
      <c r="O33">
        <v>40.6</v>
      </c>
      <c r="P33">
        <v>12694.75065616798</v>
      </c>
      <c r="Q33" s="3">
        <v>4908.9238845144355</v>
      </c>
      <c r="R33">
        <v>488.18897637795277</v>
      </c>
      <c r="S33">
        <v>12089.238845144357</v>
      </c>
      <c r="T33">
        <v>24.763440860215052</v>
      </c>
      <c r="U33">
        <v>0.38668927161080896</v>
      </c>
      <c r="V33">
        <v>322.44666666666666</v>
      </c>
      <c r="W33">
        <v>124.68666666666667</v>
      </c>
      <c r="X33">
        <v>1159.0551181102362</v>
      </c>
      <c r="Y33">
        <v>0.23611185371330803</v>
      </c>
    </row>
    <row r="34" spans="1:25" x14ac:dyDescent="0.3">
      <c r="A34">
        <f>VLOOKUP(C34,'[1]var year code'!$C$1:$D$13,2,FALSE)</f>
        <v>2007</v>
      </c>
      <c r="B34" t="s">
        <v>24</v>
      </c>
      <c r="C34" t="s">
        <v>32</v>
      </c>
      <c r="D34">
        <v>3</v>
      </c>
      <c r="E34">
        <v>0.254</v>
      </c>
      <c r="F34">
        <v>638.20000000000005</v>
      </c>
      <c r="G34">
        <v>569.77</v>
      </c>
      <c r="H34">
        <v>177</v>
      </c>
      <c r="I34">
        <v>327.58</v>
      </c>
      <c r="J34">
        <v>6597</v>
      </c>
      <c r="K34">
        <v>68.41</v>
      </c>
      <c r="L34">
        <v>60.64</v>
      </c>
      <c r="M34">
        <v>265.19</v>
      </c>
      <c r="N34">
        <v>257.42</v>
      </c>
      <c r="O34">
        <v>39.04</v>
      </c>
      <c r="P34">
        <v>14954.593175853017</v>
      </c>
      <c r="Q34" s="3">
        <v>6756.4304461942265</v>
      </c>
      <c r="R34">
        <v>464.56692913385825</v>
      </c>
      <c r="S34">
        <v>17314.960629921261</v>
      </c>
      <c r="T34">
        <v>37.271186440677965</v>
      </c>
      <c r="U34">
        <v>0.45179633887358067</v>
      </c>
      <c r="V34">
        <v>379.84666666666664</v>
      </c>
      <c r="W34">
        <v>171.61333333333334</v>
      </c>
      <c r="X34">
        <v>1591.6010498687663</v>
      </c>
      <c r="Y34">
        <v>0.23556833190894252</v>
      </c>
    </row>
    <row r="35" spans="1:25" x14ac:dyDescent="0.3">
      <c r="A35">
        <f>VLOOKUP(C35,'[1]var year code'!$C$1:$D$13,2,FALSE)</f>
        <v>1999</v>
      </c>
      <c r="B35" t="s">
        <v>24</v>
      </c>
      <c r="C35" t="s">
        <v>31</v>
      </c>
      <c r="D35">
        <v>3</v>
      </c>
      <c r="E35">
        <v>0.254</v>
      </c>
      <c r="F35">
        <v>686.24</v>
      </c>
      <c r="G35">
        <v>617.80999999999995</v>
      </c>
      <c r="H35">
        <v>192</v>
      </c>
      <c r="I35">
        <v>333.7</v>
      </c>
      <c r="J35">
        <v>7354</v>
      </c>
      <c r="K35">
        <v>63.51</v>
      </c>
      <c r="L35">
        <v>55.74</v>
      </c>
      <c r="M35">
        <v>273.56</v>
      </c>
      <c r="N35">
        <v>265.79000000000002</v>
      </c>
      <c r="O35">
        <v>35.950000000000003</v>
      </c>
      <c r="P35">
        <v>16215.485564304461</v>
      </c>
      <c r="Q35" s="3">
        <v>6976.1154855643053</v>
      </c>
      <c r="R35">
        <v>503.93700787401576</v>
      </c>
      <c r="S35">
        <v>19301.837270341206</v>
      </c>
      <c r="T35">
        <v>38.302083333333336</v>
      </c>
      <c r="U35">
        <v>0.4302131723345366</v>
      </c>
      <c r="V35">
        <v>411.87333333333328</v>
      </c>
      <c r="W35">
        <v>177.19333333333336</v>
      </c>
      <c r="X35">
        <v>1462.9921259842517</v>
      </c>
      <c r="Y35">
        <v>0.20971443620903715</v>
      </c>
    </row>
    <row r="36" spans="1:25" x14ac:dyDescent="0.3">
      <c r="A36">
        <f>VLOOKUP(C36,'[1]var year code'!$C$1:$D$13,2,FALSE)</f>
        <v>1985</v>
      </c>
      <c r="B36" t="s">
        <v>24</v>
      </c>
      <c r="C36" t="s">
        <v>34</v>
      </c>
      <c r="D36">
        <v>3</v>
      </c>
      <c r="E36">
        <v>0.254</v>
      </c>
      <c r="F36">
        <v>641.96</v>
      </c>
      <c r="G36">
        <v>573.53</v>
      </c>
      <c r="H36">
        <v>201</v>
      </c>
      <c r="I36">
        <v>323.83</v>
      </c>
      <c r="J36">
        <v>7451</v>
      </c>
      <c r="K36">
        <v>69.81</v>
      </c>
      <c r="L36">
        <v>62.04</v>
      </c>
      <c r="M36">
        <v>256.38</v>
      </c>
      <c r="N36">
        <v>248.61</v>
      </c>
      <c r="O36">
        <v>32.9</v>
      </c>
      <c r="P36">
        <v>15053.280839895013</v>
      </c>
      <c r="Q36" s="3">
        <v>6525.1968503937005</v>
      </c>
      <c r="R36">
        <v>527.55905511811022</v>
      </c>
      <c r="S36">
        <v>19556.430446194227</v>
      </c>
      <c r="T36">
        <v>37.069651741293534</v>
      </c>
      <c r="U36">
        <v>0.43347340156574199</v>
      </c>
      <c r="V36">
        <v>382.3533333333333</v>
      </c>
      <c r="W36">
        <v>165.74</v>
      </c>
      <c r="X36">
        <v>1628.3464566929135</v>
      </c>
      <c r="Y36">
        <v>0.24954748401110177</v>
      </c>
    </row>
    <row r="37" spans="1:25" x14ac:dyDescent="0.3">
      <c r="A37">
        <f>VLOOKUP(C37,'[1]var year code'!$C$1:$D$13,2,FALSE)</f>
        <v>1960</v>
      </c>
      <c r="B37" t="s">
        <v>24</v>
      </c>
      <c r="C37" t="s">
        <v>37</v>
      </c>
      <c r="D37">
        <v>3</v>
      </c>
      <c r="E37">
        <v>0.254</v>
      </c>
      <c r="F37">
        <v>659.2</v>
      </c>
      <c r="G37">
        <v>590.77</v>
      </c>
      <c r="H37">
        <v>177</v>
      </c>
      <c r="I37">
        <v>290.10000000000002</v>
      </c>
      <c r="J37">
        <v>6722</v>
      </c>
      <c r="K37">
        <v>53.96</v>
      </c>
      <c r="L37">
        <v>46.19</v>
      </c>
      <c r="M37">
        <v>243.05</v>
      </c>
      <c r="N37">
        <v>235.28</v>
      </c>
      <c r="O37">
        <v>34.32</v>
      </c>
      <c r="P37">
        <v>15505.774278215222</v>
      </c>
      <c r="Q37" s="3">
        <v>6175.3280839895015</v>
      </c>
      <c r="R37">
        <v>464.56692913385825</v>
      </c>
      <c r="S37">
        <v>17643.044619422573</v>
      </c>
      <c r="T37">
        <v>37.977401129943502</v>
      </c>
      <c r="U37">
        <v>0.39825989809909107</v>
      </c>
      <c r="V37">
        <v>393.84666666666664</v>
      </c>
      <c r="W37">
        <v>156.85333333333332</v>
      </c>
      <c r="X37">
        <v>1212.3359580052493</v>
      </c>
      <c r="Y37">
        <v>0.19631927915674938</v>
      </c>
    </row>
    <row r="38" spans="1:25" x14ac:dyDescent="0.3">
      <c r="A38">
        <f>VLOOKUP(C38,'[1]var year code'!$C$1:$D$13,2,FALSE)</f>
        <v>1997</v>
      </c>
      <c r="B38" t="s">
        <v>24</v>
      </c>
      <c r="C38" t="s">
        <v>29</v>
      </c>
      <c r="D38">
        <v>3</v>
      </c>
      <c r="E38">
        <v>0.254</v>
      </c>
      <c r="F38">
        <v>575.20000000000005</v>
      </c>
      <c r="G38">
        <v>506.77</v>
      </c>
      <c r="H38">
        <v>146</v>
      </c>
      <c r="I38">
        <v>288.26</v>
      </c>
      <c r="J38">
        <v>6590</v>
      </c>
      <c r="K38">
        <v>62.31</v>
      </c>
      <c r="L38">
        <v>54.54</v>
      </c>
      <c r="M38">
        <v>233.12</v>
      </c>
      <c r="N38">
        <v>225.35</v>
      </c>
      <c r="O38">
        <v>33.56</v>
      </c>
      <c r="P38">
        <v>13301.049868766404</v>
      </c>
      <c r="Q38" s="3">
        <v>5914.6981627296591</v>
      </c>
      <c r="R38">
        <v>383.20209973753282</v>
      </c>
      <c r="S38">
        <v>17296.587926509186</v>
      </c>
      <c r="T38">
        <v>45.136986301369866</v>
      </c>
      <c r="U38">
        <v>0.44467904572093853</v>
      </c>
      <c r="V38">
        <v>337.84666666666669</v>
      </c>
      <c r="W38">
        <v>150.23333333333332</v>
      </c>
      <c r="X38">
        <v>1431.4960629921261</v>
      </c>
      <c r="Y38">
        <v>0.24202351897049035</v>
      </c>
    </row>
    <row r="39" spans="1:25" x14ac:dyDescent="0.3">
      <c r="A39">
        <f>VLOOKUP(C39,'[1]var year code'!$C$1:$D$13,2,FALSE)</f>
        <v>1984</v>
      </c>
      <c r="B39" t="s">
        <v>24</v>
      </c>
      <c r="C39" t="s">
        <v>28</v>
      </c>
      <c r="D39">
        <v>3</v>
      </c>
      <c r="E39">
        <v>0.254</v>
      </c>
      <c r="F39">
        <v>584.66</v>
      </c>
      <c r="G39">
        <v>516.23</v>
      </c>
      <c r="H39">
        <v>168</v>
      </c>
      <c r="I39">
        <v>286.35000000000002</v>
      </c>
      <c r="J39">
        <v>6630</v>
      </c>
      <c r="K39">
        <v>73.52</v>
      </c>
      <c r="L39">
        <v>65.75</v>
      </c>
      <c r="M39">
        <v>222.63</v>
      </c>
      <c r="N39">
        <v>214.86</v>
      </c>
      <c r="O39">
        <v>32.49</v>
      </c>
      <c r="P39">
        <v>13549.343832020997</v>
      </c>
      <c r="Q39" s="3">
        <v>5639.3700787401567</v>
      </c>
      <c r="R39">
        <v>440.94488188976379</v>
      </c>
      <c r="S39">
        <v>17401.574803149608</v>
      </c>
      <c r="T39">
        <v>39.464285714285715</v>
      </c>
      <c r="U39">
        <v>0.4162098289522112</v>
      </c>
      <c r="V39">
        <v>344.15333333333336</v>
      </c>
      <c r="W39">
        <v>143.24</v>
      </c>
      <c r="X39">
        <v>1725.7217847769027</v>
      </c>
      <c r="Y39">
        <v>0.30601321790933633</v>
      </c>
    </row>
    <row r="40" spans="1:25" x14ac:dyDescent="0.3">
      <c r="A40">
        <f>VLOOKUP(C40,'[1]var year code'!$C$1:$D$13,2,FALSE)</f>
        <v>1973</v>
      </c>
      <c r="B40" t="s">
        <v>24</v>
      </c>
      <c r="C40" t="s">
        <v>35</v>
      </c>
      <c r="D40">
        <v>3</v>
      </c>
      <c r="E40">
        <v>0.254</v>
      </c>
      <c r="F40">
        <v>601.64</v>
      </c>
      <c r="G40">
        <v>533.21</v>
      </c>
      <c r="H40">
        <v>159</v>
      </c>
      <c r="I40">
        <v>312.39999999999998</v>
      </c>
      <c r="J40">
        <v>8088</v>
      </c>
      <c r="K40">
        <v>69.89</v>
      </c>
      <c r="L40">
        <v>62.12</v>
      </c>
      <c r="M40">
        <v>245.64</v>
      </c>
      <c r="N40">
        <v>237.87</v>
      </c>
      <c r="O40">
        <v>29.54</v>
      </c>
      <c r="P40">
        <v>13995.013123359582</v>
      </c>
      <c r="Q40" s="3">
        <v>6243.3070866141725</v>
      </c>
      <c r="R40">
        <v>417.32283464566927</v>
      </c>
      <c r="S40">
        <v>21228.346456692914</v>
      </c>
      <c r="T40">
        <v>50.867924528301884</v>
      </c>
      <c r="U40">
        <v>0.44610941280171029</v>
      </c>
      <c r="V40">
        <v>355.47333333333336</v>
      </c>
      <c r="W40">
        <v>158.58000000000001</v>
      </c>
      <c r="X40">
        <v>1630.4461942257219</v>
      </c>
      <c r="Y40">
        <v>0.2611510488922521</v>
      </c>
    </row>
    <row r="41" spans="1:25" x14ac:dyDescent="0.3">
      <c r="A41">
        <f>VLOOKUP(C41,'[1]var year code'!$C$1:$D$13,2,FALSE)</f>
        <v>2001</v>
      </c>
      <c r="B41" t="s">
        <v>38</v>
      </c>
      <c r="C41" t="s">
        <v>30</v>
      </c>
      <c r="D41">
        <v>4</v>
      </c>
      <c r="E41">
        <v>0.2286</v>
      </c>
      <c r="F41">
        <v>478.75</v>
      </c>
      <c r="G41">
        <v>478.75</v>
      </c>
      <c r="H41">
        <v>132</v>
      </c>
      <c r="I41">
        <v>240.75</v>
      </c>
      <c r="J41">
        <v>4453</v>
      </c>
      <c r="K41">
        <v>50.53</v>
      </c>
      <c r="L41">
        <v>50.53</v>
      </c>
      <c r="M41">
        <v>193.4</v>
      </c>
      <c r="N41">
        <v>193.4</v>
      </c>
      <c r="O41">
        <v>41.4</v>
      </c>
      <c r="P41">
        <v>10471.347331583551</v>
      </c>
      <c r="Q41" s="3">
        <v>4230.0962379702542</v>
      </c>
      <c r="R41">
        <v>288.71391076115486</v>
      </c>
      <c r="S41">
        <v>9739.7200349956256</v>
      </c>
      <c r="T41">
        <v>33.734848484848484</v>
      </c>
      <c r="U41">
        <v>0.40396866840731077</v>
      </c>
      <c r="V41">
        <v>319.16666666666669</v>
      </c>
      <c r="W41">
        <v>128.93333333333334</v>
      </c>
      <c r="X41">
        <v>1105.2055993000877</v>
      </c>
      <c r="Y41">
        <v>26.695787422707433</v>
      </c>
    </row>
    <row r="42" spans="1:25" x14ac:dyDescent="0.3">
      <c r="A42">
        <f>VLOOKUP(C42,'[1]var year code'!$C$1:$D$13,2,FALSE)</f>
        <v>1985</v>
      </c>
      <c r="B42" t="s">
        <v>38</v>
      </c>
      <c r="C42" t="s">
        <v>34</v>
      </c>
      <c r="D42">
        <v>4</v>
      </c>
      <c r="E42">
        <v>0.2286</v>
      </c>
      <c r="F42">
        <v>423.65</v>
      </c>
      <c r="G42">
        <v>423.65</v>
      </c>
      <c r="H42">
        <v>123</v>
      </c>
      <c r="I42">
        <v>215.77</v>
      </c>
      <c r="J42">
        <v>4101</v>
      </c>
      <c r="K42">
        <v>52.07</v>
      </c>
      <c r="L42">
        <v>52.07</v>
      </c>
      <c r="M42">
        <v>173.93</v>
      </c>
      <c r="N42">
        <v>173.93</v>
      </c>
      <c r="O42">
        <v>40.51</v>
      </c>
      <c r="P42">
        <v>9266.1854768153971</v>
      </c>
      <c r="Q42" s="3">
        <v>3804.2432195975507</v>
      </c>
      <c r="R42">
        <v>269.02887139107611</v>
      </c>
      <c r="S42">
        <v>8969.8162729658798</v>
      </c>
      <c r="T42">
        <v>33.341463414634148</v>
      </c>
      <c r="U42">
        <v>0.41055116251622809</v>
      </c>
      <c r="V42">
        <v>282.43333333333334</v>
      </c>
      <c r="W42">
        <v>115.95333333333333</v>
      </c>
      <c r="X42">
        <v>1138.8888888888889</v>
      </c>
      <c r="Y42">
        <v>28.113771633890124</v>
      </c>
    </row>
    <row r="43" spans="1:25" x14ac:dyDescent="0.3">
      <c r="A43">
        <f>VLOOKUP(C43,'[1]var year code'!$C$1:$D$13,2,FALSE)</f>
        <v>1994</v>
      </c>
      <c r="B43" t="s">
        <v>38</v>
      </c>
      <c r="C43" t="s">
        <v>25</v>
      </c>
      <c r="D43">
        <v>4</v>
      </c>
      <c r="E43">
        <v>0.2286</v>
      </c>
      <c r="F43">
        <v>495.57</v>
      </c>
      <c r="G43">
        <v>495.57</v>
      </c>
      <c r="H43">
        <v>137</v>
      </c>
      <c r="I43">
        <v>240.01</v>
      </c>
      <c r="J43">
        <v>3683</v>
      </c>
      <c r="K43">
        <v>61.33</v>
      </c>
      <c r="L43">
        <v>61.33</v>
      </c>
      <c r="M43">
        <v>192.03</v>
      </c>
      <c r="N43">
        <v>192.03</v>
      </c>
      <c r="O43">
        <v>50.03</v>
      </c>
      <c r="P43">
        <v>10839.238845144357</v>
      </c>
      <c r="Q43" s="3">
        <v>4200.1312335958009</v>
      </c>
      <c r="R43">
        <v>299.65004374453196</v>
      </c>
      <c r="S43">
        <v>8055.5555555555557</v>
      </c>
      <c r="T43">
        <v>26.883211678832115</v>
      </c>
      <c r="U43">
        <v>0.38749318966039109</v>
      </c>
      <c r="V43">
        <v>330.38</v>
      </c>
      <c r="W43">
        <v>128.02000000000001</v>
      </c>
      <c r="X43">
        <v>1341.4260717410323</v>
      </c>
      <c r="Y43">
        <v>26.812433974435983</v>
      </c>
    </row>
    <row r="44" spans="1:25" x14ac:dyDescent="0.3">
      <c r="A44">
        <f>VLOOKUP(C44,'[1]var year code'!$C$1:$D$13,2,FALSE)</f>
        <v>1960</v>
      </c>
      <c r="B44" t="s">
        <v>38</v>
      </c>
      <c r="C44" t="s">
        <v>37</v>
      </c>
      <c r="D44">
        <v>4</v>
      </c>
      <c r="E44">
        <v>0.2286</v>
      </c>
      <c r="F44">
        <v>441.73</v>
      </c>
      <c r="G44">
        <v>441.73</v>
      </c>
      <c r="H44">
        <v>123</v>
      </c>
      <c r="I44">
        <v>210.55</v>
      </c>
      <c r="J44">
        <v>4209</v>
      </c>
      <c r="K44">
        <v>47.64</v>
      </c>
      <c r="L44">
        <v>47.64</v>
      </c>
      <c r="M44">
        <v>175.6</v>
      </c>
      <c r="N44">
        <v>175.6</v>
      </c>
      <c r="O44">
        <v>40.159999999999997</v>
      </c>
      <c r="P44">
        <v>9661.6360454943133</v>
      </c>
      <c r="Q44" s="3">
        <v>3840.7699037620296</v>
      </c>
      <c r="R44">
        <v>269.02887139107611</v>
      </c>
      <c r="S44">
        <v>9206.0367454068237</v>
      </c>
      <c r="T44">
        <v>34.219512195121951</v>
      </c>
      <c r="U44">
        <v>0.39752790165938467</v>
      </c>
      <c r="V44">
        <v>294.48666666666668</v>
      </c>
      <c r="W44">
        <v>117.06666666666666</v>
      </c>
      <c r="X44">
        <v>1041.994750656168</v>
      </c>
      <c r="Y44">
        <v>25.946084428689446</v>
      </c>
    </row>
    <row r="45" spans="1:25" x14ac:dyDescent="0.3">
      <c r="A45">
        <f>VLOOKUP(C45,'[1]var year code'!$C$1:$D$13,2,FALSE)</f>
        <v>1973</v>
      </c>
      <c r="B45" t="s">
        <v>38</v>
      </c>
      <c r="C45" t="s">
        <v>35</v>
      </c>
      <c r="D45">
        <v>4</v>
      </c>
      <c r="E45">
        <v>0.2286</v>
      </c>
      <c r="F45">
        <v>359.08</v>
      </c>
      <c r="G45">
        <v>359.08</v>
      </c>
      <c r="H45">
        <v>111</v>
      </c>
      <c r="I45">
        <v>175.91</v>
      </c>
      <c r="J45">
        <v>3662</v>
      </c>
      <c r="K45">
        <v>46.81</v>
      </c>
      <c r="L45">
        <v>46.81</v>
      </c>
      <c r="M45">
        <v>141.76</v>
      </c>
      <c r="N45">
        <v>141.76</v>
      </c>
      <c r="O45">
        <v>35.79</v>
      </c>
      <c r="P45">
        <v>7853.8932633420827</v>
      </c>
      <c r="Q45" s="3">
        <v>3100.612423447069</v>
      </c>
      <c r="R45">
        <v>242.78215223097112</v>
      </c>
      <c r="S45">
        <v>8009.6237970253715</v>
      </c>
      <c r="T45">
        <v>32.990990990990994</v>
      </c>
      <c r="U45">
        <v>0.39478667706360693</v>
      </c>
      <c r="V45">
        <v>239.38666666666666</v>
      </c>
      <c r="W45">
        <v>94.506666666666661</v>
      </c>
      <c r="X45">
        <v>1023.8407699037622</v>
      </c>
      <c r="Y45">
        <v>28.606894940032472</v>
      </c>
    </row>
    <row r="46" spans="1:25" x14ac:dyDescent="0.3">
      <c r="A46">
        <f>VLOOKUP(C46,'[1]var year code'!$C$1:$D$13,2,FALSE)</f>
        <v>1958</v>
      </c>
      <c r="B46" t="s">
        <v>38</v>
      </c>
      <c r="C46" t="s">
        <v>27</v>
      </c>
      <c r="D46">
        <v>4</v>
      </c>
      <c r="E46">
        <v>0.2286</v>
      </c>
      <c r="F46">
        <v>577.69000000000005</v>
      </c>
      <c r="G46">
        <v>577.69000000000005</v>
      </c>
      <c r="H46">
        <v>203</v>
      </c>
      <c r="I46">
        <v>271.27</v>
      </c>
      <c r="J46">
        <v>4584</v>
      </c>
      <c r="K46">
        <v>60.92</v>
      </c>
      <c r="L46">
        <v>60.92</v>
      </c>
      <c r="M46">
        <v>220.68</v>
      </c>
      <c r="N46">
        <v>220.68</v>
      </c>
      <c r="O46">
        <v>45.64</v>
      </c>
      <c r="P46">
        <v>12635.389326334209</v>
      </c>
      <c r="Q46" s="3">
        <v>4826.7716535433074</v>
      </c>
      <c r="R46" s="1">
        <v>444.00699912510936</v>
      </c>
      <c r="S46">
        <v>10026.246719160104</v>
      </c>
      <c r="T46">
        <v>22.581280788177342</v>
      </c>
      <c r="U46">
        <v>0.38200418909795913</v>
      </c>
      <c r="V46">
        <v>385.12666666666672</v>
      </c>
      <c r="W46">
        <v>147.12</v>
      </c>
      <c r="X46">
        <v>1332.4584426946631</v>
      </c>
      <c r="Y46">
        <v>29.194970260619261</v>
      </c>
    </row>
    <row r="47" spans="1:25" x14ac:dyDescent="0.3">
      <c r="A47">
        <f>VLOOKUP(C47,'[1]var year code'!$C$1:$D$13,2,FALSE)</f>
        <v>1973</v>
      </c>
      <c r="B47" t="s">
        <v>38</v>
      </c>
      <c r="C47" t="s">
        <v>35</v>
      </c>
      <c r="D47">
        <v>4</v>
      </c>
      <c r="E47">
        <v>0.2286</v>
      </c>
      <c r="F47">
        <v>507.09</v>
      </c>
      <c r="G47">
        <v>507.09</v>
      </c>
      <c r="H47">
        <v>156</v>
      </c>
      <c r="I47">
        <v>257.64999999999998</v>
      </c>
      <c r="J47">
        <v>5350</v>
      </c>
      <c r="K47">
        <v>69.680000000000007</v>
      </c>
      <c r="L47">
        <v>69.680000000000007</v>
      </c>
      <c r="M47">
        <v>199.14</v>
      </c>
      <c r="N47">
        <v>199.14</v>
      </c>
      <c r="O47">
        <v>35.700000000000003</v>
      </c>
      <c r="P47">
        <v>11091.207349081364</v>
      </c>
      <c r="Q47" s="3">
        <v>4355.6430446194227</v>
      </c>
      <c r="R47">
        <v>341.20734908136484</v>
      </c>
      <c r="S47">
        <v>11701.662292213474</v>
      </c>
      <c r="T47">
        <v>34.294871794871796</v>
      </c>
      <c r="U47">
        <v>0.39271135301425786</v>
      </c>
      <c r="V47">
        <v>338.06</v>
      </c>
      <c r="W47">
        <v>132.76</v>
      </c>
      <c r="X47">
        <v>1524.0594925634298</v>
      </c>
      <c r="Y47">
        <v>42.690742088611472</v>
      </c>
    </row>
    <row r="48" spans="1:25" x14ac:dyDescent="0.3">
      <c r="A48">
        <f>VLOOKUP(C48,'[1]var year code'!$C$1:$D$13,2,FALSE)</f>
        <v>1984</v>
      </c>
      <c r="B48" t="s">
        <v>38</v>
      </c>
      <c r="C48" t="s">
        <v>28</v>
      </c>
      <c r="D48">
        <v>4</v>
      </c>
      <c r="E48">
        <v>0.2286</v>
      </c>
      <c r="F48">
        <v>402.64</v>
      </c>
      <c r="G48">
        <v>402.64</v>
      </c>
      <c r="H48">
        <v>130</v>
      </c>
      <c r="I48">
        <v>201.42</v>
      </c>
      <c r="J48">
        <v>3568</v>
      </c>
      <c r="K48">
        <v>52.02</v>
      </c>
      <c r="L48">
        <v>52.02</v>
      </c>
      <c r="M48">
        <v>161.9</v>
      </c>
      <c r="N48">
        <v>161.9</v>
      </c>
      <c r="O48">
        <v>43.17</v>
      </c>
      <c r="P48">
        <v>8806.6491688538936</v>
      </c>
      <c r="Q48" s="3">
        <v>3541.119860017498</v>
      </c>
      <c r="R48">
        <v>284.339457567804</v>
      </c>
      <c r="S48">
        <v>7804.0244969378828</v>
      </c>
      <c r="T48">
        <v>27.446153846153845</v>
      </c>
      <c r="U48">
        <v>0.40209616530896086</v>
      </c>
      <c r="V48">
        <v>268.42666666666668</v>
      </c>
      <c r="W48">
        <v>107.93333333333334</v>
      </c>
      <c r="X48">
        <v>1137.7952755905512</v>
      </c>
      <c r="Y48">
        <v>26.356156488083187</v>
      </c>
    </row>
    <row r="49" spans="1:25" x14ac:dyDescent="0.3">
      <c r="A49">
        <f>VLOOKUP(C49,'[1]var year code'!$C$1:$D$13,2,FALSE)</f>
        <v>1989</v>
      </c>
      <c r="B49" t="s">
        <v>38</v>
      </c>
      <c r="C49" t="s">
        <v>33</v>
      </c>
      <c r="D49">
        <v>4</v>
      </c>
      <c r="E49">
        <v>0.2286</v>
      </c>
      <c r="F49">
        <v>476.15</v>
      </c>
      <c r="G49">
        <v>476.15</v>
      </c>
      <c r="H49">
        <v>149</v>
      </c>
      <c r="I49">
        <v>256.19</v>
      </c>
      <c r="J49">
        <v>5377</v>
      </c>
      <c r="K49">
        <v>62.9</v>
      </c>
      <c r="L49">
        <v>62.9</v>
      </c>
      <c r="M49">
        <v>203.68</v>
      </c>
      <c r="N49">
        <v>203.68</v>
      </c>
      <c r="O49">
        <v>45.64</v>
      </c>
      <c r="P49">
        <v>10414.47944006999</v>
      </c>
      <c r="Q49" s="3">
        <v>4454.9431321084867</v>
      </c>
      <c r="R49">
        <v>325.89676290463694</v>
      </c>
      <c r="S49">
        <v>11760.71741032371</v>
      </c>
      <c r="T49">
        <v>36.087248322147651</v>
      </c>
      <c r="U49">
        <v>0.42776435997059759</v>
      </c>
      <c r="V49">
        <v>317.43333333333334</v>
      </c>
      <c r="W49">
        <v>135.78666666666666</v>
      </c>
      <c r="X49">
        <v>1375.7655293088364</v>
      </c>
      <c r="Y49">
        <v>30.143854717546809</v>
      </c>
    </row>
    <row r="50" spans="1:25" x14ac:dyDescent="0.3">
      <c r="A50">
        <f>VLOOKUP(C50,'[1]var year code'!$C$1:$D$13,2,FALSE)</f>
        <v>1978</v>
      </c>
      <c r="B50" t="s">
        <v>38</v>
      </c>
      <c r="C50" t="s">
        <v>36</v>
      </c>
      <c r="D50">
        <v>4</v>
      </c>
      <c r="E50">
        <v>0.2286</v>
      </c>
      <c r="F50">
        <v>496.31</v>
      </c>
      <c r="G50">
        <v>496.31</v>
      </c>
      <c r="H50">
        <v>157</v>
      </c>
      <c r="I50">
        <v>253.06</v>
      </c>
      <c r="J50">
        <v>4150</v>
      </c>
      <c r="K50">
        <v>59.45</v>
      </c>
      <c r="L50">
        <v>59.45</v>
      </c>
      <c r="M50">
        <v>196</v>
      </c>
      <c r="N50">
        <v>196</v>
      </c>
      <c r="O50">
        <v>40.06</v>
      </c>
      <c r="P50">
        <v>10855.424321959756</v>
      </c>
      <c r="Q50" s="3">
        <v>4286.9641294838148</v>
      </c>
      <c r="R50">
        <v>343.39457567804027</v>
      </c>
      <c r="S50">
        <v>9076.9903762029753</v>
      </c>
      <c r="T50">
        <v>26.433121019108281</v>
      </c>
      <c r="U50">
        <v>0.39491446877959341</v>
      </c>
      <c r="V50">
        <v>330.87333333333333</v>
      </c>
      <c r="W50">
        <v>130.66666666666666</v>
      </c>
      <c r="X50">
        <v>1300.3062117235347</v>
      </c>
      <c r="Y50">
        <v>32.458966842824132</v>
      </c>
    </row>
    <row r="51" spans="1:25" x14ac:dyDescent="0.3">
      <c r="A51">
        <f>VLOOKUP(C51,'[1]var year code'!$C$1:$D$13,2,FALSE)</f>
        <v>1960</v>
      </c>
      <c r="B51" t="s">
        <v>38</v>
      </c>
      <c r="C51" t="s">
        <v>37</v>
      </c>
      <c r="D51">
        <v>4</v>
      </c>
      <c r="E51">
        <v>0.2286</v>
      </c>
      <c r="F51">
        <v>524.05999999999995</v>
      </c>
      <c r="G51">
        <v>524.05999999999995</v>
      </c>
      <c r="H51">
        <v>135</v>
      </c>
      <c r="I51">
        <v>247</v>
      </c>
      <c r="J51">
        <v>4797</v>
      </c>
      <c r="K51">
        <v>53.08</v>
      </c>
      <c r="L51">
        <v>53.08</v>
      </c>
      <c r="M51">
        <v>205.35</v>
      </c>
      <c r="N51">
        <v>205.35</v>
      </c>
      <c r="O51">
        <v>40.9</v>
      </c>
      <c r="P51">
        <v>11462.379702537182</v>
      </c>
      <c r="Q51" s="3">
        <v>4491.4698162729655</v>
      </c>
      <c r="R51">
        <v>295.2755905511811</v>
      </c>
      <c r="S51">
        <v>10492.125984251968</v>
      </c>
      <c r="T51">
        <v>35.533333333333331</v>
      </c>
      <c r="U51">
        <v>0.39184444529252377</v>
      </c>
      <c r="V51">
        <v>349.37333333333328</v>
      </c>
      <c r="W51">
        <v>136.9</v>
      </c>
      <c r="X51">
        <v>1160.9798775153106</v>
      </c>
      <c r="Y51">
        <v>28.385816076168965</v>
      </c>
    </row>
    <row r="52" spans="1:25" x14ac:dyDescent="0.3">
      <c r="A52">
        <f>VLOOKUP(C52,'[1]var year code'!$C$1:$D$13,2,FALSE)</f>
        <v>2007</v>
      </c>
      <c r="B52" t="s">
        <v>38</v>
      </c>
      <c r="C52" t="s">
        <v>32</v>
      </c>
      <c r="D52">
        <v>4</v>
      </c>
      <c r="E52">
        <v>0.2286</v>
      </c>
      <c r="F52">
        <v>537.51</v>
      </c>
      <c r="G52">
        <v>537.51</v>
      </c>
      <c r="H52">
        <v>146</v>
      </c>
      <c r="I52">
        <v>276.33999999999997</v>
      </c>
      <c r="J52">
        <v>4790</v>
      </c>
      <c r="K52">
        <v>70.7</v>
      </c>
      <c r="L52">
        <v>70.7</v>
      </c>
      <c r="M52">
        <v>222.13</v>
      </c>
      <c r="N52">
        <v>222.13</v>
      </c>
      <c r="O52">
        <v>44.03</v>
      </c>
      <c r="P52">
        <v>11756.561679790027</v>
      </c>
      <c r="Q52" s="3">
        <v>4858.4864391951005</v>
      </c>
      <c r="R52">
        <v>319.33508311461065</v>
      </c>
      <c r="S52">
        <v>10476.815398075241</v>
      </c>
      <c r="T52">
        <v>32.80821917808219</v>
      </c>
      <c r="U52">
        <v>0.41325742776878566</v>
      </c>
      <c r="V52">
        <v>358.34</v>
      </c>
      <c r="W52">
        <v>148.08666666666667</v>
      </c>
      <c r="X52">
        <v>1546.3692038495187</v>
      </c>
      <c r="Y52">
        <v>35.120808627061521</v>
      </c>
    </row>
    <row r="53" spans="1:25" x14ac:dyDescent="0.3">
      <c r="A53">
        <f>VLOOKUP(C53,'[1]var year code'!$C$1:$D$13,2,FALSE)</f>
        <v>1997</v>
      </c>
      <c r="B53" t="s">
        <v>38</v>
      </c>
      <c r="C53" t="s">
        <v>29</v>
      </c>
      <c r="D53">
        <v>4</v>
      </c>
      <c r="E53">
        <v>0.2286</v>
      </c>
      <c r="F53">
        <v>547.46</v>
      </c>
      <c r="G53">
        <v>547.46</v>
      </c>
      <c r="H53">
        <v>162</v>
      </c>
      <c r="I53">
        <v>271.64999999999998</v>
      </c>
      <c r="J53">
        <v>6027</v>
      </c>
      <c r="K53">
        <v>65.55</v>
      </c>
      <c r="L53">
        <v>65.55</v>
      </c>
      <c r="M53">
        <v>216.14</v>
      </c>
      <c r="N53">
        <v>216.14</v>
      </c>
      <c r="O53">
        <v>34.92</v>
      </c>
      <c r="P53">
        <v>11974.190726159231</v>
      </c>
      <c r="Q53" s="3">
        <v>4727.4715660542433</v>
      </c>
      <c r="R53">
        <v>354.3307086614173</v>
      </c>
      <c r="S53">
        <v>13182.414698162729</v>
      </c>
      <c r="T53">
        <v>37.203703703703702</v>
      </c>
      <c r="U53">
        <v>0.39480509991597557</v>
      </c>
      <c r="V53">
        <v>364.97333333333336</v>
      </c>
      <c r="W53">
        <v>144.09333333333333</v>
      </c>
      <c r="X53">
        <v>1433.727034120735</v>
      </c>
      <c r="Y53">
        <v>41.057475203915665</v>
      </c>
    </row>
    <row r="54" spans="1:25" x14ac:dyDescent="0.3">
      <c r="A54">
        <f>VLOOKUP(C54,'[1]var year code'!$C$1:$D$13,2,FALSE)</f>
        <v>2001</v>
      </c>
      <c r="B54" t="s">
        <v>38</v>
      </c>
      <c r="C54" t="s">
        <v>30</v>
      </c>
      <c r="D54">
        <v>4</v>
      </c>
      <c r="E54">
        <v>0.2286</v>
      </c>
      <c r="F54">
        <v>510.27</v>
      </c>
      <c r="G54">
        <v>510.27</v>
      </c>
      <c r="H54">
        <v>145</v>
      </c>
      <c r="I54">
        <v>286.13</v>
      </c>
      <c r="J54">
        <v>5155</v>
      </c>
      <c r="K54">
        <v>66.459999999999994</v>
      </c>
      <c r="L54">
        <v>66.459999999999994</v>
      </c>
      <c r="M54">
        <v>229.68</v>
      </c>
      <c r="N54">
        <v>229.68</v>
      </c>
      <c r="O54">
        <v>42.71</v>
      </c>
      <c r="P54">
        <v>11160.761154855643</v>
      </c>
      <c r="Q54" s="3">
        <v>5023.6220472440946</v>
      </c>
      <c r="R54">
        <v>317.14785651793528</v>
      </c>
      <c r="S54">
        <v>11275.153105861767</v>
      </c>
      <c r="T54">
        <v>35.551724137931032</v>
      </c>
      <c r="U54">
        <v>0.45011464518784172</v>
      </c>
      <c r="V54">
        <v>340.18</v>
      </c>
      <c r="W54">
        <v>153.12</v>
      </c>
      <c r="X54">
        <v>1453.6307961504808</v>
      </c>
      <c r="Y54">
        <v>34.034905084300654</v>
      </c>
    </row>
    <row r="55" spans="1:25" x14ac:dyDescent="0.3">
      <c r="A55">
        <f>VLOOKUP(C55,'[1]var year code'!$C$1:$D$13,2,FALSE)</f>
        <v>2007</v>
      </c>
      <c r="B55" t="s">
        <v>38</v>
      </c>
      <c r="C55" t="s">
        <v>32</v>
      </c>
      <c r="D55">
        <v>4</v>
      </c>
      <c r="E55">
        <v>0.2286</v>
      </c>
      <c r="F55">
        <v>521.21</v>
      </c>
      <c r="G55">
        <v>521.21</v>
      </c>
      <c r="H55">
        <v>154</v>
      </c>
      <c r="I55">
        <v>282.39999999999998</v>
      </c>
      <c r="J55">
        <v>4804</v>
      </c>
      <c r="K55">
        <v>71.069999999999993</v>
      </c>
      <c r="L55">
        <v>71.069999999999993</v>
      </c>
      <c r="M55">
        <v>221.74</v>
      </c>
      <c r="N55">
        <v>221.74</v>
      </c>
      <c r="O55">
        <v>44.04</v>
      </c>
      <c r="P55">
        <v>11400.043744531933</v>
      </c>
      <c r="Q55" s="3">
        <v>4849.956255468067</v>
      </c>
      <c r="R55">
        <v>336.83289588801398</v>
      </c>
      <c r="S55">
        <v>10507.436570428696</v>
      </c>
      <c r="T55">
        <v>31.194805194805195</v>
      </c>
      <c r="U55">
        <v>0.42543312676272527</v>
      </c>
      <c r="V55">
        <v>347.47333333333336</v>
      </c>
      <c r="W55">
        <v>147.82666666666668</v>
      </c>
      <c r="X55">
        <v>1554.4619422572177</v>
      </c>
      <c r="Y55">
        <v>35.296592694305581</v>
      </c>
    </row>
    <row r="56" spans="1:25" x14ac:dyDescent="0.3">
      <c r="A56">
        <f>VLOOKUP(C56,'[1]var year code'!$C$1:$D$13,2,FALSE)</f>
        <v>1999</v>
      </c>
      <c r="B56" t="s">
        <v>38</v>
      </c>
      <c r="C56" t="s">
        <v>31</v>
      </c>
      <c r="D56">
        <v>4</v>
      </c>
      <c r="E56">
        <v>0.2286</v>
      </c>
      <c r="F56">
        <v>543.01</v>
      </c>
      <c r="G56">
        <v>543.01</v>
      </c>
      <c r="H56">
        <v>157</v>
      </c>
      <c r="I56">
        <v>294.81</v>
      </c>
      <c r="J56">
        <v>5050</v>
      </c>
      <c r="K56">
        <v>64.75</v>
      </c>
      <c r="L56">
        <v>64.75</v>
      </c>
      <c r="M56">
        <v>240.71</v>
      </c>
      <c r="N56">
        <v>240.71</v>
      </c>
      <c r="O56">
        <v>46.04</v>
      </c>
      <c r="P56">
        <v>11876.859142607174</v>
      </c>
      <c r="Q56" s="3">
        <v>5264.8731408573931</v>
      </c>
      <c r="R56">
        <v>343.39457567804027</v>
      </c>
      <c r="S56">
        <v>11045.494313210849</v>
      </c>
      <c r="T56">
        <v>32.165605095541402</v>
      </c>
      <c r="U56">
        <v>0.44328833723135858</v>
      </c>
      <c r="V56">
        <v>362.00666666666666</v>
      </c>
      <c r="W56">
        <v>160.47333333333333</v>
      </c>
      <c r="X56">
        <v>1416.2292213473315</v>
      </c>
      <c r="Y56">
        <v>30.760843209107982</v>
      </c>
    </row>
    <row r="57" spans="1:25" x14ac:dyDescent="0.3">
      <c r="A57">
        <f>VLOOKUP(C57,'[1]var year code'!$C$1:$D$13,2,FALSE)</f>
        <v>1989</v>
      </c>
      <c r="B57" t="s">
        <v>38</v>
      </c>
      <c r="C57" t="s">
        <v>33</v>
      </c>
      <c r="D57">
        <v>4</v>
      </c>
      <c r="E57">
        <v>0.2286</v>
      </c>
      <c r="F57">
        <v>471.82</v>
      </c>
      <c r="G57">
        <v>471.82</v>
      </c>
      <c r="H57">
        <v>131</v>
      </c>
      <c r="I57">
        <v>251.33</v>
      </c>
      <c r="J57">
        <v>4987</v>
      </c>
      <c r="K57">
        <v>61.66</v>
      </c>
      <c r="L57">
        <v>61.66</v>
      </c>
      <c r="M57">
        <v>198.53</v>
      </c>
      <c r="N57">
        <v>198.53</v>
      </c>
      <c r="O57">
        <v>37.49</v>
      </c>
      <c r="P57">
        <v>10319.772528433947</v>
      </c>
      <c r="Q57" s="3">
        <v>4342.3009623797025</v>
      </c>
      <c r="R57">
        <v>286.52668416447943</v>
      </c>
      <c r="S57">
        <v>10907.699037620298</v>
      </c>
      <c r="T57">
        <v>38.068702290076338</v>
      </c>
      <c r="U57">
        <v>0.42077487177313377</v>
      </c>
      <c r="V57">
        <v>314.54666666666668</v>
      </c>
      <c r="W57">
        <v>132.35333333333332</v>
      </c>
      <c r="X57">
        <v>1348.6439195100613</v>
      </c>
      <c r="Y57">
        <v>35.973430768473229</v>
      </c>
    </row>
    <row r="58" spans="1:25" x14ac:dyDescent="0.3">
      <c r="A58">
        <f>VLOOKUP(C58,'[1]var year code'!$C$1:$D$13,2,FALSE)</f>
        <v>1984</v>
      </c>
      <c r="B58" t="s">
        <v>38</v>
      </c>
      <c r="C58" t="s">
        <v>28</v>
      </c>
      <c r="D58">
        <v>4</v>
      </c>
      <c r="E58">
        <v>0.2286</v>
      </c>
      <c r="F58">
        <v>467.15</v>
      </c>
      <c r="G58">
        <v>467.15</v>
      </c>
      <c r="H58">
        <v>133</v>
      </c>
      <c r="I58">
        <v>235.94</v>
      </c>
      <c r="J58">
        <v>4081</v>
      </c>
      <c r="K58">
        <v>60.19</v>
      </c>
      <c r="L58">
        <v>60.19</v>
      </c>
      <c r="M58">
        <v>187.6</v>
      </c>
      <c r="N58">
        <v>187.6</v>
      </c>
      <c r="O58">
        <v>44.08</v>
      </c>
      <c r="P58">
        <v>10217.629046369204</v>
      </c>
      <c r="Q58" s="3">
        <v>4103.2370953630798</v>
      </c>
      <c r="R58">
        <v>290.90113735783029</v>
      </c>
      <c r="S58">
        <v>8926.0717410323705</v>
      </c>
      <c r="T58">
        <v>30.684210526315791</v>
      </c>
      <c r="U58">
        <v>0.40158407363801779</v>
      </c>
      <c r="V58">
        <v>311.43333333333334</v>
      </c>
      <c r="W58">
        <v>125.06666666666666</v>
      </c>
      <c r="X58">
        <v>1316.4916885389325</v>
      </c>
      <c r="Y58">
        <v>29.865963896073787</v>
      </c>
    </row>
    <row r="59" spans="1:25" x14ac:dyDescent="0.3">
      <c r="A59">
        <f>VLOOKUP(C59,'[1]var year code'!$C$1:$D$13,2,FALSE)</f>
        <v>1969</v>
      </c>
      <c r="B59" t="s">
        <v>38</v>
      </c>
      <c r="C59" t="s">
        <v>26</v>
      </c>
      <c r="D59">
        <v>4</v>
      </c>
      <c r="E59">
        <v>0.2286</v>
      </c>
      <c r="F59">
        <v>365.98</v>
      </c>
      <c r="G59">
        <v>365.98</v>
      </c>
      <c r="H59">
        <v>107</v>
      </c>
      <c r="I59">
        <v>157.87</v>
      </c>
      <c r="J59">
        <v>2874</v>
      </c>
      <c r="K59">
        <v>38.119999999999997</v>
      </c>
      <c r="L59">
        <v>38.119999999999997</v>
      </c>
      <c r="M59">
        <v>131.51</v>
      </c>
      <c r="N59">
        <v>131.51</v>
      </c>
      <c r="O59">
        <v>42.39</v>
      </c>
      <c r="P59">
        <v>8004.8118985126857</v>
      </c>
      <c r="Q59" s="3">
        <v>2876.4216972878385</v>
      </c>
      <c r="R59">
        <v>234.03324584426946</v>
      </c>
      <c r="S59">
        <v>6286.0892388451448</v>
      </c>
      <c r="T59">
        <v>26.859813084112151</v>
      </c>
      <c r="U59">
        <v>0.35933657576916767</v>
      </c>
      <c r="V59">
        <v>243.98666666666668</v>
      </c>
      <c r="W59">
        <v>87.673333333333332</v>
      </c>
      <c r="X59">
        <v>833.77077865266847</v>
      </c>
      <c r="Y59">
        <v>19.66904408239369</v>
      </c>
    </row>
    <row r="60" spans="1:25" x14ac:dyDescent="0.3">
      <c r="A60">
        <f>VLOOKUP(C60,'[1]var year code'!$C$1:$D$13,2,FALSE)</f>
        <v>1958</v>
      </c>
      <c r="B60" t="s">
        <v>38</v>
      </c>
      <c r="C60" t="s">
        <v>27</v>
      </c>
      <c r="D60">
        <v>4</v>
      </c>
      <c r="E60">
        <v>0.2286</v>
      </c>
      <c r="F60">
        <v>376.5</v>
      </c>
      <c r="G60">
        <v>376.5</v>
      </c>
      <c r="H60">
        <v>112</v>
      </c>
      <c r="I60">
        <v>169.48</v>
      </c>
      <c r="J60">
        <v>2842</v>
      </c>
      <c r="K60">
        <v>36.909999999999997</v>
      </c>
      <c r="L60">
        <v>36.909999999999997</v>
      </c>
      <c r="M60">
        <v>136.32</v>
      </c>
      <c r="N60">
        <v>136.32</v>
      </c>
      <c r="O60">
        <v>45.01</v>
      </c>
      <c r="P60">
        <v>8234.9081364829399</v>
      </c>
      <c r="Q60" s="3">
        <v>2981.6272965879261</v>
      </c>
      <c r="R60">
        <v>244.96937882764655</v>
      </c>
      <c r="S60">
        <v>6216.097987751531</v>
      </c>
      <c r="T60">
        <v>25.375</v>
      </c>
      <c r="U60">
        <v>0.36207171314741032</v>
      </c>
      <c r="V60">
        <v>251</v>
      </c>
      <c r="W60">
        <v>90.88</v>
      </c>
      <c r="X60">
        <v>807.30533683289582</v>
      </c>
      <c r="Y60">
        <v>17.93613278900013</v>
      </c>
    </row>
    <row r="61" spans="1:25" x14ac:dyDescent="0.3">
      <c r="A61">
        <f>VLOOKUP(C61,'[1]var year code'!$C$1:$D$13,2,FALSE)</f>
        <v>1985</v>
      </c>
      <c r="B61" t="s">
        <v>38</v>
      </c>
      <c r="C61" t="s">
        <v>34</v>
      </c>
      <c r="D61">
        <v>4</v>
      </c>
      <c r="E61">
        <v>0.2286</v>
      </c>
      <c r="F61">
        <v>474.28</v>
      </c>
      <c r="G61">
        <v>474.28</v>
      </c>
      <c r="H61">
        <v>132</v>
      </c>
      <c r="I61">
        <v>260.64999999999998</v>
      </c>
      <c r="J61">
        <v>4621</v>
      </c>
      <c r="K61">
        <v>64.06</v>
      </c>
      <c r="L61">
        <v>64.06</v>
      </c>
      <c r="M61">
        <v>209.01</v>
      </c>
      <c r="N61">
        <v>209.01</v>
      </c>
      <c r="O61">
        <v>43.56</v>
      </c>
      <c r="P61">
        <v>10373.57830271216</v>
      </c>
      <c r="Q61" s="3">
        <v>4571.5223097112857</v>
      </c>
      <c r="R61">
        <v>288.71391076115486</v>
      </c>
      <c r="S61">
        <v>10107.174103237096</v>
      </c>
      <c r="T61">
        <v>35.007575757575758</v>
      </c>
      <c r="U61">
        <v>0.44068904444631868</v>
      </c>
      <c r="V61">
        <v>316.18666666666667</v>
      </c>
      <c r="W61">
        <v>139.34</v>
      </c>
      <c r="X61">
        <v>1401.1373578302712</v>
      </c>
      <c r="Y61">
        <v>32.165687737150392</v>
      </c>
    </row>
    <row r="62" spans="1:25" x14ac:dyDescent="0.3">
      <c r="A62">
        <f>VLOOKUP(C62,'[1]var year code'!$C$1:$D$13,2,FALSE)</f>
        <v>2001</v>
      </c>
      <c r="B62" t="s">
        <v>38</v>
      </c>
      <c r="C62" t="s">
        <v>30</v>
      </c>
      <c r="D62">
        <v>4</v>
      </c>
      <c r="E62">
        <v>0.2286</v>
      </c>
      <c r="F62">
        <v>525.41</v>
      </c>
      <c r="G62">
        <v>525.41</v>
      </c>
      <c r="H62">
        <v>141</v>
      </c>
      <c r="I62">
        <v>292.94</v>
      </c>
      <c r="J62">
        <v>5298</v>
      </c>
      <c r="K62">
        <v>68.47</v>
      </c>
      <c r="L62">
        <v>68.47</v>
      </c>
      <c r="M62">
        <v>237.13</v>
      </c>
      <c r="N62">
        <v>237.13</v>
      </c>
      <c r="O62">
        <v>42.88</v>
      </c>
      <c r="P62">
        <v>11491.9072615923</v>
      </c>
      <c r="Q62" s="3">
        <v>5186.5704286964128</v>
      </c>
      <c r="R62">
        <v>308.39895013123362</v>
      </c>
      <c r="S62">
        <v>11587.926509186353</v>
      </c>
      <c r="T62">
        <v>37.574468085106382</v>
      </c>
      <c r="U62">
        <v>0.45132372813612232</v>
      </c>
      <c r="V62">
        <v>350.27333333333331</v>
      </c>
      <c r="W62">
        <v>158.08666666666667</v>
      </c>
      <c r="X62">
        <v>1497.5940507436571</v>
      </c>
      <c r="Y62">
        <v>34.925234392342752</v>
      </c>
    </row>
    <row r="63" spans="1:25" x14ac:dyDescent="0.3">
      <c r="A63">
        <f>VLOOKUP(C63,'[1]var year code'!$C$1:$D$13,2,FALSE)</f>
        <v>1994</v>
      </c>
      <c r="B63" t="s">
        <v>38</v>
      </c>
      <c r="C63" t="s">
        <v>25</v>
      </c>
      <c r="D63">
        <v>4</v>
      </c>
      <c r="E63">
        <v>0.2286</v>
      </c>
      <c r="F63">
        <v>547.38</v>
      </c>
      <c r="G63">
        <v>547.38</v>
      </c>
      <c r="H63">
        <v>157</v>
      </c>
      <c r="I63">
        <v>274.52</v>
      </c>
      <c r="J63">
        <v>4261</v>
      </c>
      <c r="K63">
        <v>69.97</v>
      </c>
      <c r="L63">
        <v>69.97</v>
      </c>
      <c r="M63">
        <v>215.08</v>
      </c>
      <c r="N63">
        <v>215.08</v>
      </c>
      <c r="O63">
        <v>48.69</v>
      </c>
      <c r="P63">
        <v>11972.44094488189</v>
      </c>
      <c r="Q63" s="3">
        <v>4704.2869641294837</v>
      </c>
      <c r="R63">
        <v>343.39457567804027</v>
      </c>
      <c r="S63">
        <v>9319.7725284339467</v>
      </c>
      <c r="T63">
        <v>27.140127388535031</v>
      </c>
      <c r="U63">
        <v>0.39292630348204172</v>
      </c>
      <c r="V63">
        <v>364.92</v>
      </c>
      <c r="W63">
        <v>143.38666666666668</v>
      </c>
      <c r="X63">
        <v>1530.4024496937882</v>
      </c>
      <c r="Y63">
        <v>31.43155575464753</v>
      </c>
    </row>
    <row r="64" spans="1:25" x14ac:dyDescent="0.3">
      <c r="A64">
        <f>VLOOKUP(C64,'[1]var year code'!$C$1:$D$13,2,FALSE)</f>
        <v>1978</v>
      </c>
      <c r="B64" t="s">
        <v>38</v>
      </c>
      <c r="C64" t="s">
        <v>36</v>
      </c>
      <c r="D64">
        <v>4</v>
      </c>
      <c r="E64">
        <v>0.2286</v>
      </c>
      <c r="F64">
        <v>418.09</v>
      </c>
      <c r="G64">
        <v>418.09</v>
      </c>
      <c r="H64">
        <v>117</v>
      </c>
      <c r="I64">
        <v>201.29</v>
      </c>
      <c r="J64">
        <v>3698</v>
      </c>
      <c r="K64">
        <v>55.24</v>
      </c>
      <c r="L64">
        <v>55.24</v>
      </c>
      <c r="M64">
        <v>156.86000000000001</v>
      </c>
      <c r="N64">
        <v>156.86000000000001</v>
      </c>
      <c r="O64">
        <v>39.33</v>
      </c>
      <c r="P64">
        <v>9144.5756780402444</v>
      </c>
      <c r="Q64" s="3">
        <v>3430.8836395450571</v>
      </c>
      <c r="R64">
        <v>255.90551181102362</v>
      </c>
      <c r="S64">
        <v>8088.3639545056867</v>
      </c>
      <c r="T64">
        <v>31.606837606837608</v>
      </c>
      <c r="U64">
        <v>0.37518237700016749</v>
      </c>
      <c r="V64">
        <v>278.72666666666663</v>
      </c>
      <c r="W64">
        <v>104.57333333333334</v>
      </c>
      <c r="X64">
        <v>1208.2239720034997</v>
      </c>
      <c r="Y64">
        <v>30.720162013818964</v>
      </c>
    </row>
    <row r="65" spans="1:25" x14ac:dyDescent="0.3">
      <c r="A65">
        <f>VLOOKUP(C65,'[1]var year code'!$C$1:$D$13,2,FALSE)</f>
        <v>1999</v>
      </c>
      <c r="B65" t="s">
        <v>38</v>
      </c>
      <c r="C65" t="s">
        <v>31</v>
      </c>
      <c r="D65">
        <v>4</v>
      </c>
      <c r="E65">
        <v>0.2286</v>
      </c>
      <c r="F65">
        <v>453.27</v>
      </c>
      <c r="G65">
        <v>453.27</v>
      </c>
      <c r="H65">
        <v>116</v>
      </c>
      <c r="I65">
        <v>220.88</v>
      </c>
      <c r="J65">
        <v>3697</v>
      </c>
      <c r="K65">
        <v>50.53</v>
      </c>
      <c r="L65">
        <v>50.53</v>
      </c>
      <c r="M65">
        <v>181.76</v>
      </c>
      <c r="N65">
        <v>181.76</v>
      </c>
      <c r="O65">
        <v>46.69</v>
      </c>
      <c r="P65">
        <v>9914.0419947506562</v>
      </c>
      <c r="Q65" s="3">
        <v>3975.5030621172355</v>
      </c>
      <c r="R65">
        <v>253.71828521434821</v>
      </c>
      <c r="S65">
        <v>8086.1767279090118</v>
      </c>
      <c r="T65">
        <v>31.870689655172413</v>
      </c>
      <c r="U65">
        <v>0.40099719813797519</v>
      </c>
      <c r="V65">
        <v>302.18</v>
      </c>
      <c r="W65">
        <v>121.17333333333333</v>
      </c>
      <c r="X65">
        <v>1105.2055993000877</v>
      </c>
      <c r="Y65">
        <v>23.671141557080482</v>
      </c>
    </row>
    <row r="66" spans="1:25" x14ac:dyDescent="0.3">
      <c r="A66">
        <f>VLOOKUP(C66,'[1]var year code'!$C$1:$D$13,2,FALSE)</f>
        <v>2007</v>
      </c>
      <c r="B66" t="s">
        <v>38</v>
      </c>
      <c r="C66" t="s">
        <v>32</v>
      </c>
      <c r="D66">
        <v>4</v>
      </c>
      <c r="E66">
        <v>0.2286</v>
      </c>
      <c r="F66">
        <v>477.6</v>
      </c>
      <c r="G66">
        <v>477.6</v>
      </c>
      <c r="H66">
        <v>129</v>
      </c>
      <c r="I66">
        <v>249.49</v>
      </c>
      <c r="J66">
        <v>4170</v>
      </c>
      <c r="K66">
        <v>60.38</v>
      </c>
      <c r="L66">
        <v>60.38</v>
      </c>
      <c r="M66">
        <v>200.26</v>
      </c>
      <c r="N66">
        <v>200.26</v>
      </c>
      <c r="O66">
        <v>46.58</v>
      </c>
      <c r="P66">
        <v>10446.194225721785</v>
      </c>
      <c r="Q66" s="3">
        <v>4380.1399825021872</v>
      </c>
      <c r="R66">
        <v>282.15223097112863</v>
      </c>
      <c r="S66">
        <v>9120.7349081364828</v>
      </c>
      <c r="T66">
        <v>32.325581395348834</v>
      </c>
      <c r="U66">
        <v>0.41930485762144054</v>
      </c>
      <c r="V66">
        <v>318.39999999999998</v>
      </c>
      <c r="W66">
        <v>133.50666666666666</v>
      </c>
      <c r="X66">
        <v>1320.647419072616</v>
      </c>
      <c r="Y66">
        <v>28.352241714740575</v>
      </c>
    </row>
    <row r="67" spans="1:25" x14ac:dyDescent="0.3">
      <c r="A67">
        <f>VLOOKUP(C67,'[1]var year code'!$C$1:$D$13,2,FALSE)</f>
        <v>1984</v>
      </c>
      <c r="B67" t="s">
        <v>38</v>
      </c>
      <c r="C67" t="s">
        <v>28</v>
      </c>
      <c r="D67">
        <v>4</v>
      </c>
      <c r="E67">
        <v>0.2286</v>
      </c>
      <c r="F67">
        <v>470.05</v>
      </c>
      <c r="G67">
        <v>470.05</v>
      </c>
      <c r="H67">
        <v>124</v>
      </c>
      <c r="I67">
        <v>245.3</v>
      </c>
      <c r="J67">
        <v>4229</v>
      </c>
      <c r="K67">
        <v>56.32</v>
      </c>
      <c r="L67">
        <v>56.32</v>
      </c>
      <c r="M67">
        <v>199.73</v>
      </c>
      <c r="N67">
        <v>199.73</v>
      </c>
      <c r="O67">
        <v>45.11</v>
      </c>
      <c r="P67">
        <v>10281.05861767279</v>
      </c>
      <c r="Q67" s="3">
        <v>4368.5476815398069</v>
      </c>
      <c r="R67">
        <v>271.21609798775154</v>
      </c>
      <c r="S67">
        <v>9249.781277340333</v>
      </c>
      <c r="T67">
        <v>34.104838709677416</v>
      </c>
      <c r="U67">
        <v>0.42491224337836397</v>
      </c>
      <c r="V67">
        <v>313.36666666666667</v>
      </c>
      <c r="W67">
        <v>133.15333333333334</v>
      </c>
      <c r="X67">
        <v>1231.8460192475941</v>
      </c>
      <c r="Y67">
        <v>27.307604062238841</v>
      </c>
    </row>
    <row r="68" spans="1:25" x14ac:dyDescent="0.3">
      <c r="A68">
        <f>VLOOKUP(C68,'[1]var year code'!$C$1:$D$13,2,FALSE)</f>
        <v>1973</v>
      </c>
      <c r="B68" t="s">
        <v>38</v>
      </c>
      <c r="C68" t="s">
        <v>35</v>
      </c>
      <c r="D68">
        <v>4</v>
      </c>
      <c r="E68">
        <v>0.2286</v>
      </c>
      <c r="F68">
        <v>401.78</v>
      </c>
      <c r="G68">
        <v>401.78</v>
      </c>
      <c r="H68">
        <v>119</v>
      </c>
      <c r="I68">
        <v>202.97</v>
      </c>
      <c r="J68">
        <v>4097</v>
      </c>
      <c r="K68">
        <v>45</v>
      </c>
      <c r="L68">
        <v>45</v>
      </c>
      <c r="M68">
        <v>162.44999999999999</v>
      </c>
      <c r="N68">
        <v>162.44999999999999</v>
      </c>
      <c r="O68">
        <v>37.590000000000003</v>
      </c>
      <c r="P68">
        <v>8787.8390201224847</v>
      </c>
      <c r="Q68" s="3">
        <v>3553.1496062992123</v>
      </c>
      <c r="R68">
        <v>260.27996500437445</v>
      </c>
      <c r="S68">
        <v>8961.0673665791783</v>
      </c>
      <c r="T68">
        <v>34.428571428571431</v>
      </c>
      <c r="U68">
        <v>0.40432575041067248</v>
      </c>
      <c r="V68">
        <v>267.8533333333333</v>
      </c>
      <c r="W68">
        <v>108.3</v>
      </c>
      <c r="X68">
        <v>984.25196850393706</v>
      </c>
      <c r="Y68">
        <v>26.183877853257169</v>
      </c>
    </row>
    <row r="69" spans="1:25" x14ac:dyDescent="0.3">
      <c r="A69">
        <f>VLOOKUP(C69,'[1]var year code'!$C$1:$D$13,2,FALSE)</f>
        <v>1997</v>
      </c>
      <c r="B69" t="s">
        <v>38</v>
      </c>
      <c r="C69" t="s">
        <v>29</v>
      </c>
      <c r="D69">
        <v>4</v>
      </c>
      <c r="E69">
        <v>0.2286</v>
      </c>
      <c r="F69">
        <v>511.79</v>
      </c>
      <c r="G69">
        <v>511.79</v>
      </c>
      <c r="H69">
        <v>153</v>
      </c>
      <c r="I69">
        <v>249.69</v>
      </c>
      <c r="J69">
        <v>5385</v>
      </c>
      <c r="K69">
        <v>63.71</v>
      </c>
      <c r="L69">
        <v>63.71</v>
      </c>
      <c r="M69">
        <v>199.85</v>
      </c>
      <c r="N69">
        <v>199.85</v>
      </c>
      <c r="O69">
        <v>35.130000000000003</v>
      </c>
      <c r="P69">
        <v>11194.006999125111</v>
      </c>
      <c r="Q69" s="3">
        <v>4371.1723534558178</v>
      </c>
      <c r="R69">
        <v>334.64566929133861</v>
      </c>
      <c r="S69">
        <v>11778.215223097113</v>
      </c>
      <c r="T69">
        <v>35.196078431372548</v>
      </c>
      <c r="U69">
        <v>0.39049219406397145</v>
      </c>
      <c r="V69">
        <v>341.19333333333333</v>
      </c>
      <c r="W69">
        <v>133.23333333333332</v>
      </c>
      <c r="X69">
        <v>1393.4820647419074</v>
      </c>
      <c r="Y69">
        <v>39.66644078399964</v>
      </c>
    </row>
    <row r="70" spans="1:25" x14ac:dyDescent="0.3">
      <c r="A70">
        <f>VLOOKUP(C70,'[1]var year code'!$C$1:$D$13,2,FALSE)</f>
        <v>1989</v>
      </c>
      <c r="B70" t="s">
        <v>38</v>
      </c>
      <c r="C70" t="s">
        <v>33</v>
      </c>
      <c r="D70">
        <v>4</v>
      </c>
      <c r="E70">
        <v>0.2286</v>
      </c>
      <c r="F70">
        <v>352.48</v>
      </c>
      <c r="G70">
        <v>352.48</v>
      </c>
      <c r="H70">
        <v>110</v>
      </c>
      <c r="I70">
        <v>147.21</v>
      </c>
      <c r="J70">
        <v>2986</v>
      </c>
      <c r="K70">
        <v>43.69</v>
      </c>
      <c r="L70">
        <v>43.69</v>
      </c>
      <c r="M70">
        <v>116.69</v>
      </c>
      <c r="N70">
        <v>116.69</v>
      </c>
      <c r="O70">
        <v>36.14</v>
      </c>
      <c r="P70">
        <v>7709.5363079615054</v>
      </c>
      <c r="Q70" s="3">
        <v>2552.2747156605424</v>
      </c>
      <c r="R70">
        <v>240.59492563429572</v>
      </c>
      <c r="S70">
        <v>6531.0586176727911</v>
      </c>
      <c r="T70">
        <v>27.145454545454545</v>
      </c>
      <c r="U70">
        <v>0.33105424421243757</v>
      </c>
      <c r="V70">
        <v>234.98666666666668</v>
      </c>
      <c r="W70">
        <v>77.793333333333337</v>
      </c>
      <c r="X70">
        <v>955.59930008748904</v>
      </c>
      <c r="Y70">
        <v>26.441596571319565</v>
      </c>
    </row>
    <row r="71" spans="1:25" x14ac:dyDescent="0.3">
      <c r="A71">
        <f>VLOOKUP(C71,'[1]var year code'!$C$1:$D$13,2,FALSE)</f>
        <v>1994</v>
      </c>
      <c r="B71" t="s">
        <v>38</v>
      </c>
      <c r="C71" t="s">
        <v>25</v>
      </c>
      <c r="D71">
        <v>4</v>
      </c>
      <c r="E71">
        <v>0.2286</v>
      </c>
      <c r="F71">
        <v>522.45000000000005</v>
      </c>
      <c r="G71">
        <v>522.45000000000005</v>
      </c>
      <c r="H71">
        <v>148</v>
      </c>
      <c r="I71">
        <v>254.51</v>
      </c>
      <c r="J71">
        <v>3952</v>
      </c>
      <c r="K71">
        <v>49.6</v>
      </c>
      <c r="L71">
        <v>49.6</v>
      </c>
      <c r="M71">
        <v>201.43</v>
      </c>
      <c r="N71">
        <v>201.43</v>
      </c>
      <c r="O71" s="2">
        <v>60.62</v>
      </c>
      <c r="P71">
        <v>11427.165354330709</v>
      </c>
      <c r="Q71" s="3">
        <v>4405.7305336832897</v>
      </c>
      <c r="R71">
        <v>323.70953630796151</v>
      </c>
      <c r="S71">
        <v>8643.9195100612433</v>
      </c>
      <c r="T71">
        <v>26.702702702702702</v>
      </c>
      <c r="U71">
        <v>0.38554885634988995</v>
      </c>
      <c r="V71">
        <v>348.3</v>
      </c>
      <c r="W71">
        <v>134.28666666666666</v>
      </c>
      <c r="X71">
        <v>1084.8643919510062</v>
      </c>
      <c r="Y71">
        <v>22.167233182488889</v>
      </c>
    </row>
    <row r="72" spans="1:25" x14ac:dyDescent="0.3">
      <c r="A72">
        <f>VLOOKUP(C72,'[1]var year code'!$C$1:$D$13,2,FALSE)</f>
        <v>1999</v>
      </c>
      <c r="B72" t="s">
        <v>38</v>
      </c>
      <c r="C72" t="s">
        <v>31</v>
      </c>
      <c r="D72">
        <v>4</v>
      </c>
      <c r="E72">
        <v>0.2286</v>
      </c>
      <c r="F72">
        <v>439.4</v>
      </c>
      <c r="G72">
        <v>439.4</v>
      </c>
      <c r="H72">
        <v>129</v>
      </c>
      <c r="I72">
        <v>215.16</v>
      </c>
      <c r="J72">
        <v>3640</v>
      </c>
      <c r="K72">
        <v>47.27</v>
      </c>
      <c r="L72">
        <v>47.27</v>
      </c>
      <c r="M72">
        <v>178.51</v>
      </c>
      <c r="N72">
        <v>178.51</v>
      </c>
      <c r="O72">
        <v>46.86</v>
      </c>
      <c r="P72">
        <v>9610.6736657917754</v>
      </c>
      <c r="Q72" s="3">
        <v>3904.4181977252838</v>
      </c>
      <c r="R72">
        <v>282.15223097112863</v>
      </c>
      <c r="S72">
        <v>7961.5048118985123</v>
      </c>
      <c r="T72">
        <v>28.217054263565892</v>
      </c>
      <c r="U72">
        <v>0.40625853436504322</v>
      </c>
      <c r="V72">
        <v>292.93333333333334</v>
      </c>
      <c r="W72">
        <v>119.00666666666666</v>
      </c>
      <c r="X72">
        <v>1033.902012248469</v>
      </c>
      <c r="Y72">
        <v>22.063636625020678</v>
      </c>
    </row>
    <row r="73" spans="1:25" x14ac:dyDescent="0.3">
      <c r="A73">
        <f>VLOOKUP(C73,'[1]var year code'!$C$1:$D$13,2,FALSE)</f>
        <v>1969</v>
      </c>
      <c r="B73" t="s">
        <v>38</v>
      </c>
      <c r="C73" t="s">
        <v>26</v>
      </c>
      <c r="D73">
        <v>4</v>
      </c>
      <c r="E73">
        <v>0.2286</v>
      </c>
      <c r="F73">
        <v>455.29</v>
      </c>
      <c r="G73">
        <v>455.29</v>
      </c>
      <c r="H73">
        <v>133</v>
      </c>
      <c r="I73">
        <v>206.17</v>
      </c>
      <c r="J73">
        <v>3968</v>
      </c>
      <c r="K73">
        <v>49.64</v>
      </c>
      <c r="L73">
        <v>49.64</v>
      </c>
      <c r="M73">
        <v>167.9</v>
      </c>
      <c r="N73">
        <v>167.9</v>
      </c>
      <c r="O73">
        <v>40.130000000000003</v>
      </c>
      <c r="P73">
        <v>9958.2239720034995</v>
      </c>
      <c r="Q73" s="3">
        <v>3672.3534558180227</v>
      </c>
      <c r="R73">
        <v>290.90113735783029</v>
      </c>
      <c r="S73">
        <v>8678.9151356080492</v>
      </c>
      <c r="T73">
        <v>29.834586466165412</v>
      </c>
      <c r="U73">
        <v>0.3687759450020866</v>
      </c>
      <c r="V73">
        <v>303.5266666666667</v>
      </c>
      <c r="W73">
        <v>111.93333333333334</v>
      </c>
      <c r="X73">
        <v>1085.7392825896763</v>
      </c>
      <c r="Y73">
        <v>27.055551522294451</v>
      </c>
    </row>
    <row r="74" spans="1:25" x14ac:dyDescent="0.3">
      <c r="A74">
        <f>VLOOKUP(C74,'[1]var year code'!$C$1:$D$13,2,FALSE)</f>
        <v>1958</v>
      </c>
      <c r="B74" t="s">
        <v>38</v>
      </c>
      <c r="C74" t="s">
        <v>27</v>
      </c>
      <c r="D74">
        <v>4</v>
      </c>
      <c r="E74">
        <v>0.2286</v>
      </c>
      <c r="F74">
        <v>446.04</v>
      </c>
      <c r="G74">
        <v>446.04</v>
      </c>
      <c r="H74">
        <v>157</v>
      </c>
      <c r="I74">
        <v>199.14</v>
      </c>
      <c r="J74">
        <v>3499</v>
      </c>
      <c r="K74">
        <v>44.96</v>
      </c>
      <c r="L74">
        <v>44.96</v>
      </c>
      <c r="M74">
        <v>164.49</v>
      </c>
      <c r="N74">
        <v>164.49</v>
      </c>
      <c r="O74">
        <v>44.77</v>
      </c>
      <c r="P74">
        <v>9755.9055118110246</v>
      </c>
      <c r="Q74" s="3">
        <v>3597.7690288713916</v>
      </c>
      <c r="R74">
        <v>343.39457567804027</v>
      </c>
      <c r="S74">
        <v>7653.1058617672788</v>
      </c>
      <c r="T74">
        <v>22.286624203821656</v>
      </c>
      <c r="U74">
        <v>0.36877858488027981</v>
      </c>
      <c r="V74">
        <v>297.36</v>
      </c>
      <c r="W74">
        <v>109.66</v>
      </c>
      <c r="X74">
        <v>983.37707786526698</v>
      </c>
      <c r="Y74">
        <v>21.965089967953247</v>
      </c>
    </row>
    <row r="75" spans="1:25" x14ac:dyDescent="0.3">
      <c r="A75">
        <f>VLOOKUP(C75,'[1]var year code'!$C$1:$D$13,2,FALSE)</f>
        <v>1969</v>
      </c>
      <c r="B75" t="s">
        <v>38</v>
      </c>
      <c r="C75" t="s">
        <v>26</v>
      </c>
      <c r="D75">
        <v>4</v>
      </c>
      <c r="E75">
        <v>0.2286</v>
      </c>
      <c r="F75">
        <v>492.93</v>
      </c>
      <c r="G75">
        <v>492.93</v>
      </c>
      <c r="H75">
        <v>148</v>
      </c>
      <c r="I75">
        <v>227.66</v>
      </c>
      <c r="J75">
        <v>4516</v>
      </c>
      <c r="K75">
        <v>54.79</v>
      </c>
      <c r="L75">
        <v>54.79</v>
      </c>
      <c r="M75">
        <v>185.87</v>
      </c>
      <c r="N75">
        <v>185.87</v>
      </c>
      <c r="O75">
        <v>39.25</v>
      </c>
      <c r="P75">
        <v>10781.496062992126</v>
      </c>
      <c r="Q75" s="3">
        <v>4065.3980752405951</v>
      </c>
      <c r="R75">
        <v>323.70953630796151</v>
      </c>
      <c r="S75">
        <v>9877.5153105861773</v>
      </c>
      <c r="T75">
        <v>30.513513513513512</v>
      </c>
      <c r="U75">
        <v>0.37707179518390038</v>
      </c>
      <c r="V75">
        <v>328.62</v>
      </c>
      <c r="W75">
        <v>123.91333333333334</v>
      </c>
      <c r="X75">
        <v>1198.3814523184601</v>
      </c>
      <c r="Y75">
        <v>30.532011524037202</v>
      </c>
    </row>
    <row r="76" spans="1:25" x14ac:dyDescent="0.3">
      <c r="A76">
        <f>VLOOKUP(C76,'[1]var year code'!$C$1:$D$13,2,FALSE)</f>
        <v>1985</v>
      </c>
      <c r="B76" t="s">
        <v>38</v>
      </c>
      <c r="C76" t="s">
        <v>34</v>
      </c>
      <c r="D76">
        <v>4</v>
      </c>
      <c r="E76">
        <v>0.2286</v>
      </c>
      <c r="J76" s="2"/>
    </row>
    <row r="77" spans="1:25" x14ac:dyDescent="0.3">
      <c r="A77">
        <f>VLOOKUP(C77,'[1]var year code'!$C$1:$D$13,2,FALSE)</f>
        <v>1960</v>
      </c>
      <c r="B77" t="s">
        <v>38</v>
      </c>
      <c r="C77" t="s">
        <v>37</v>
      </c>
      <c r="D77">
        <v>4</v>
      </c>
      <c r="E77">
        <v>0.2286</v>
      </c>
    </row>
    <row r="78" spans="1:25" x14ac:dyDescent="0.3">
      <c r="A78">
        <f>VLOOKUP(C78,'[1]var year code'!$C$1:$D$13,2,FALSE)</f>
        <v>1978</v>
      </c>
      <c r="B78" t="s">
        <v>38</v>
      </c>
      <c r="C78" t="s">
        <v>36</v>
      </c>
      <c r="D78">
        <v>4</v>
      </c>
      <c r="E78">
        <v>0.2286</v>
      </c>
    </row>
    <row r="79" spans="1:25" x14ac:dyDescent="0.3">
      <c r="A79">
        <f>VLOOKUP(C79,'[1]var year code'!$C$1:$D$13,2,FALSE)</f>
        <v>1997</v>
      </c>
      <c r="B79" t="s">
        <v>38</v>
      </c>
      <c r="C79" t="s">
        <v>29</v>
      </c>
      <c r="D79">
        <v>4</v>
      </c>
      <c r="E79">
        <v>0.2286</v>
      </c>
      <c r="F79">
        <v>482.6</v>
      </c>
      <c r="G79">
        <v>482.6</v>
      </c>
      <c r="H79">
        <v>143</v>
      </c>
      <c r="I79">
        <v>234.95</v>
      </c>
      <c r="J79">
        <v>4993</v>
      </c>
      <c r="K79">
        <v>58.48</v>
      </c>
      <c r="L79">
        <v>58.48</v>
      </c>
      <c r="M79">
        <v>187.98</v>
      </c>
      <c r="N79">
        <v>187.98</v>
      </c>
      <c r="O79">
        <v>35.380000000000003</v>
      </c>
      <c r="P79">
        <v>10555.555555555557</v>
      </c>
      <c r="Q79" s="3">
        <v>4111.5485564304454</v>
      </c>
      <c r="R79">
        <v>312.77340332458442</v>
      </c>
      <c r="S79">
        <v>10920.822397200351</v>
      </c>
      <c r="T79">
        <v>34.916083916083913</v>
      </c>
      <c r="U79">
        <v>0.38951512639867375</v>
      </c>
      <c r="V79">
        <v>321.73333333333335</v>
      </c>
      <c r="W79">
        <v>125.32</v>
      </c>
      <c r="X79">
        <v>1279.090113735783</v>
      </c>
      <c r="Y79">
        <v>36.152914463984821</v>
      </c>
    </row>
    <row r="80" spans="1:25" x14ac:dyDescent="0.3">
      <c r="A80">
        <f>VLOOKUP(C80,'[1]var year code'!$C$1:$D$13,2,FALSE)</f>
        <v>2001</v>
      </c>
      <c r="B80" t="s">
        <v>39</v>
      </c>
      <c r="C80" t="s">
        <v>30</v>
      </c>
      <c r="D80">
        <v>3</v>
      </c>
      <c r="E80">
        <v>0.2286</v>
      </c>
      <c r="F80">
        <v>499.78</v>
      </c>
      <c r="G80">
        <v>431.35</v>
      </c>
      <c r="H80">
        <v>188</v>
      </c>
      <c r="I80">
        <v>261.2</v>
      </c>
      <c r="J80">
        <v>6475</v>
      </c>
      <c r="K80">
        <v>62.28</v>
      </c>
      <c r="L80">
        <v>54.51</v>
      </c>
      <c r="M80">
        <v>208.3</v>
      </c>
      <c r="N80">
        <v>200.53</v>
      </c>
      <c r="O80">
        <v>31.06</v>
      </c>
      <c r="P80">
        <v>12579.46923301254</v>
      </c>
      <c r="Q80" s="3">
        <v>5848.0606590842817</v>
      </c>
      <c r="R80">
        <v>548.26480023330419</v>
      </c>
      <c r="S80">
        <v>18883.05628463109</v>
      </c>
      <c r="T80">
        <v>34.441489361702125</v>
      </c>
      <c r="U80">
        <v>0.41678338468926324</v>
      </c>
      <c r="V80">
        <v>287.56666666666666</v>
      </c>
      <c r="W80">
        <v>138.86666666666667</v>
      </c>
      <c r="X80">
        <v>1589.6762904636923</v>
      </c>
      <c r="Y80">
        <v>0.27182965142372717</v>
      </c>
    </row>
    <row r="81" spans="1:25" x14ac:dyDescent="0.3">
      <c r="A81">
        <f>VLOOKUP(C81,'[1]var year code'!$C$1:$D$13,2,FALSE)</f>
        <v>1985</v>
      </c>
      <c r="B81" t="s">
        <v>39</v>
      </c>
      <c r="C81" t="s">
        <v>34</v>
      </c>
      <c r="D81">
        <v>3</v>
      </c>
      <c r="E81">
        <v>0.2286</v>
      </c>
      <c r="F81">
        <v>450.46</v>
      </c>
      <c r="G81">
        <v>382.03</v>
      </c>
      <c r="H81">
        <v>181</v>
      </c>
      <c r="I81">
        <v>228.34</v>
      </c>
      <c r="J81">
        <v>5462</v>
      </c>
      <c r="K81">
        <v>56.61</v>
      </c>
      <c r="L81">
        <v>48.84</v>
      </c>
      <c r="M81">
        <v>182.28</v>
      </c>
      <c r="N81">
        <v>174.51</v>
      </c>
      <c r="O81">
        <v>31.43</v>
      </c>
      <c r="P81">
        <v>11141.149023038786</v>
      </c>
      <c r="Q81" s="3">
        <v>5089.2388451443567</v>
      </c>
      <c r="R81">
        <v>527.85068533100036</v>
      </c>
      <c r="S81">
        <v>15928.842228054828</v>
      </c>
      <c r="T81">
        <v>30.176795580110497</v>
      </c>
      <c r="U81">
        <v>0.40465302135594722</v>
      </c>
      <c r="V81">
        <v>254.68666666666664</v>
      </c>
      <c r="W81">
        <v>121.52</v>
      </c>
      <c r="X81">
        <v>1424.3219597550308</v>
      </c>
      <c r="Y81">
        <v>0.27986934846140626</v>
      </c>
    </row>
    <row r="82" spans="1:25" x14ac:dyDescent="0.3">
      <c r="A82">
        <f>VLOOKUP(C82,'[1]var year code'!$C$1:$D$13,2,FALSE)</f>
        <v>1994</v>
      </c>
      <c r="B82" t="s">
        <v>39</v>
      </c>
      <c r="C82" t="s">
        <v>25</v>
      </c>
      <c r="D82">
        <v>3</v>
      </c>
      <c r="E82">
        <v>0.2286</v>
      </c>
      <c r="F82">
        <v>468.58</v>
      </c>
      <c r="G82">
        <v>400.15</v>
      </c>
      <c r="H82">
        <v>166</v>
      </c>
      <c r="I82">
        <v>213.82</v>
      </c>
      <c r="J82">
        <v>5006</v>
      </c>
      <c r="K82">
        <v>52</v>
      </c>
      <c r="L82">
        <v>44.23</v>
      </c>
      <c r="M82">
        <v>170.4</v>
      </c>
      <c r="N82">
        <v>162.63</v>
      </c>
      <c r="O82">
        <v>31.93</v>
      </c>
      <c r="P82">
        <v>11669.582968795567</v>
      </c>
      <c r="Q82" s="3">
        <v>4742.7821522309714</v>
      </c>
      <c r="R82">
        <v>484.10615339749199</v>
      </c>
      <c r="S82">
        <v>14599.008457276175</v>
      </c>
      <c r="T82">
        <v>30.156626506024097</v>
      </c>
      <c r="U82">
        <v>0.36365188441674845</v>
      </c>
      <c r="V82">
        <v>266.76666666666665</v>
      </c>
      <c r="W82">
        <v>113.6</v>
      </c>
      <c r="X82">
        <v>1289.8804316127153</v>
      </c>
      <c r="Y82">
        <v>0.27196704175121444</v>
      </c>
    </row>
    <row r="83" spans="1:25" x14ac:dyDescent="0.3">
      <c r="A83">
        <f>VLOOKUP(C83,'[1]var year code'!$C$1:$D$13,2,FALSE)</f>
        <v>1960</v>
      </c>
      <c r="B83" t="s">
        <v>39</v>
      </c>
      <c r="C83" t="s">
        <v>37</v>
      </c>
      <c r="D83">
        <v>3</v>
      </c>
      <c r="E83">
        <v>0.2286</v>
      </c>
      <c r="F83">
        <v>449.84</v>
      </c>
      <c r="G83">
        <v>381.41</v>
      </c>
      <c r="H83">
        <v>133</v>
      </c>
      <c r="I83">
        <v>166.94</v>
      </c>
      <c r="J83">
        <v>4568</v>
      </c>
      <c r="K83">
        <v>38.1</v>
      </c>
      <c r="L83">
        <v>30.33</v>
      </c>
      <c r="M83">
        <v>135.94999999999999</v>
      </c>
      <c r="N83">
        <v>128.18</v>
      </c>
      <c r="O83">
        <v>27.9</v>
      </c>
      <c r="P83">
        <v>11123.067949839604</v>
      </c>
      <c r="Q83" s="3">
        <v>3738.1160688247296</v>
      </c>
      <c r="R83">
        <v>387.86818314377371</v>
      </c>
      <c r="S83">
        <v>13321.668124817732</v>
      </c>
      <c r="T83">
        <v>34.345864661654133</v>
      </c>
      <c r="U83">
        <v>0.30221856660145824</v>
      </c>
      <c r="V83">
        <v>254.27333333333331</v>
      </c>
      <c r="W83">
        <v>90.633333333333326</v>
      </c>
      <c r="X83">
        <v>884.51443569553817</v>
      </c>
      <c r="Y83">
        <v>0.2366203775940085</v>
      </c>
    </row>
    <row r="84" spans="1:25" x14ac:dyDescent="0.3">
      <c r="A84">
        <f>VLOOKUP(C84,'[1]var year code'!$C$1:$D$13,2,FALSE)</f>
        <v>1973</v>
      </c>
      <c r="B84" t="s">
        <v>39</v>
      </c>
      <c r="C84" t="s">
        <v>35</v>
      </c>
      <c r="D84">
        <v>3</v>
      </c>
      <c r="E84">
        <v>0.2286</v>
      </c>
      <c r="F84">
        <v>354.76</v>
      </c>
      <c r="G84">
        <v>286.33</v>
      </c>
      <c r="H84">
        <v>116</v>
      </c>
      <c r="I84">
        <v>147.13</v>
      </c>
      <c r="J84">
        <v>4269</v>
      </c>
      <c r="K84">
        <v>39.64</v>
      </c>
      <c r="L84">
        <v>31.87</v>
      </c>
      <c r="M84">
        <v>117.64</v>
      </c>
      <c r="N84">
        <v>109.87</v>
      </c>
      <c r="O84">
        <v>25.03</v>
      </c>
      <c r="P84">
        <v>8350.2478856809576</v>
      </c>
      <c r="Q84" s="3">
        <v>3204.1411490230394</v>
      </c>
      <c r="R84">
        <v>338.29104695246428</v>
      </c>
      <c r="S84">
        <v>12449.693788276467</v>
      </c>
      <c r="T84">
        <v>36.801724137931032</v>
      </c>
      <c r="U84">
        <v>0.33160446499041607</v>
      </c>
      <c r="V84">
        <v>190.88666666666666</v>
      </c>
      <c r="W84">
        <v>78.426666666666662</v>
      </c>
      <c r="X84">
        <v>929.42548848060665</v>
      </c>
      <c r="Y84">
        <v>0.29007008282515695</v>
      </c>
    </row>
    <row r="85" spans="1:25" x14ac:dyDescent="0.3">
      <c r="A85">
        <f>VLOOKUP(C85,'[1]var year code'!$C$1:$D$13,2,FALSE)</f>
        <v>1958</v>
      </c>
      <c r="B85" t="s">
        <v>39</v>
      </c>
      <c r="C85" t="s">
        <v>27</v>
      </c>
      <c r="D85">
        <v>3</v>
      </c>
      <c r="E85">
        <v>0.2286</v>
      </c>
      <c r="F85">
        <v>455.64</v>
      </c>
      <c r="G85">
        <v>387.21</v>
      </c>
      <c r="H85">
        <v>166</v>
      </c>
      <c r="I85">
        <v>188.49</v>
      </c>
      <c r="J85">
        <v>3925</v>
      </c>
      <c r="K85">
        <v>40.92</v>
      </c>
      <c r="L85">
        <v>33.15</v>
      </c>
      <c r="M85">
        <v>156.81</v>
      </c>
      <c r="N85">
        <v>149.04</v>
      </c>
      <c r="O85">
        <v>37.81</v>
      </c>
      <c r="P85">
        <v>11292.213473315835</v>
      </c>
      <c r="Q85" s="3">
        <v>4346.4566929133862</v>
      </c>
      <c r="R85">
        <v>484.10615339749199</v>
      </c>
      <c r="S85">
        <v>11446.485855934676</v>
      </c>
      <c r="T85">
        <v>23.64457831325301</v>
      </c>
      <c r="U85">
        <v>0.34415327890439829</v>
      </c>
      <c r="V85">
        <v>258.14</v>
      </c>
      <c r="W85">
        <v>104.54</v>
      </c>
      <c r="X85">
        <v>966.75415573053385</v>
      </c>
      <c r="Y85">
        <v>0.22242351046698874</v>
      </c>
    </row>
    <row r="86" spans="1:25" x14ac:dyDescent="0.3">
      <c r="A86">
        <f>VLOOKUP(C86,'[1]var year code'!$C$1:$D$13,2,FALSE)</f>
        <v>1973</v>
      </c>
      <c r="B86" t="s">
        <v>39</v>
      </c>
      <c r="C86" t="s">
        <v>35</v>
      </c>
      <c r="D86">
        <v>3</v>
      </c>
      <c r="E86">
        <v>0.2286</v>
      </c>
      <c r="F86">
        <v>406.68</v>
      </c>
      <c r="G86">
        <v>338.25</v>
      </c>
      <c r="H86">
        <v>130</v>
      </c>
      <c r="I86">
        <v>187.7</v>
      </c>
      <c r="J86">
        <v>5625</v>
      </c>
      <c r="K86">
        <v>52.93</v>
      </c>
      <c r="L86">
        <v>45.16</v>
      </c>
      <c r="M86">
        <v>141.03</v>
      </c>
      <c r="N86">
        <v>133.26</v>
      </c>
      <c r="O86">
        <v>24.41</v>
      </c>
      <c r="P86">
        <v>9864.3919510061241</v>
      </c>
      <c r="Q86" s="3">
        <v>3886.2642169728779</v>
      </c>
      <c r="R86">
        <v>379.11927675707204</v>
      </c>
      <c r="S86">
        <v>16404.199475065616</v>
      </c>
      <c r="T86">
        <v>43.269230769230766</v>
      </c>
      <c r="U86">
        <v>0.34678371200944241</v>
      </c>
      <c r="V86">
        <v>225.5</v>
      </c>
      <c r="W86">
        <v>94.02</v>
      </c>
      <c r="X86">
        <v>1317.0020414114902</v>
      </c>
      <c r="Y86">
        <v>0.33888638751313227</v>
      </c>
    </row>
    <row r="87" spans="1:25" x14ac:dyDescent="0.3">
      <c r="A87">
        <f>VLOOKUP(C87,'[1]var year code'!$C$1:$D$13,2,FALSE)</f>
        <v>1984</v>
      </c>
      <c r="B87" t="s">
        <v>39</v>
      </c>
      <c r="C87" t="s">
        <v>28</v>
      </c>
      <c r="D87">
        <v>3</v>
      </c>
      <c r="E87">
        <v>0.2286</v>
      </c>
      <c r="F87">
        <v>413.8</v>
      </c>
      <c r="G87">
        <v>345.37</v>
      </c>
      <c r="H87">
        <v>152</v>
      </c>
      <c r="I87">
        <v>198.28</v>
      </c>
      <c r="J87">
        <v>4949</v>
      </c>
      <c r="K87">
        <v>51.84</v>
      </c>
      <c r="L87">
        <v>44.07</v>
      </c>
      <c r="M87">
        <v>156.26</v>
      </c>
      <c r="N87">
        <v>148.49</v>
      </c>
      <c r="O87">
        <v>30.06</v>
      </c>
      <c r="P87">
        <v>10072.032662583844</v>
      </c>
      <c r="Q87" s="3">
        <v>4330.4170312044325</v>
      </c>
      <c r="R87">
        <v>443.27792359288424</v>
      </c>
      <c r="S87">
        <v>14432.779235928843</v>
      </c>
      <c r="T87">
        <v>32.559210526315788</v>
      </c>
      <c r="U87">
        <v>0.37762203963267277</v>
      </c>
      <c r="V87">
        <v>230.24666666666667</v>
      </c>
      <c r="W87">
        <v>104.17333333333333</v>
      </c>
      <c r="X87">
        <v>1285.2143482064744</v>
      </c>
      <c r="Y87">
        <v>0.29678766246885319</v>
      </c>
    </row>
    <row r="88" spans="1:25" x14ac:dyDescent="0.3">
      <c r="A88">
        <f>VLOOKUP(C88,'[1]var year code'!$C$1:$D$13,2,FALSE)</f>
        <v>1989</v>
      </c>
      <c r="B88" t="s">
        <v>39</v>
      </c>
      <c r="C88" t="s">
        <v>33</v>
      </c>
      <c r="D88">
        <v>3</v>
      </c>
      <c r="E88">
        <v>0.2286</v>
      </c>
      <c r="F88">
        <v>472.4</v>
      </c>
      <c r="G88">
        <v>403.97</v>
      </c>
      <c r="H88">
        <v>156</v>
      </c>
      <c r="I88">
        <v>240.4</v>
      </c>
      <c r="J88">
        <v>6001</v>
      </c>
      <c r="K88">
        <v>53.1</v>
      </c>
      <c r="L88">
        <v>45.33</v>
      </c>
      <c r="M88">
        <v>184.69</v>
      </c>
      <c r="N88">
        <v>176.92</v>
      </c>
      <c r="O88">
        <v>25.45</v>
      </c>
      <c r="P88">
        <v>11780.985710119568</v>
      </c>
      <c r="Q88" s="3">
        <v>5159.5217264508592</v>
      </c>
      <c r="R88">
        <v>454.94313210848645</v>
      </c>
      <c r="S88">
        <v>17500.729075532225</v>
      </c>
      <c r="T88">
        <v>38.467948717948715</v>
      </c>
      <c r="U88">
        <v>0.39096104995766301</v>
      </c>
      <c r="V88">
        <v>269.31333333333333</v>
      </c>
      <c r="W88">
        <v>123.12666666666667</v>
      </c>
      <c r="X88">
        <v>1321.9597550306212</v>
      </c>
      <c r="Y88">
        <v>0.25621749943477284</v>
      </c>
    </row>
    <row r="89" spans="1:25" x14ac:dyDescent="0.3">
      <c r="A89">
        <f>VLOOKUP(C89,'[1]var year code'!$C$1:$D$13,2,FALSE)</f>
        <v>1978</v>
      </c>
      <c r="B89" t="s">
        <v>39</v>
      </c>
      <c r="C89" t="s">
        <v>36</v>
      </c>
      <c r="D89">
        <v>3</v>
      </c>
      <c r="E89">
        <v>0.2286</v>
      </c>
      <c r="F89">
        <v>498.82</v>
      </c>
      <c r="G89">
        <v>430.39</v>
      </c>
      <c r="H89">
        <v>188</v>
      </c>
      <c r="I89">
        <v>233.86</v>
      </c>
      <c r="J89">
        <v>6755</v>
      </c>
      <c r="K89">
        <v>61.18</v>
      </c>
      <c r="L89">
        <v>53.41</v>
      </c>
      <c r="M89">
        <v>175.13</v>
      </c>
      <c r="N89">
        <v>167.36</v>
      </c>
      <c r="O89">
        <v>26.21</v>
      </c>
      <c r="P89">
        <v>12551.472732575096</v>
      </c>
      <c r="Q89" s="3">
        <v>4880.7232429279675</v>
      </c>
      <c r="R89">
        <v>548.26480023330419</v>
      </c>
      <c r="S89">
        <v>19699.620880723243</v>
      </c>
      <c r="T89">
        <v>35.930851063829785</v>
      </c>
      <c r="U89">
        <v>0.35108856902289404</v>
      </c>
      <c r="V89">
        <v>286.92666666666668</v>
      </c>
      <c r="W89">
        <v>116.75333333333333</v>
      </c>
      <c r="X89">
        <v>1557.596967045786</v>
      </c>
      <c r="Y89">
        <v>0.31913240917782026</v>
      </c>
    </row>
    <row r="90" spans="1:25" x14ac:dyDescent="0.3">
      <c r="A90">
        <f>VLOOKUP(C90,'[1]var year code'!$C$1:$D$13,2,FALSE)</f>
        <v>1960</v>
      </c>
      <c r="B90" t="s">
        <v>39</v>
      </c>
      <c r="C90" t="s">
        <v>37</v>
      </c>
      <c r="D90">
        <v>3</v>
      </c>
      <c r="E90">
        <v>0.2286</v>
      </c>
      <c r="F90">
        <v>450</v>
      </c>
      <c r="G90">
        <v>381.57</v>
      </c>
      <c r="H90">
        <v>151</v>
      </c>
      <c r="I90">
        <v>183.75</v>
      </c>
      <c r="J90">
        <v>4693</v>
      </c>
      <c r="K90">
        <v>41.95</v>
      </c>
      <c r="L90">
        <v>34.18</v>
      </c>
      <c r="M90">
        <v>153.83000000000001</v>
      </c>
      <c r="N90">
        <v>146.06</v>
      </c>
      <c r="O90">
        <v>31.33</v>
      </c>
      <c r="P90">
        <v>11127.734033245844</v>
      </c>
      <c r="Q90" s="3">
        <v>4259.5508894721497</v>
      </c>
      <c r="R90">
        <v>440.36162146398368</v>
      </c>
      <c r="S90">
        <v>13686.205890930301</v>
      </c>
      <c r="T90">
        <v>31.079470198675498</v>
      </c>
      <c r="U90">
        <v>0.34184444444444445</v>
      </c>
      <c r="V90">
        <v>254.38</v>
      </c>
      <c r="W90">
        <v>102.55333333333334</v>
      </c>
      <c r="X90">
        <v>996.79206765820959</v>
      </c>
      <c r="Y90">
        <v>0.23401341914281804</v>
      </c>
    </row>
    <row r="91" spans="1:25" x14ac:dyDescent="0.3">
      <c r="A91">
        <f>VLOOKUP(C91,'[1]var year code'!$C$1:$D$13,2,FALSE)</f>
        <v>2007</v>
      </c>
      <c r="B91" t="s">
        <v>39</v>
      </c>
      <c r="C91" t="s">
        <v>32</v>
      </c>
      <c r="D91">
        <v>3</v>
      </c>
      <c r="E91">
        <v>0.2286</v>
      </c>
      <c r="F91">
        <v>539.26</v>
      </c>
      <c r="G91">
        <v>470.83</v>
      </c>
      <c r="H91">
        <v>200</v>
      </c>
      <c r="I91">
        <v>274.91000000000003</v>
      </c>
      <c r="J91">
        <v>6260</v>
      </c>
      <c r="K91">
        <v>65.36</v>
      </c>
      <c r="L91">
        <v>57.59</v>
      </c>
      <c r="M91">
        <v>215.59</v>
      </c>
      <c r="N91">
        <v>207.82</v>
      </c>
      <c r="O91">
        <v>33.06</v>
      </c>
      <c r="P91">
        <v>13730.825313502481</v>
      </c>
      <c r="Q91" s="3">
        <v>6060.659084281132</v>
      </c>
      <c r="R91">
        <v>583.26042578011084</v>
      </c>
      <c r="S91">
        <v>18256.05132691747</v>
      </c>
      <c r="T91">
        <v>31.3</v>
      </c>
      <c r="U91">
        <v>0.39978859919148463</v>
      </c>
      <c r="V91">
        <v>313.88666666666666</v>
      </c>
      <c r="W91">
        <v>143.72666666666666</v>
      </c>
      <c r="X91">
        <v>1679.4983960338295</v>
      </c>
      <c r="Y91">
        <v>0.277114810894043</v>
      </c>
    </row>
    <row r="92" spans="1:25" x14ac:dyDescent="0.3">
      <c r="A92">
        <f>VLOOKUP(C92,'[1]var year code'!$C$1:$D$13,2,FALSE)</f>
        <v>1997</v>
      </c>
      <c r="B92" t="s">
        <v>39</v>
      </c>
      <c r="C92" t="s">
        <v>29</v>
      </c>
      <c r="D92">
        <v>3</v>
      </c>
      <c r="E92">
        <v>0.2286</v>
      </c>
      <c r="F92">
        <v>534.48</v>
      </c>
      <c r="G92">
        <v>466.05</v>
      </c>
      <c r="H92">
        <v>208</v>
      </c>
      <c r="I92">
        <v>249.11</v>
      </c>
      <c r="J92">
        <v>7005</v>
      </c>
      <c r="K92">
        <v>65.58</v>
      </c>
      <c r="L92">
        <v>57.81</v>
      </c>
      <c r="M92">
        <v>189.96</v>
      </c>
      <c r="N92">
        <v>182.19</v>
      </c>
      <c r="O92">
        <v>26.08</v>
      </c>
      <c r="P92">
        <v>13591.426071741034</v>
      </c>
      <c r="Q92" s="3">
        <v>5313.2108486439201</v>
      </c>
      <c r="R92">
        <v>606.59084281131527</v>
      </c>
      <c r="S92">
        <v>20428.696412948382</v>
      </c>
      <c r="T92">
        <v>33.677884615384613</v>
      </c>
      <c r="U92">
        <v>0.35541086663673099</v>
      </c>
      <c r="V92">
        <v>310.7</v>
      </c>
      <c r="W92">
        <v>126.64</v>
      </c>
      <c r="X92">
        <v>1685.9142607174103</v>
      </c>
      <c r="Y92">
        <v>0.31730610900708051</v>
      </c>
    </row>
    <row r="93" spans="1:25" x14ac:dyDescent="0.3">
      <c r="A93">
        <f>VLOOKUP(C93,'[1]var year code'!$C$1:$D$13,2,FALSE)</f>
        <v>2001</v>
      </c>
      <c r="B93" t="s">
        <v>39</v>
      </c>
      <c r="C93" t="s">
        <v>30</v>
      </c>
      <c r="D93">
        <v>3</v>
      </c>
      <c r="E93">
        <v>0.2286</v>
      </c>
      <c r="F93">
        <v>470.24</v>
      </c>
      <c r="G93">
        <v>401.81</v>
      </c>
      <c r="H93">
        <v>194</v>
      </c>
      <c r="I93">
        <v>247.58</v>
      </c>
      <c r="J93">
        <v>6755</v>
      </c>
      <c r="K93">
        <v>61.26</v>
      </c>
      <c r="L93">
        <v>53.49</v>
      </c>
      <c r="M93">
        <v>193.13</v>
      </c>
      <c r="N93">
        <v>185.36</v>
      </c>
      <c r="O93">
        <v>27.9</v>
      </c>
      <c r="P93">
        <v>11717.993584135318</v>
      </c>
      <c r="Q93" s="3">
        <v>5405.657626130067</v>
      </c>
      <c r="R93">
        <v>565.76261300670751</v>
      </c>
      <c r="S93">
        <v>19699.620880723243</v>
      </c>
      <c r="T93">
        <v>34.819587628865982</v>
      </c>
      <c r="U93">
        <v>0.4107051718271521</v>
      </c>
      <c r="V93">
        <v>267.87333333333333</v>
      </c>
      <c r="W93">
        <v>128.75333333333333</v>
      </c>
      <c r="X93">
        <v>1559.9300087489064</v>
      </c>
      <c r="Y93">
        <v>0.28857358653431164</v>
      </c>
    </row>
    <row r="94" spans="1:25" x14ac:dyDescent="0.3">
      <c r="A94">
        <f>VLOOKUP(C94,'[1]var year code'!$C$1:$D$13,2,FALSE)</f>
        <v>2007</v>
      </c>
      <c r="B94" t="s">
        <v>39</v>
      </c>
      <c r="C94" t="s">
        <v>32</v>
      </c>
      <c r="D94">
        <v>3</v>
      </c>
      <c r="E94">
        <v>0.2286</v>
      </c>
      <c r="F94">
        <v>473.1</v>
      </c>
      <c r="G94">
        <v>404.67</v>
      </c>
      <c r="H94">
        <v>157</v>
      </c>
      <c r="I94">
        <v>236.02</v>
      </c>
      <c r="J94">
        <v>5476</v>
      </c>
      <c r="K94">
        <v>52.06</v>
      </c>
      <c r="L94">
        <v>44.29</v>
      </c>
      <c r="M94">
        <v>176.62</v>
      </c>
      <c r="N94">
        <v>168.85</v>
      </c>
      <c r="O94">
        <v>31.11</v>
      </c>
      <c r="P94">
        <v>11801.399825021874</v>
      </c>
      <c r="Q94" s="3">
        <v>4924.1761446485853</v>
      </c>
      <c r="R94">
        <v>457.85943423738701</v>
      </c>
      <c r="S94">
        <v>15969.670457859434</v>
      </c>
      <c r="T94">
        <v>34.878980891719742</v>
      </c>
      <c r="U94">
        <v>0.37332487846121326</v>
      </c>
      <c r="V94">
        <v>269.77999999999997</v>
      </c>
      <c r="W94">
        <v>117.74666666666667</v>
      </c>
      <c r="X94">
        <v>1291.6302128900556</v>
      </c>
      <c r="Y94">
        <v>0.26230381995854313</v>
      </c>
    </row>
    <row r="95" spans="1:25" x14ac:dyDescent="0.3">
      <c r="A95">
        <f>VLOOKUP(C95,'[1]var year code'!$C$1:$D$13,2,FALSE)</f>
        <v>1999</v>
      </c>
      <c r="B95" t="s">
        <v>39</v>
      </c>
      <c r="C95" t="s">
        <v>31</v>
      </c>
      <c r="D95">
        <v>3</v>
      </c>
      <c r="E95">
        <v>0.2286</v>
      </c>
      <c r="F95">
        <v>448.24</v>
      </c>
      <c r="G95">
        <v>379.81</v>
      </c>
      <c r="H95">
        <v>126</v>
      </c>
      <c r="I95">
        <v>210</v>
      </c>
      <c r="J95">
        <v>4760</v>
      </c>
      <c r="K95">
        <v>47.32</v>
      </c>
      <c r="L95">
        <v>39.549999999999997</v>
      </c>
      <c r="M95">
        <v>171.41</v>
      </c>
      <c r="N95">
        <v>163.63999999999999</v>
      </c>
      <c r="O95">
        <v>34.049999999999997</v>
      </c>
      <c r="P95">
        <v>11076.407115777194</v>
      </c>
      <c r="Q95" s="3">
        <v>4772.2368037328661</v>
      </c>
      <c r="R95">
        <v>367.45406824146983</v>
      </c>
      <c r="S95">
        <v>13881.598133566638</v>
      </c>
      <c r="T95">
        <v>37.777777777777779</v>
      </c>
      <c r="U95">
        <v>0.38240674638586469</v>
      </c>
      <c r="V95">
        <v>253.20666666666668</v>
      </c>
      <c r="W95">
        <v>114.27333333333333</v>
      </c>
      <c r="X95">
        <v>1153.3974919801692</v>
      </c>
      <c r="Y95">
        <v>0.2416890735761428</v>
      </c>
    </row>
    <row r="96" spans="1:25" x14ac:dyDescent="0.3">
      <c r="A96">
        <f>VLOOKUP(C96,'[1]var year code'!$C$1:$D$13,2,FALSE)</f>
        <v>1989</v>
      </c>
      <c r="B96" t="s">
        <v>39</v>
      </c>
      <c r="C96" t="s">
        <v>33</v>
      </c>
      <c r="D96">
        <v>3</v>
      </c>
      <c r="E96">
        <v>0.2286</v>
      </c>
      <c r="F96">
        <v>448.74</v>
      </c>
      <c r="G96">
        <v>380.31</v>
      </c>
      <c r="H96">
        <v>155</v>
      </c>
      <c r="I96">
        <v>212.08</v>
      </c>
      <c r="J96">
        <v>6146</v>
      </c>
      <c r="K96">
        <v>55.6</v>
      </c>
      <c r="L96">
        <v>47.83</v>
      </c>
      <c r="M96">
        <v>164.39</v>
      </c>
      <c r="N96">
        <v>156.62</v>
      </c>
      <c r="O96">
        <v>25.17</v>
      </c>
      <c r="P96">
        <v>11090.988626421697</v>
      </c>
      <c r="Q96" s="3">
        <v>4567.5123942840473</v>
      </c>
      <c r="R96">
        <v>452.0268299795859</v>
      </c>
      <c r="S96">
        <v>17923.592884222806</v>
      </c>
      <c r="T96">
        <v>39.651612903225804</v>
      </c>
      <c r="U96">
        <v>0.36633685430315993</v>
      </c>
      <c r="V96">
        <v>253.54</v>
      </c>
      <c r="W96">
        <v>109.59333333333332</v>
      </c>
      <c r="X96">
        <v>1394.8673082531352</v>
      </c>
      <c r="Y96">
        <v>0.30538883922870652</v>
      </c>
    </row>
    <row r="97" spans="1:25" x14ac:dyDescent="0.3">
      <c r="A97">
        <f>VLOOKUP(C97,'[1]var year code'!$C$1:$D$13,2,FALSE)</f>
        <v>1984</v>
      </c>
      <c r="B97" t="s">
        <v>39</v>
      </c>
      <c r="C97" t="s">
        <v>28</v>
      </c>
      <c r="D97">
        <v>3</v>
      </c>
      <c r="E97">
        <v>0.2286</v>
      </c>
      <c r="F97">
        <v>421.68</v>
      </c>
      <c r="G97">
        <v>353.25</v>
      </c>
      <c r="H97">
        <v>147</v>
      </c>
      <c r="I97">
        <v>177.6</v>
      </c>
      <c r="J97">
        <v>4892</v>
      </c>
      <c r="K97">
        <v>51.54</v>
      </c>
      <c r="L97">
        <v>43.77</v>
      </c>
      <c r="M97">
        <v>133.62</v>
      </c>
      <c r="N97">
        <v>125.85</v>
      </c>
      <c r="O97">
        <v>26.35</v>
      </c>
      <c r="P97">
        <v>10301.837270341206</v>
      </c>
      <c r="Q97" s="3">
        <v>3670.1662292213477</v>
      </c>
      <c r="R97">
        <v>428.69641294838146</v>
      </c>
      <c r="S97">
        <v>14266.550014581511</v>
      </c>
      <c r="T97">
        <v>33.278911564625851</v>
      </c>
      <c r="U97">
        <v>0.31687535571997721</v>
      </c>
      <c r="V97">
        <v>235.5</v>
      </c>
      <c r="W97">
        <v>89.08</v>
      </c>
      <c r="X97">
        <v>1276.4654418197724</v>
      </c>
      <c r="Y97">
        <v>0.34779499404052439</v>
      </c>
    </row>
    <row r="98" spans="1:25" x14ac:dyDescent="0.3">
      <c r="A98">
        <f>VLOOKUP(C98,'[1]var year code'!$C$1:$D$13,2,FALSE)</f>
        <v>1969</v>
      </c>
      <c r="B98" t="s">
        <v>39</v>
      </c>
      <c r="C98" t="s">
        <v>26</v>
      </c>
      <c r="D98">
        <v>3</v>
      </c>
      <c r="E98">
        <v>0.2286</v>
      </c>
      <c r="F98">
        <v>419.24</v>
      </c>
      <c r="G98">
        <v>350.81</v>
      </c>
      <c r="H98">
        <v>187</v>
      </c>
      <c r="I98">
        <v>166.98</v>
      </c>
      <c r="J98">
        <v>3970</v>
      </c>
      <c r="K98">
        <v>40.42</v>
      </c>
      <c r="L98">
        <v>32.65</v>
      </c>
      <c r="M98">
        <v>137.97999999999999</v>
      </c>
      <c r="N98">
        <v>130.21</v>
      </c>
      <c r="O98">
        <v>32.869999999999997</v>
      </c>
      <c r="P98">
        <v>10230.679498396035</v>
      </c>
      <c r="Q98" s="3">
        <v>3797.3170020414113</v>
      </c>
      <c r="R98">
        <v>545.34849810440369</v>
      </c>
      <c r="S98">
        <v>11577.7194517352</v>
      </c>
      <c r="T98">
        <v>21.229946524064172</v>
      </c>
      <c r="U98">
        <v>0.32911935883980536</v>
      </c>
      <c r="V98">
        <v>233.87333333333333</v>
      </c>
      <c r="W98">
        <v>91.986666666666665</v>
      </c>
      <c r="X98">
        <v>952.17264508603103</v>
      </c>
      <c r="Y98">
        <v>0.2507487904154827</v>
      </c>
    </row>
    <row r="99" spans="1:25" x14ac:dyDescent="0.3">
      <c r="A99">
        <f>VLOOKUP(C99,'[1]var year code'!$C$1:$D$13,2,FALSE)</f>
        <v>1958</v>
      </c>
      <c r="B99" t="s">
        <v>39</v>
      </c>
      <c r="C99" t="s">
        <v>27</v>
      </c>
      <c r="D99">
        <v>3</v>
      </c>
      <c r="E99">
        <v>0.2286</v>
      </c>
      <c r="F99">
        <v>501.86</v>
      </c>
      <c r="G99">
        <v>433.43</v>
      </c>
      <c r="H99">
        <v>203</v>
      </c>
      <c r="I99">
        <v>207.31</v>
      </c>
      <c r="J99">
        <v>4706</v>
      </c>
      <c r="K99">
        <v>48.9</v>
      </c>
      <c r="L99">
        <v>41.13</v>
      </c>
      <c r="M99">
        <v>169.64</v>
      </c>
      <c r="N99">
        <v>161.87</v>
      </c>
      <c r="O99">
        <v>34.42</v>
      </c>
      <c r="P99">
        <v>12640.128317293673</v>
      </c>
      <c r="Q99" s="3">
        <v>4720.6182560513262</v>
      </c>
      <c r="R99">
        <v>592.00933216681256</v>
      </c>
      <c r="S99">
        <v>13724.117818606008</v>
      </c>
      <c r="T99">
        <v>23.182266009852217</v>
      </c>
      <c r="U99">
        <v>0.33802255609134013</v>
      </c>
      <c r="V99">
        <v>288.95333333333332</v>
      </c>
      <c r="W99">
        <v>113.09333333333332</v>
      </c>
      <c r="X99">
        <v>1199.4750656167978</v>
      </c>
      <c r="Y99">
        <v>0.25409279051090383</v>
      </c>
    </row>
    <row r="100" spans="1:25" x14ac:dyDescent="0.3">
      <c r="A100">
        <f>VLOOKUP(C100,'[1]var year code'!$C$1:$D$13,2,FALSE)</f>
        <v>1985</v>
      </c>
      <c r="B100" t="s">
        <v>39</v>
      </c>
      <c r="C100" t="s">
        <v>34</v>
      </c>
      <c r="D100">
        <v>3</v>
      </c>
      <c r="E100">
        <v>0.2286</v>
      </c>
      <c r="F100">
        <v>448.5</v>
      </c>
      <c r="G100">
        <v>380.07</v>
      </c>
      <c r="H100">
        <v>156</v>
      </c>
      <c r="I100">
        <v>204.63</v>
      </c>
      <c r="J100">
        <v>5352</v>
      </c>
      <c r="K100">
        <v>51.58</v>
      </c>
      <c r="L100">
        <v>43.81</v>
      </c>
      <c r="M100">
        <v>161.82</v>
      </c>
      <c r="N100">
        <v>154.05000000000001</v>
      </c>
      <c r="O100">
        <v>29.38</v>
      </c>
      <c r="P100">
        <v>11083.989501312337</v>
      </c>
      <c r="Q100" s="3">
        <v>4492.5634295713035</v>
      </c>
      <c r="R100">
        <v>454.94313210848645</v>
      </c>
      <c r="S100">
        <v>15608.048993875766</v>
      </c>
      <c r="T100">
        <v>34.307692307692307</v>
      </c>
      <c r="U100">
        <v>0.36080267558528428</v>
      </c>
      <c r="V100">
        <v>253.38</v>
      </c>
      <c r="W100">
        <v>107.88</v>
      </c>
      <c r="X100">
        <v>1277.6319626713328</v>
      </c>
      <c r="Y100">
        <v>0.28438818565400847</v>
      </c>
    </row>
    <row r="101" spans="1:25" x14ac:dyDescent="0.3">
      <c r="A101">
        <f>VLOOKUP(C101,'[1]var year code'!$C$1:$D$13,2,FALSE)</f>
        <v>2001</v>
      </c>
      <c r="B101" t="s">
        <v>39</v>
      </c>
      <c r="C101" t="s">
        <v>30</v>
      </c>
      <c r="D101">
        <v>3</v>
      </c>
      <c r="E101">
        <v>0.2286</v>
      </c>
      <c r="F101">
        <v>525.54</v>
      </c>
      <c r="G101">
        <v>457.11</v>
      </c>
      <c r="H101">
        <v>191</v>
      </c>
      <c r="I101">
        <v>277.02</v>
      </c>
      <c r="J101">
        <v>6740</v>
      </c>
      <c r="K101">
        <v>63.31</v>
      </c>
      <c r="L101">
        <v>55.54</v>
      </c>
      <c r="M101">
        <v>221.08</v>
      </c>
      <c r="N101">
        <v>213.31</v>
      </c>
      <c r="O101">
        <v>31.36</v>
      </c>
      <c r="P101">
        <v>13330.708661417322</v>
      </c>
      <c r="Q101" s="3">
        <v>6220.7640711577724</v>
      </c>
      <c r="R101">
        <v>557.01370662000591</v>
      </c>
      <c r="S101">
        <v>19655.876348789734</v>
      </c>
      <c r="T101">
        <v>35.287958115183244</v>
      </c>
      <c r="U101">
        <v>0.42067207063211176</v>
      </c>
      <c r="V101">
        <v>304.74</v>
      </c>
      <c r="W101">
        <v>147.38666666666668</v>
      </c>
      <c r="X101">
        <v>1619.714202391368</v>
      </c>
      <c r="Y101">
        <v>0.26037222821246075</v>
      </c>
    </row>
    <row r="102" spans="1:25" x14ac:dyDescent="0.3">
      <c r="A102">
        <f>VLOOKUP(C102,'[1]var year code'!$C$1:$D$13,2,FALSE)</f>
        <v>1994</v>
      </c>
      <c r="B102" t="s">
        <v>39</v>
      </c>
      <c r="C102" t="s">
        <v>25</v>
      </c>
      <c r="D102">
        <v>3</v>
      </c>
      <c r="E102">
        <v>0.2286</v>
      </c>
      <c r="F102">
        <v>418.72</v>
      </c>
      <c r="G102">
        <v>350.29</v>
      </c>
      <c r="H102">
        <v>169</v>
      </c>
      <c r="I102">
        <v>159.81</v>
      </c>
      <c r="J102">
        <v>3882</v>
      </c>
      <c r="K102">
        <v>38.630000000000003</v>
      </c>
      <c r="L102">
        <v>30.86</v>
      </c>
      <c r="M102">
        <v>129.94</v>
      </c>
      <c r="N102">
        <v>122.17</v>
      </c>
      <c r="O102">
        <v>31.71</v>
      </c>
      <c r="P102">
        <v>10215.514727325752</v>
      </c>
      <c r="Q102" s="3">
        <v>3562.8463108778074</v>
      </c>
      <c r="R102">
        <v>492.85505978419366</v>
      </c>
      <c r="S102">
        <v>11321.084864391951</v>
      </c>
      <c r="T102">
        <v>22.970414201183431</v>
      </c>
      <c r="U102">
        <v>0.31032670997325174</v>
      </c>
      <c r="V102">
        <v>233.52666666666667</v>
      </c>
      <c r="W102">
        <v>86.626666666666665</v>
      </c>
      <c r="X102">
        <v>899.97083697871119</v>
      </c>
      <c r="Y102">
        <v>0.25259883768519281</v>
      </c>
    </row>
    <row r="103" spans="1:25" x14ac:dyDescent="0.3">
      <c r="A103">
        <f>VLOOKUP(C103,'[1]var year code'!$C$1:$D$13,2,FALSE)</f>
        <v>1978</v>
      </c>
      <c r="B103" t="s">
        <v>39</v>
      </c>
      <c r="C103" t="s">
        <v>36</v>
      </c>
      <c r="D103">
        <v>3</v>
      </c>
      <c r="E103">
        <v>0.2286</v>
      </c>
      <c r="F103">
        <v>368.08</v>
      </c>
      <c r="G103">
        <v>299.64999999999998</v>
      </c>
      <c r="H103">
        <v>135</v>
      </c>
      <c r="I103">
        <v>157.04</v>
      </c>
      <c r="J103">
        <v>4337</v>
      </c>
      <c r="K103">
        <v>43.29</v>
      </c>
      <c r="L103">
        <v>35.520000000000003</v>
      </c>
      <c r="M103">
        <v>122.47</v>
      </c>
      <c r="N103">
        <v>114.7</v>
      </c>
      <c r="O103">
        <v>26.13</v>
      </c>
      <c r="P103">
        <v>8738.6993292505103</v>
      </c>
      <c r="Q103" s="3">
        <v>3344.9985418489359</v>
      </c>
      <c r="R103">
        <v>393.70078740157481</v>
      </c>
      <c r="S103">
        <v>12648.002333041704</v>
      </c>
      <c r="T103">
        <v>32.125925925925927</v>
      </c>
      <c r="U103">
        <v>0.33272658117800474</v>
      </c>
      <c r="V103">
        <v>199.76666666666665</v>
      </c>
      <c r="W103">
        <v>81.646666666666661</v>
      </c>
      <c r="X103">
        <v>1035.8705161854768</v>
      </c>
      <c r="Y103">
        <v>0.30967741935483867</v>
      </c>
    </row>
    <row r="104" spans="1:25" x14ac:dyDescent="0.3">
      <c r="A104">
        <f>VLOOKUP(C104,'[1]var year code'!$C$1:$D$13,2,FALSE)</f>
        <v>1999</v>
      </c>
      <c r="B104" t="s">
        <v>39</v>
      </c>
      <c r="C104" t="s">
        <v>31</v>
      </c>
      <c r="D104">
        <v>3</v>
      </c>
      <c r="E104">
        <v>0.2286</v>
      </c>
      <c r="F104">
        <v>551.70000000000005</v>
      </c>
      <c r="G104">
        <v>483.27</v>
      </c>
      <c r="H104">
        <v>171</v>
      </c>
      <c r="I104">
        <v>259.73</v>
      </c>
      <c r="J104">
        <v>6431</v>
      </c>
      <c r="K104">
        <v>44.7</v>
      </c>
      <c r="L104">
        <v>36.93</v>
      </c>
      <c r="M104">
        <v>209.89</v>
      </c>
      <c r="N104">
        <v>202.12</v>
      </c>
      <c r="O104">
        <v>31.87</v>
      </c>
      <c r="P104">
        <v>14093.61329833771</v>
      </c>
      <c r="Q104" s="3">
        <v>5894.4298629337991</v>
      </c>
      <c r="R104">
        <v>498.68766404199476</v>
      </c>
      <c r="S104">
        <v>18754.738990959464</v>
      </c>
      <c r="T104">
        <v>37.608187134502927</v>
      </c>
      <c r="U104">
        <v>0.38044226934928405</v>
      </c>
      <c r="V104">
        <v>322.18</v>
      </c>
      <c r="W104">
        <v>139.92666666666665</v>
      </c>
      <c r="X104">
        <v>1076.9903762029749</v>
      </c>
      <c r="Y104">
        <v>0.18271323965960823</v>
      </c>
    </row>
    <row r="105" spans="1:25" x14ac:dyDescent="0.3">
      <c r="A105">
        <f>VLOOKUP(C105,'[1]var year code'!$C$1:$D$13,2,FALSE)</f>
        <v>2007</v>
      </c>
      <c r="B105" t="s">
        <v>39</v>
      </c>
      <c r="C105" t="s">
        <v>32</v>
      </c>
      <c r="D105">
        <v>3</v>
      </c>
      <c r="E105">
        <v>0.2286</v>
      </c>
      <c r="F105">
        <v>475.88</v>
      </c>
      <c r="G105">
        <v>407.45</v>
      </c>
      <c r="H105">
        <v>160</v>
      </c>
      <c r="I105">
        <v>234.53</v>
      </c>
      <c r="J105">
        <v>4214</v>
      </c>
      <c r="K105">
        <v>49.5</v>
      </c>
      <c r="L105">
        <v>41.73</v>
      </c>
      <c r="M105">
        <v>185.5</v>
      </c>
      <c r="N105">
        <v>177.73</v>
      </c>
      <c r="O105">
        <v>34</v>
      </c>
      <c r="P105">
        <v>11882.473024205308</v>
      </c>
      <c r="Q105" s="3">
        <v>5183.1437736949547</v>
      </c>
      <c r="R105">
        <v>466.60834062408867</v>
      </c>
      <c r="S105">
        <v>12289.297171186936</v>
      </c>
      <c r="T105">
        <v>26.337499999999999</v>
      </c>
      <c r="U105">
        <v>0.38980415230730431</v>
      </c>
      <c r="V105">
        <v>271.63333333333333</v>
      </c>
      <c r="W105">
        <v>123.66666666666667</v>
      </c>
      <c r="X105">
        <v>1216.9728783902015</v>
      </c>
      <c r="Y105">
        <v>0.23479435098182641</v>
      </c>
    </row>
    <row r="106" spans="1:25" x14ac:dyDescent="0.3">
      <c r="A106">
        <f>VLOOKUP(C106,'[1]var year code'!$C$1:$D$13,2,FALSE)</f>
        <v>1984</v>
      </c>
      <c r="B106" t="s">
        <v>39</v>
      </c>
      <c r="C106" t="s">
        <v>28</v>
      </c>
      <c r="D106">
        <v>3</v>
      </c>
      <c r="E106">
        <v>0.2286</v>
      </c>
      <c r="F106">
        <v>521.84</v>
      </c>
      <c r="G106">
        <v>453.41</v>
      </c>
      <c r="H106">
        <v>176</v>
      </c>
      <c r="I106">
        <v>241.62</v>
      </c>
      <c r="J106">
        <v>5500</v>
      </c>
      <c r="K106">
        <v>54.8</v>
      </c>
      <c r="L106">
        <v>47.03</v>
      </c>
      <c r="M106">
        <v>191</v>
      </c>
      <c r="N106">
        <v>183.23</v>
      </c>
      <c r="O106">
        <v>32.869999999999997</v>
      </c>
      <c r="P106">
        <v>13222.805482648004</v>
      </c>
      <c r="Q106" s="3">
        <v>5343.5403907844848</v>
      </c>
      <c r="R106">
        <v>513.26917468649754</v>
      </c>
      <c r="S106">
        <v>16039.661708953048</v>
      </c>
      <c r="T106">
        <v>31.25</v>
      </c>
      <c r="U106">
        <v>0.3660125709029588</v>
      </c>
      <c r="V106">
        <v>302.27333333333337</v>
      </c>
      <c r="W106">
        <v>127.33333333333333</v>
      </c>
      <c r="X106">
        <v>1371.5368912219308</v>
      </c>
      <c r="Y106">
        <v>0.25667194236751628</v>
      </c>
    </row>
    <row r="107" spans="1:25" x14ac:dyDescent="0.3">
      <c r="A107">
        <f>VLOOKUP(C107,'[1]var year code'!$C$1:$D$13,2,FALSE)</f>
        <v>1973</v>
      </c>
      <c r="B107" t="s">
        <v>39</v>
      </c>
      <c r="C107" t="s">
        <v>35</v>
      </c>
      <c r="D107">
        <v>3</v>
      </c>
      <c r="E107">
        <v>0.2286</v>
      </c>
      <c r="F107">
        <v>439.82</v>
      </c>
      <c r="G107">
        <v>371.39</v>
      </c>
      <c r="H107">
        <v>138</v>
      </c>
      <c r="I107">
        <v>203.88</v>
      </c>
      <c r="J107">
        <v>5570</v>
      </c>
      <c r="K107">
        <v>54.54</v>
      </c>
      <c r="L107">
        <v>46.77</v>
      </c>
      <c r="M107">
        <v>158.63</v>
      </c>
      <c r="N107">
        <v>150.86000000000001</v>
      </c>
      <c r="O107">
        <v>27.73</v>
      </c>
      <c r="P107">
        <v>10830.854476523768</v>
      </c>
      <c r="Q107" s="3">
        <v>4399.5333916593754</v>
      </c>
      <c r="R107">
        <v>402.44969378827648</v>
      </c>
      <c r="S107">
        <v>16243.802857976087</v>
      </c>
      <c r="T107">
        <v>40.362318840579711</v>
      </c>
      <c r="U107">
        <v>0.36067027420308301</v>
      </c>
      <c r="V107">
        <v>247.59333333333333</v>
      </c>
      <c r="W107">
        <v>105.75333333333333</v>
      </c>
      <c r="X107">
        <v>1363.9545056867892</v>
      </c>
      <c r="Y107">
        <v>0.31002253745194225</v>
      </c>
    </row>
    <row r="108" spans="1:25" x14ac:dyDescent="0.3">
      <c r="A108">
        <f>VLOOKUP(C108,'[1]var year code'!$C$1:$D$13,2,FALSE)</f>
        <v>1997</v>
      </c>
      <c r="B108" t="s">
        <v>39</v>
      </c>
      <c r="C108" t="s">
        <v>29</v>
      </c>
      <c r="D108">
        <v>3</v>
      </c>
      <c r="E108">
        <v>0.2286</v>
      </c>
      <c r="F108">
        <v>463.32</v>
      </c>
      <c r="G108">
        <v>394.89</v>
      </c>
      <c r="H108">
        <v>168</v>
      </c>
      <c r="I108">
        <v>204.55</v>
      </c>
      <c r="J108">
        <v>5459</v>
      </c>
      <c r="K108">
        <v>48.6</v>
      </c>
      <c r="L108">
        <v>40.83</v>
      </c>
      <c r="M108">
        <v>161.9</v>
      </c>
      <c r="N108">
        <v>154.13</v>
      </c>
      <c r="O108">
        <v>28.1</v>
      </c>
      <c r="P108">
        <v>11516.185476815399</v>
      </c>
      <c r="Q108" s="3">
        <v>4494.8964712744246</v>
      </c>
      <c r="R108">
        <v>489.9387576552931</v>
      </c>
      <c r="S108">
        <v>15920.093321668126</v>
      </c>
      <c r="T108">
        <v>32.49404761904762</v>
      </c>
      <c r="U108">
        <v>0.34943451610118281</v>
      </c>
      <c r="V108">
        <v>263.26</v>
      </c>
      <c r="W108">
        <v>107.93333333333334</v>
      </c>
      <c r="X108">
        <v>1190.7261592300963</v>
      </c>
      <c r="Y108">
        <v>0.26490624797249074</v>
      </c>
    </row>
    <row r="109" spans="1:25" x14ac:dyDescent="0.3">
      <c r="A109">
        <f>VLOOKUP(C109,'[1]var year code'!$C$1:$D$13,2,FALSE)</f>
        <v>1989</v>
      </c>
      <c r="B109" t="s">
        <v>39</v>
      </c>
      <c r="C109" t="s">
        <v>33</v>
      </c>
      <c r="D109">
        <v>3</v>
      </c>
      <c r="E109">
        <v>0.2286</v>
      </c>
      <c r="F109">
        <v>442.32</v>
      </c>
      <c r="G109">
        <v>373.89</v>
      </c>
      <c r="H109">
        <v>164</v>
      </c>
      <c r="I109">
        <v>202.5</v>
      </c>
      <c r="J109">
        <v>5898</v>
      </c>
      <c r="K109">
        <v>54.06</v>
      </c>
      <c r="L109">
        <v>46.29</v>
      </c>
      <c r="M109">
        <v>158.5</v>
      </c>
      <c r="N109">
        <v>150.72999999999999</v>
      </c>
      <c r="O109">
        <v>25.4</v>
      </c>
      <c r="P109">
        <v>10903.762029746282</v>
      </c>
      <c r="Q109" s="3">
        <v>4395.7421988918049</v>
      </c>
      <c r="R109">
        <v>478.27354913969089</v>
      </c>
      <c r="S109">
        <v>17200.349956255468</v>
      </c>
      <c r="T109">
        <v>35.963414634146339</v>
      </c>
      <c r="U109">
        <v>0.358337854946645</v>
      </c>
      <c r="V109">
        <v>249.26</v>
      </c>
      <c r="W109">
        <v>105.66666666666667</v>
      </c>
      <c r="X109">
        <v>1349.9562554680667</v>
      </c>
      <c r="Y109">
        <v>0.30710542028793214</v>
      </c>
    </row>
    <row r="110" spans="1:25" x14ac:dyDescent="0.3">
      <c r="A110">
        <f>VLOOKUP(C110,'[1]var year code'!$C$1:$D$13,2,FALSE)</f>
        <v>1994</v>
      </c>
      <c r="B110" t="s">
        <v>39</v>
      </c>
      <c r="C110" t="s">
        <v>25</v>
      </c>
      <c r="D110">
        <v>3</v>
      </c>
      <c r="E110">
        <v>0.2286</v>
      </c>
      <c r="F110">
        <v>515.08000000000004</v>
      </c>
      <c r="G110">
        <v>446.65</v>
      </c>
      <c r="H110">
        <v>170</v>
      </c>
      <c r="I110">
        <v>206.92</v>
      </c>
      <c r="J110">
        <v>5142</v>
      </c>
      <c r="K110">
        <v>52.21</v>
      </c>
      <c r="L110">
        <v>44.44</v>
      </c>
      <c r="M110">
        <v>160.76</v>
      </c>
      <c r="N110">
        <v>152.99</v>
      </c>
      <c r="O110">
        <v>29.07</v>
      </c>
      <c r="P110">
        <v>13025.663458734327</v>
      </c>
      <c r="Q110" s="3">
        <v>4461.6506270049576</v>
      </c>
      <c r="R110">
        <v>495.77136191309421</v>
      </c>
      <c r="S110">
        <v>14995.62554680665</v>
      </c>
      <c r="T110">
        <v>30.247058823529411</v>
      </c>
      <c r="U110">
        <v>0.31210685718723302</v>
      </c>
      <c r="V110">
        <v>297.76666666666671</v>
      </c>
      <c r="W110">
        <v>107.17333333333333</v>
      </c>
      <c r="X110">
        <v>1296.0046660834062</v>
      </c>
      <c r="Y110">
        <v>0.29047650173213935</v>
      </c>
    </row>
    <row r="111" spans="1:25" x14ac:dyDescent="0.3">
      <c r="A111">
        <f>VLOOKUP(C111,'[1]var year code'!$C$1:$D$13,2,FALSE)</f>
        <v>1999</v>
      </c>
      <c r="B111" t="s">
        <v>39</v>
      </c>
      <c r="C111" t="s">
        <v>31</v>
      </c>
      <c r="D111">
        <v>3</v>
      </c>
      <c r="E111">
        <v>0.2286</v>
      </c>
      <c r="F111">
        <v>422.2</v>
      </c>
      <c r="G111">
        <v>353.77</v>
      </c>
      <c r="H111">
        <v>121</v>
      </c>
      <c r="I111">
        <v>188.66</v>
      </c>
      <c r="J111">
        <v>4383</v>
      </c>
      <c r="K111">
        <v>44.51</v>
      </c>
      <c r="L111">
        <v>36.74</v>
      </c>
      <c r="M111">
        <v>154.13</v>
      </c>
      <c r="N111">
        <v>146.36000000000001</v>
      </c>
      <c r="O111">
        <v>32.44</v>
      </c>
      <c r="P111">
        <v>10317.00204141149</v>
      </c>
      <c r="Q111" s="3">
        <v>4268.2997958588512</v>
      </c>
      <c r="R111">
        <v>352.87255759696706</v>
      </c>
      <c r="S111">
        <v>12782.152230971129</v>
      </c>
      <c r="T111">
        <v>36.223140495867767</v>
      </c>
      <c r="U111">
        <v>0.36506395073424919</v>
      </c>
      <c r="V111">
        <v>235.84666666666666</v>
      </c>
      <c r="W111">
        <v>102.75333333333333</v>
      </c>
      <c r="X111">
        <v>1071.4494021580635</v>
      </c>
      <c r="Y111">
        <v>0.25102487018311009</v>
      </c>
    </row>
    <row r="112" spans="1:25" x14ac:dyDescent="0.3">
      <c r="A112">
        <f>VLOOKUP(C112,'[1]var year code'!$C$1:$D$13,2,FALSE)</f>
        <v>1969</v>
      </c>
      <c r="B112" t="s">
        <v>39</v>
      </c>
      <c r="C112" t="s">
        <v>26</v>
      </c>
      <c r="D112">
        <v>3</v>
      </c>
      <c r="E112">
        <v>0.2286</v>
      </c>
      <c r="F112">
        <v>559.29999999999995</v>
      </c>
      <c r="G112">
        <v>490.87</v>
      </c>
      <c r="H112">
        <v>193</v>
      </c>
      <c r="I112">
        <v>229.47</v>
      </c>
      <c r="J112">
        <v>5074</v>
      </c>
      <c r="K112">
        <v>54.6</v>
      </c>
      <c r="L112">
        <v>46.83</v>
      </c>
      <c r="M112">
        <v>182.88</v>
      </c>
      <c r="N112">
        <v>175.11</v>
      </c>
      <c r="O112">
        <v>34.83</v>
      </c>
      <c r="P112">
        <v>14315.25226013415</v>
      </c>
      <c r="Q112" s="3">
        <v>5106.7366579177597</v>
      </c>
      <c r="R112">
        <v>562.84631087780701</v>
      </c>
      <c r="S112">
        <v>14797.317002041413</v>
      </c>
      <c r="T112">
        <v>26.290155440414509</v>
      </c>
      <c r="U112">
        <v>0.32698015376363315</v>
      </c>
      <c r="V112">
        <v>327.24666666666661</v>
      </c>
      <c r="W112">
        <v>121.92</v>
      </c>
      <c r="X112">
        <v>1365.7042869641296</v>
      </c>
      <c r="Y112">
        <v>0.26743189994860378</v>
      </c>
    </row>
    <row r="113" spans="1:25" x14ac:dyDescent="0.3">
      <c r="A113">
        <f>VLOOKUP(C113,'[1]var year code'!$C$1:$D$13,2,FALSE)</f>
        <v>1958</v>
      </c>
      <c r="B113" t="s">
        <v>39</v>
      </c>
      <c r="C113" t="s">
        <v>27</v>
      </c>
      <c r="D113">
        <v>3</v>
      </c>
      <c r="E113">
        <v>0.2286</v>
      </c>
      <c r="F113">
        <v>396.8</v>
      </c>
      <c r="G113">
        <v>328.37</v>
      </c>
      <c r="H113">
        <v>158</v>
      </c>
      <c r="I113">
        <v>141.41999999999999</v>
      </c>
      <c r="J113">
        <v>3076</v>
      </c>
      <c r="K113">
        <v>31.86</v>
      </c>
      <c r="L113">
        <v>24.09</v>
      </c>
      <c r="M113">
        <v>120.26</v>
      </c>
      <c r="N113">
        <v>112.49</v>
      </c>
      <c r="O113">
        <v>36.51</v>
      </c>
      <c r="P113">
        <v>9576.2613006707506</v>
      </c>
      <c r="Q113" s="3">
        <v>3280.5482648002339</v>
      </c>
      <c r="R113">
        <v>460.77573636628756</v>
      </c>
      <c r="S113">
        <v>8970.5453484981044</v>
      </c>
      <c r="T113">
        <v>19.468354430379748</v>
      </c>
      <c r="U113">
        <v>0.30307459677419357</v>
      </c>
      <c r="V113">
        <v>218.91333333333333</v>
      </c>
      <c r="W113">
        <v>80.173333333333332</v>
      </c>
      <c r="X113">
        <v>702.53718285214347</v>
      </c>
      <c r="Y113">
        <v>0.21415236909947546</v>
      </c>
    </row>
    <row r="114" spans="1:25" x14ac:dyDescent="0.3">
      <c r="A114">
        <f>VLOOKUP(C114,'[1]var year code'!$C$1:$D$13,2,FALSE)</f>
        <v>1969</v>
      </c>
      <c r="B114" t="s">
        <v>39</v>
      </c>
      <c r="C114" t="s">
        <v>26</v>
      </c>
      <c r="D114">
        <v>3</v>
      </c>
      <c r="E114">
        <v>0.2286</v>
      </c>
      <c r="F114">
        <v>447.66</v>
      </c>
      <c r="G114">
        <v>379.23</v>
      </c>
      <c r="H114">
        <v>178</v>
      </c>
      <c r="I114">
        <v>168.74</v>
      </c>
      <c r="J114">
        <v>4019</v>
      </c>
      <c r="K114">
        <v>41.55</v>
      </c>
      <c r="L114">
        <v>33.78</v>
      </c>
      <c r="M114">
        <v>139.4</v>
      </c>
      <c r="N114">
        <v>131.63</v>
      </c>
      <c r="O114">
        <v>32.049999999999997</v>
      </c>
      <c r="P114">
        <v>11059.492563429572</v>
      </c>
      <c r="Q114" s="3">
        <v>3838.728492271799</v>
      </c>
      <c r="R114">
        <v>519.10177894429864</v>
      </c>
      <c r="S114">
        <v>11720.618256051328</v>
      </c>
      <c r="T114">
        <v>22.578651685393258</v>
      </c>
      <c r="U114">
        <v>0.31139704239824867</v>
      </c>
      <c r="V114">
        <v>252.82</v>
      </c>
      <c r="W114">
        <v>92.933333333333337</v>
      </c>
      <c r="X114">
        <v>985.12685914260726</v>
      </c>
      <c r="Y114">
        <v>0.25662842816987014</v>
      </c>
    </row>
    <row r="115" spans="1:25" x14ac:dyDescent="0.3">
      <c r="A115">
        <f>VLOOKUP(C115,'[1]var year code'!$C$1:$D$13,2,FALSE)</f>
        <v>1985</v>
      </c>
      <c r="B115" t="s">
        <v>39</v>
      </c>
      <c r="C115" t="s">
        <v>34</v>
      </c>
      <c r="D115">
        <v>3</v>
      </c>
      <c r="E115">
        <v>0.2286</v>
      </c>
      <c r="F115">
        <v>447.6</v>
      </c>
      <c r="G115">
        <v>379.17</v>
      </c>
      <c r="H115">
        <v>177</v>
      </c>
      <c r="I115">
        <v>215.58</v>
      </c>
      <c r="J115">
        <v>5010</v>
      </c>
      <c r="K115">
        <v>51.18</v>
      </c>
      <c r="L115">
        <v>43.41</v>
      </c>
      <c r="M115">
        <v>173.93</v>
      </c>
      <c r="N115">
        <v>166.16</v>
      </c>
      <c r="O115">
        <v>33.520000000000003</v>
      </c>
      <c r="P115">
        <v>11057.742782152232</v>
      </c>
      <c r="Q115" s="3">
        <v>4845.7276173811606</v>
      </c>
      <c r="R115">
        <v>516.18547681539815</v>
      </c>
      <c r="S115">
        <v>14610.673665791777</v>
      </c>
      <c r="T115">
        <v>28.305084745762713</v>
      </c>
      <c r="U115">
        <v>0.3885835567470956</v>
      </c>
      <c r="V115">
        <v>252.78</v>
      </c>
      <c r="W115">
        <v>115.95333333333333</v>
      </c>
      <c r="X115">
        <v>1265.9667541557305</v>
      </c>
      <c r="Y115">
        <v>0.26125421280693306</v>
      </c>
    </row>
    <row r="116" spans="1:25" x14ac:dyDescent="0.3">
      <c r="A116">
        <f>VLOOKUP(C116,'[1]var year code'!$C$1:$D$13,2,FALSE)</f>
        <v>1960</v>
      </c>
      <c r="B116" t="s">
        <v>39</v>
      </c>
      <c r="C116" t="s">
        <v>37</v>
      </c>
      <c r="D116">
        <v>3</v>
      </c>
      <c r="E116">
        <v>0.2286</v>
      </c>
      <c r="F116">
        <v>383.59</v>
      </c>
      <c r="G116">
        <v>315.16000000000003</v>
      </c>
      <c r="H116">
        <v>131</v>
      </c>
      <c r="I116">
        <v>136.54</v>
      </c>
      <c r="J116">
        <v>3817</v>
      </c>
      <c r="K116">
        <v>34.619999999999997</v>
      </c>
      <c r="L116">
        <v>26.85</v>
      </c>
      <c r="M116">
        <v>114.17</v>
      </c>
      <c r="N116">
        <v>106.4</v>
      </c>
      <c r="O116">
        <v>27.6</v>
      </c>
      <c r="P116">
        <v>9191.0177894429853</v>
      </c>
      <c r="Q116" s="3">
        <v>3102.9454651501896</v>
      </c>
      <c r="R116">
        <v>382.0355788859726</v>
      </c>
      <c r="S116">
        <v>11131.525226013415</v>
      </c>
      <c r="T116">
        <v>29.137404580152673</v>
      </c>
      <c r="U116">
        <v>0.2976354962329571</v>
      </c>
      <c r="V116">
        <v>210.10666666666665</v>
      </c>
      <c r="W116">
        <v>76.11333333333333</v>
      </c>
      <c r="X116">
        <v>783.02712160979877</v>
      </c>
      <c r="Y116">
        <v>0.25234962406015038</v>
      </c>
    </row>
    <row r="117" spans="1:25" x14ac:dyDescent="0.3">
      <c r="A117">
        <f>VLOOKUP(C117,'[1]var year code'!$C$1:$D$13,2,FALSE)</f>
        <v>1978</v>
      </c>
      <c r="B117" t="s">
        <v>39</v>
      </c>
      <c r="C117" t="s">
        <v>36</v>
      </c>
      <c r="D117">
        <v>3</v>
      </c>
      <c r="E117">
        <v>0.2286</v>
      </c>
      <c r="F117">
        <v>493.62</v>
      </c>
      <c r="G117">
        <v>425.19</v>
      </c>
      <c r="H117">
        <v>151</v>
      </c>
      <c r="I117">
        <v>231.88</v>
      </c>
      <c r="J117">
        <v>5558</v>
      </c>
      <c r="K117">
        <v>58.21</v>
      </c>
      <c r="L117">
        <v>50.44</v>
      </c>
      <c r="M117">
        <v>182.8</v>
      </c>
      <c r="N117">
        <v>175.03</v>
      </c>
      <c r="O117">
        <v>31.4</v>
      </c>
      <c r="P117">
        <v>12399.825021872266</v>
      </c>
      <c r="Q117" s="3">
        <v>5104.4036162146404</v>
      </c>
      <c r="R117">
        <v>440.36162146398368</v>
      </c>
      <c r="S117">
        <v>16208.807232429281</v>
      </c>
      <c r="T117">
        <v>36.807947019867548</v>
      </c>
      <c r="U117">
        <v>0.37032535148494788</v>
      </c>
      <c r="V117">
        <v>283.45999999999998</v>
      </c>
      <c r="W117">
        <v>121.86666666666667</v>
      </c>
      <c r="X117">
        <v>1470.9827938174394</v>
      </c>
      <c r="Y117">
        <v>0.28817916928526532</v>
      </c>
    </row>
    <row r="118" spans="1:25" x14ac:dyDescent="0.3">
      <c r="A118">
        <f>VLOOKUP(C118,'[1]var year code'!$C$1:$D$13,2,FALSE)</f>
        <v>1997</v>
      </c>
      <c r="B118" t="s">
        <v>39</v>
      </c>
      <c r="C118" t="s">
        <v>29</v>
      </c>
      <c r="D118">
        <v>3</v>
      </c>
      <c r="E118">
        <v>0.2286</v>
      </c>
      <c r="F118">
        <v>530.29999999999995</v>
      </c>
      <c r="G118">
        <v>461.87</v>
      </c>
      <c r="H118">
        <v>172</v>
      </c>
      <c r="I118">
        <v>250.6</v>
      </c>
      <c r="J118">
        <v>6133</v>
      </c>
      <c r="K118">
        <v>61.45</v>
      </c>
      <c r="L118">
        <v>53.68</v>
      </c>
      <c r="M118">
        <v>198.75</v>
      </c>
      <c r="N118">
        <v>190.98</v>
      </c>
      <c r="O118">
        <v>31.8</v>
      </c>
      <c r="P118">
        <v>13469.524642752987</v>
      </c>
      <c r="Q118" s="3">
        <v>5569.5538057742779</v>
      </c>
      <c r="R118">
        <v>501.60396617089532</v>
      </c>
      <c r="S118">
        <v>17885.680956547098</v>
      </c>
      <c r="T118">
        <v>35.656976744186046</v>
      </c>
      <c r="U118">
        <v>0.37478785593060532</v>
      </c>
      <c r="V118">
        <v>307.9133333333333</v>
      </c>
      <c r="W118">
        <v>132.5</v>
      </c>
      <c r="X118">
        <v>1565.4709827938177</v>
      </c>
      <c r="Y118">
        <v>0.28107655251858837</v>
      </c>
    </row>
  </sheetData>
  <pageMargins left="0.7" right="0.7" top="0.75" bottom="0.75" header="0.3" footer="0.3"/>
  <pageSetup paperSize="9" orientation="portrait" r:id="rId1"/>
  <headerFooter>
    <oddHeader>&amp;C&amp;"arial"&amp;12&amp;KA80000 UNOFFICIAL&amp;1#_x000D_</oddHeader>
  </headerFooter>
</worksheet>
</file>

<file path=docMetadata/LabelInfo.xml><?xml version="1.0" encoding="utf-8"?>
<clbl:labelList xmlns:clbl="http://schemas.microsoft.com/office/2020/mipLabelMetadata">
  <clbl:label id="{ecf00fa0-74e1-4757-91bb-dfa2825f8d15}" enabled="1" method="Privileged" siteId="{bda528f7-fca9-432f-bc98-bd7e90d40906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Sadras, Victor (PIRSA)</dc:creator>
  <cp:lastModifiedBy>Nicolas Giordano</cp:lastModifiedBy>
  <dcterms:created xsi:type="dcterms:W3CDTF">2024-02-06T22:51:00Z</dcterms:created>
  <dcterms:modified xsi:type="dcterms:W3CDTF">2024-02-07T14:33:14Z</dcterms:modified>
</cp:coreProperties>
</file>