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600" windowWidth="20640" windowHeight="11760"/>
  </bookViews>
  <sheets>
    <sheet name="Sheet1" sheetId="1" r:id="rId1"/>
    <sheet name="xl_DCF_History" sheetId="2" state="veryHidden" r:id="rId2"/>
    <sheet name="Classified as UnClassified" sheetId="3" state="hidden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C32"/>
  <c r="C33"/>
  <c r="C34"/>
  <c r="C43"/>
  <c r="C42"/>
  <c r="C41"/>
  <c r="C40"/>
  <c r="C36"/>
  <c r="C37"/>
  <c r="C38"/>
  <c r="C39"/>
  <c r="C35"/>
</calcChain>
</file>

<file path=xl/sharedStrings.xml><?xml version="1.0" encoding="utf-8"?>
<sst xmlns="http://schemas.openxmlformats.org/spreadsheetml/2006/main" count="838" uniqueCount="70">
  <si>
    <t>lun</t>
  </si>
  <si>
    <t>mar</t>
  </si>
  <si>
    <t>mer</t>
  </si>
  <si>
    <t>gio</t>
  </si>
  <si>
    <t>ven</t>
  </si>
  <si>
    <t>sab</t>
  </si>
  <si>
    <t>dom</t>
  </si>
  <si>
    <t>ALAIMO</t>
  </si>
  <si>
    <t>P</t>
  </si>
  <si>
    <t>M</t>
  </si>
  <si>
    <t>N</t>
  </si>
  <si>
    <t>S</t>
  </si>
  <si>
    <t>R</t>
  </si>
  <si>
    <t>P1</t>
  </si>
  <si>
    <t>M1</t>
  </si>
  <si>
    <t>CANINO</t>
  </si>
  <si>
    <t>CANZONERI</t>
  </si>
  <si>
    <t>CARBONE</t>
  </si>
  <si>
    <t>CAROLLO</t>
  </si>
  <si>
    <t>CONTI R.</t>
  </si>
  <si>
    <t>CONTI V.</t>
  </si>
  <si>
    <t>COTTONE</t>
  </si>
  <si>
    <t>CUSTODE</t>
  </si>
  <si>
    <t>DI MARCO</t>
  </si>
  <si>
    <t>DI SCLAFANI</t>
  </si>
  <si>
    <t>EROE</t>
  </si>
  <si>
    <t>FARINELLA</t>
  </si>
  <si>
    <t>GIGLIO</t>
  </si>
  <si>
    <t>GRAZIANO</t>
  </si>
  <si>
    <t>GUARINO D.</t>
  </si>
  <si>
    <t>GUARINO F.</t>
  </si>
  <si>
    <t>LA BARBERA S.</t>
  </si>
  <si>
    <t>LA BARBERA M.</t>
  </si>
  <si>
    <t>MACAGNONE</t>
  </si>
  <si>
    <t>POMARA</t>
  </si>
  <si>
    <t>RAIA</t>
  </si>
  <si>
    <t>RANDAZZO</t>
  </si>
  <si>
    <t>RIBAUDO</t>
  </si>
  <si>
    <t>ROCCAFORTE</t>
  </si>
  <si>
    <t>F</t>
  </si>
  <si>
    <t>SAGLIMBENI</t>
  </si>
  <si>
    <t>SBLANDI</t>
  </si>
  <si>
    <t>SCOZZARI</t>
  </si>
  <si>
    <t>TRIPI</t>
  </si>
  <si>
    <t>Mattina</t>
  </si>
  <si>
    <t>Mattina M1</t>
  </si>
  <si>
    <t>Mattina M2</t>
  </si>
  <si>
    <t>Tot. Mattina</t>
  </si>
  <si>
    <t>Pomeriggio</t>
  </si>
  <si>
    <t>Pomeriggio P1</t>
  </si>
  <si>
    <t>Pomeriggio P2</t>
  </si>
  <si>
    <t>Tot. Pomeriggio</t>
  </si>
  <si>
    <t>Notte</t>
  </si>
  <si>
    <t>Smontaggio notte</t>
  </si>
  <si>
    <t>Riposo</t>
  </si>
  <si>
    <t>Ferie</t>
  </si>
  <si>
    <t>CLINAME</t>
  </si>
  <si>
    <t>DATETIME</t>
  </si>
  <si>
    <t>DONEBY</t>
  </si>
  <si>
    <t>IPADDRESS</t>
  </si>
  <si>
    <t>APPVER</t>
  </si>
  <si>
    <t>RANDOM</t>
  </si>
  <si>
    <t>CHECKSUM</t>
  </si>
  <si>
    <t>๠๹๎๷๬๾๾๴๱๴๰๯</t>
  </si>
  <si>
    <t>฼฽ฺโฺ฽฻฼เหห฼฻ๅ฿ใ์๘หำ๒๘๟ึ฼ๅ฻ิ</t>
  </si>
  <si>
    <t>๞๟๧๒๴๺๽๲๴๺ห๻๺๷๷๬๮๮๴๬</t>
  </si>
  <si>
    <t>๎๟๙๎๢๗฿฽฽฼</t>
  </si>
  <si>
    <t>฿ู฻ู฽ู฻</t>
  </si>
  <si>
    <t>เ฽โโ</t>
  </si>
  <si>
    <t>RF</t>
  </si>
</sst>
</file>

<file path=xl/styles.xml><?xml version="1.0" encoding="utf-8"?>
<styleSheet xmlns="http://schemas.openxmlformats.org/spreadsheetml/2006/main">
  <numFmts count="1">
    <numFmt numFmtId="164" formatCode="d/m;@"/>
  </numFmts>
  <fonts count="5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 applyFill="1" applyBorder="1"/>
    <xf numFmtId="0" fontId="1" fillId="0" borderId="0" xfId="0" applyFont="1" applyFill="1"/>
    <xf numFmtId="0" fontId="2" fillId="0" borderId="1" xfId="0" applyFont="1" applyFill="1" applyBorder="1"/>
    <xf numFmtId="0" fontId="3" fillId="0" borderId="0" xfId="0" applyFont="1" applyFill="1" applyBorder="1"/>
    <xf numFmtId="0" fontId="3" fillId="0" borderId="0" xfId="0" applyFont="1" applyFill="1"/>
    <xf numFmtId="0" fontId="4" fillId="0" borderId="0" xfId="0" applyFont="1" applyFill="1"/>
    <xf numFmtId="0" fontId="3" fillId="0" borderId="0" xfId="0" applyNumberFormat="1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E74"/>
  <sheetViews>
    <sheetView tabSelected="1" zoomScaleNormal="100" workbookViewId="0">
      <selection activeCell="S32" sqref="S32"/>
    </sheetView>
  </sheetViews>
  <sheetFormatPr defaultRowHeight="15" customHeight="1"/>
  <cols>
    <col min="1" max="1" width="3" bestFit="1" customWidth="1"/>
    <col min="2" max="2" width="14.7109375" bestFit="1" customWidth="1"/>
    <col min="3" max="26" width="5.7109375" customWidth="1"/>
    <col min="27" max="27" width="5.85546875" customWidth="1"/>
    <col min="28" max="30" width="5.7109375" customWidth="1"/>
    <col min="31" max="31" width="7.140625" customWidth="1"/>
  </cols>
  <sheetData>
    <row r="1" spans="1:30" ht="17.100000000000001" customHeight="1">
      <c r="A1" s="2"/>
      <c r="B1" s="5"/>
      <c r="C1" s="1">
        <v>42373</v>
      </c>
      <c r="D1" s="1">
        <v>42374</v>
      </c>
      <c r="E1" s="1">
        <v>42375</v>
      </c>
      <c r="F1" s="1">
        <v>42376</v>
      </c>
      <c r="G1" s="1">
        <v>42377</v>
      </c>
      <c r="H1" s="1">
        <v>42378</v>
      </c>
      <c r="I1" s="1">
        <v>42379</v>
      </c>
      <c r="J1" s="1">
        <v>42380</v>
      </c>
      <c r="K1" s="1">
        <v>42381</v>
      </c>
      <c r="L1" s="1">
        <v>42382</v>
      </c>
      <c r="M1" s="1">
        <v>42383</v>
      </c>
      <c r="N1" s="1">
        <v>42384</v>
      </c>
      <c r="O1" s="1">
        <v>42385</v>
      </c>
      <c r="P1" s="1">
        <v>42386</v>
      </c>
      <c r="Q1" s="1">
        <v>42387</v>
      </c>
      <c r="R1" s="1">
        <v>42388</v>
      </c>
      <c r="S1" s="1">
        <v>42389</v>
      </c>
      <c r="T1" s="1">
        <v>42390</v>
      </c>
      <c r="U1" s="1">
        <v>42391</v>
      </c>
      <c r="V1" s="1">
        <v>42392</v>
      </c>
      <c r="W1" s="1">
        <v>42393</v>
      </c>
      <c r="X1" s="1">
        <v>42394</v>
      </c>
      <c r="Y1" s="1">
        <v>42395</v>
      </c>
      <c r="Z1" s="1">
        <v>42396</v>
      </c>
      <c r="AA1" s="1">
        <v>42397</v>
      </c>
      <c r="AB1" s="1">
        <v>42398</v>
      </c>
      <c r="AC1" s="1">
        <v>42399</v>
      </c>
      <c r="AD1" s="1">
        <v>42400</v>
      </c>
    </row>
    <row r="2" spans="1:30" ht="17.100000000000001" customHeight="1">
      <c r="A2" s="2"/>
      <c r="B2" s="5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0</v>
      </c>
      <c r="R2" s="2" t="s">
        <v>1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6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2" t="s">
        <v>5</v>
      </c>
      <c r="AD2" s="2" t="s">
        <v>6</v>
      </c>
    </row>
    <row r="3" spans="1:30" ht="17.100000000000001" customHeight="1">
      <c r="A3" s="5">
        <v>1</v>
      </c>
      <c r="B3" s="2" t="s">
        <v>7</v>
      </c>
      <c r="C3" s="3" t="s">
        <v>8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8</v>
      </c>
      <c r="J3" s="3" t="s">
        <v>8</v>
      </c>
      <c r="K3" s="3" t="s">
        <v>8</v>
      </c>
      <c r="L3" s="3" t="s">
        <v>8</v>
      </c>
      <c r="M3" s="3" t="s">
        <v>9</v>
      </c>
      <c r="N3" s="3" t="s">
        <v>12</v>
      </c>
      <c r="O3" s="3" t="s">
        <v>8</v>
      </c>
      <c r="P3" s="3" t="s">
        <v>8</v>
      </c>
      <c r="Q3" s="3" t="s">
        <v>9</v>
      </c>
      <c r="R3" s="3" t="s">
        <v>10</v>
      </c>
      <c r="S3" s="3" t="s">
        <v>11</v>
      </c>
      <c r="T3" s="3" t="s">
        <v>12</v>
      </c>
      <c r="U3" s="3" t="s">
        <v>8</v>
      </c>
      <c r="V3" s="3" t="s">
        <v>8</v>
      </c>
      <c r="W3" s="3" t="s">
        <v>9</v>
      </c>
      <c r="X3" s="3" t="s">
        <v>39</v>
      </c>
      <c r="Y3" s="3" t="s">
        <v>39</v>
      </c>
      <c r="Z3" s="3" t="s">
        <v>12</v>
      </c>
      <c r="AA3" s="3" t="s">
        <v>13</v>
      </c>
      <c r="AB3" s="3" t="s">
        <v>13</v>
      </c>
      <c r="AC3" s="3" t="s">
        <v>13</v>
      </c>
      <c r="AD3" s="3" t="s">
        <v>13</v>
      </c>
    </row>
    <row r="4" spans="1:30" ht="17.100000000000001" customHeight="1">
      <c r="A4" s="5">
        <v>2</v>
      </c>
      <c r="B4" s="2" t="s">
        <v>15</v>
      </c>
      <c r="C4" s="3" t="s">
        <v>14</v>
      </c>
      <c r="D4" s="3" t="s">
        <v>13</v>
      </c>
      <c r="E4" s="3" t="s">
        <v>14</v>
      </c>
      <c r="F4" s="3" t="s">
        <v>14</v>
      </c>
      <c r="G4" s="3" t="s">
        <v>12</v>
      </c>
      <c r="H4" s="3" t="s">
        <v>13</v>
      </c>
      <c r="I4" s="3" t="s">
        <v>14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8</v>
      </c>
      <c r="O4" s="3" t="s">
        <v>9</v>
      </c>
      <c r="P4" s="3" t="s">
        <v>9</v>
      </c>
      <c r="Q4" s="3" t="s">
        <v>9</v>
      </c>
      <c r="R4" s="3" t="s">
        <v>9</v>
      </c>
      <c r="S4" s="3" t="s">
        <v>12</v>
      </c>
      <c r="T4" s="3" t="s">
        <v>9</v>
      </c>
      <c r="U4" s="3" t="s">
        <v>39</v>
      </c>
      <c r="V4" s="3" t="s">
        <v>10</v>
      </c>
      <c r="W4" s="3" t="s">
        <v>11</v>
      </c>
      <c r="X4" s="3" t="s">
        <v>12</v>
      </c>
      <c r="Y4" s="3" t="s">
        <v>39</v>
      </c>
      <c r="Z4" s="3" t="s">
        <v>39</v>
      </c>
      <c r="AA4" s="3" t="s">
        <v>9</v>
      </c>
      <c r="AB4" s="3" t="s">
        <v>9</v>
      </c>
      <c r="AC4" s="3" t="s">
        <v>9</v>
      </c>
      <c r="AD4" s="3" t="s">
        <v>12</v>
      </c>
    </row>
    <row r="5" spans="1:30" ht="17.100000000000001" customHeight="1">
      <c r="A5" s="5">
        <v>3</v>
      </c>
      <c r="B5" s="2" t="s">
        <v>16</v>
      </c>
      <c r="C5" s="3" t="s">
        <v>9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8</v>
      </c>
      <c r="I5" s="3" t="s">
        <v>9</v>
      </c>
      <c r="J5" s="3" t="s">
        <v>39</v>
      </c>
      <c r="K5" s="3" t="s">
        <v>39</v>
      </c>
      <c r="L5" s="3" t="s">
        <v>39</v>
      </c>
      <c r="M5" s="3" t="s">
        <v>12</v>
      </c>
      <c r="N5" s="3" t="s">
        <v>13</v>
      </c>
      <c r="O5" s="3" t="s">
        <v>13</v>
      </c>
      <c r="P5" s="3" t="s">
        <v>14</v>
      </c>
      <c r="Q5" s="3" t="s">
        <v>10</v>
      </c>
      <c r="R5" s="3" t="s">
        <v>11</v>
      </c>
      <c r="S5" s="3" t="s">
        <v>12</v>
      </c>
      <c r="T5" s="3" t="s">
        <v>8</v>
      </c>
      <c r="U5" s="3" t="s">
        <v>8</v>
      </c>
      <c r="V5" s="3" t="s">
        <v>9</v>
      </c>
      <c r="W5" s="3" t="s">
        <v>10</v>
      </c>
      <c r="X5" s="3" t="s">
        <v>11</v>
      </c>
      <c r="Y5" s="3" t="s">
        <v>12</v>
      </c>
      <c r="Z5" s="3" t="s">
        <v>8</v>
      </c>
      <c r="AA5" s="3" t="s">
        <v>9</v>
      </c>
      <c r="AB5" s="3" t="s">
        <v>9</v>
      </c>
      <c r="AC5" s="3" t="s">
        <v>8</v>
      </c>
      <c r="AD5" s="3" t="s">
        <v>9</v>
      </c>
    </row>
    <row r="6" spans="1:30" ht="17.100000000000001" customHeight="1">
      <c r="A6" s="5">
        <v>4</v>
      </c>
      <c r="B6" s="2" t="s">
        <v>17</v>
      </c>
      <c r="C6" s="3" t="s">
        <v>14</v>
      </c>
      <c r="D6" s="3" t="s">
        <v>12</v>
      </c>
      <c r="E6" s="3" t="s">
        <v>8</v>
      </c>
      <c r="F6" s="3" t="s">
        <v>8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8</v>
      </c>
      <c r="M6" s="3" t="s">
        <v>8</v>
      </c>
      <c r="N6" s="3" t="s">
        <v>9</v>
      </c>
      <c r="O6" s="3" t="s">
        <v>9</v>
      </c>
      <c r="P6" s="3" t="s">
        <v>9</v>
      </c>
      <c r="Q6" s="3" t="s">
        <v>12</v>
      </c>
      <c r="R6" s="3" t="s">
        <v>9</v>
      </c>
      <c r="S6" s="3" t="s">
        <v>9</v>
      </c>
      <c r="T6" s="3" t="s">
        <v>8</v>
      </c>
      <c r="U6" s="3" t="s">
        <v>9</v>
      </c>
      <c r="V6" s="3" t="s">
        <v>9</v>
      </c>
      <c r="W6" s="3" t="s">
        <v>12</v>
      </c>
      <c r="X6" s="3" t="s">
        <v>9</v>
      </c>
      <c r="Y6" s="3" t="s">
        <v>9</v>
      </c>
      <c r="Z6" s="3" t="s">
        <v>9</v>
      </c>
      <c r="AA6" s="3" t="s">
        <v>10</v>
      </c>
      <c r="AB6" s="3" t="s">
        <v>11</v>
      </c>
      <c r="AC6" s="3" t="s">
        <v>12</v>
      </c>
      <c r="AD6" s="3" t="s">
        <v>8</v>
      </c>
    </row>
    <row r="7" spans="1:30" ht="17.100000000000001" customHeight="1">
      <c r="A7" s="5">
        <v>5</v>
      </c>
      <c r="B7" s="2" t="s">
        <v>18</v>
      </c>
      <c r="C7" s="3" t="s">
        <v>11</v>
      </c>
      <c r="D7" s="3" t="s">
        <v>12</v>
      </c>
      <c r="E7" s="3" t="s">
        <v>69</v>
      </c>
      <c r="F7" s="3" t="s">
        <v>9</v>
      </c>
      <c r="G7" s="3" t="s">
        <v>9</v>
      </c>
      <c r="H7" s="3" t="s">
        <v>39</v>
      </c>
      <c r="I7" s="3" t="s">
        <v>39</v>
      </c>
      <c r="J7" s="3" t="s">
        <v>12</v>
      </c>
      <c r="K7" s="3" t="s">
        <v>9</v>
      </c>
      <c r="L7" s="3" t="s">
        <v>8</v>
      </c>
      <c r="M7" s="3" t="s">
        <v>9</v>
      </c>
      <c r="N7" s="3" t="s">
        <v>10</v>
      </c>
      <c r="O7" s="3" t="s">
        <v>11</v>
      </c>
      <c r="P7" s="3" t="s">
        <v>12</v>
      </c>
      <c r="Q7" s="3" t="s">
        <v>8</v>
      </c>
      <c r="R7" s="3" t="s">
        <v>9</v>
      </c>
      <c r="S7" s="3" t="s">
        <v>9</v>
      </c>
      <c r="T7" s="3" t="s">
        <v>9</v>
      </c>
      <c r="U7" s="3" t="s">
        <v>9</v>
      </c>
      <c r="V7" s="3" t="s">
        <v>12</v>
      </c>
      <c r="W7" s="3" t="s">
        <v>9</v>
      </c>
      <c r="X7" s="3" t="s">
        <v>14</v>
      </c>
      <c r="Y7" s="3" t="s">
        <v>13</v>
      </c>
      <c r="Z7" s="3" t="s">
        <v>14</v>
      </c>
      <c r="AA7" s="3" t="s">
        <v>14</v>
      </c>
      <c r="AB7" s="3" t="s">
        <v>12</v>
      </c>
      <c r="AC7" s="3" t="s">
        <v>39</v>
      </c>
      <c r="AD7" s="3" t="s">
        <v>39</v>
      </c>
    </row>
    <row r="8" spans="1:30" ht="17.100000000000001" customHeight="1">
      <c r="A8" s="5">
        <v>6</v>
      </c>
      <c r="B8" s="2" t="s">
        <v>19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7.100000000000001" customHeight="1">
      <c r="A9" s="5">
        <v>7</v>
      </c>
      <c r="B9" s="2" t="s">
        <v>20</v>
      </c>
      <c r="C9" s="3" t="s">
        <v>39</v>
      </c>
      <c r="D9" s="3" t="s">
        <v>13</v>
      </c>
      <c r="E9" s="3" t="s">
        <v>14</v>
      </c>
      <c r="F9" s="3" t="s">
        <v>12</v>
      </c>
      <c r="G9" s="3" t="s">
        <v>13</v>
      </c>
      <c r="H9" s="3" t="s">
        <v>13</v>
      </c>
      <c r="I9" s="3" t="s">
        <v>13</v>
      </c>
      <c r="J9" s="3" t="s">
        <v>10</v>
      </c>
      <c r="K9" s="3" t="s">
        <v>11</v>
      </c>
      <c r="L9" s="3" t="s">
        <v>12</v>
      </c>
      <c r="M9" s="3" t="s">
        <v>8</v>
      </c>
      <c r="N9" s="3" t="s">
        <v>8</v>
      </c>
      <c r="O9" s="3" t="s">
        <v>9</v>
      </c>
      <c r="P9" s="3" t="s">
        <v>10</v>
      </c>
      <c r="Q9" s="3" t="s">
        <v>11</v>
      </c>
      <c r="R9" s="3" t="s">
        <v>12</v>
      </c>
      <c r="S9" s="3" t="s">
        <v>39</v>
      </c>
      <c r="T9" s="3" t="s">
        <v>39</v>
      </c>
      <c r="U9" s="3" t="s">
        <v>9</v>
      </c>
      <c r="V9" s="3" t="s">
        <v>9</v>
      </c>
      <c r="W9" s="3" t="s">
        <v>9</v>
      </c>
      <c r="X9" s="3" t="s">
        <v>12</v>
      </c>
      <c r="Y9" s="3" t="s">
        <v>9</v>
      </c>
      <c r="Z9" s="3" t="s">
        <v>9</v>
      </c>
      <c r="AA9" s="3" t="s">
        <v>8</v>
      </c>
      <c r="AB9" s="3" t="s">
        <v>9</v>
      </c>
      <c r="AC9" s="3" t="s">
        <v>9</v>
      </c>
      <c r="AD9" s="3" t="s">
        <v>12</v>
      </c>
    </row>
    <row r="10" spans="1:30" ht="17.100000000000001" customHeight="1">
      <c r="A10" s="5">
        <v>8</v>
      </c>
      <c r="B10" s="2" t="s">
        <v>21</v>
      </c>
      <c r="C10" s="3" t="s">
        <v>12</v>
      </c>
      <c r="D10" s="3" t="s">
        <v>8</v>
      </c>
      <c r="E10" s="3" t="s">
        <v>8</v>
      </c>
      <c r="F10" s="3" t="s">
        <v>9</v>
      </c>
      <c r="G10" s="3" t="s">
        <v>8</v>
      </c>
      <c r="H10" s="3" t="s">
        <v>9</v>
      </c>
      <c r="I10" s="3" t="s">
        <v>12</v>
      </c>
      <c r="J10" s="3" t="s">
        <v>8</v>
      </c>
      <c r="K10" s="3" t="s">
        <v>8</v>
      </c>
      <c r="L10" s="3" t="s">
        <v>9</v>
      </c>
      <c r="M10" s="3" t="s">
        <v>10</v>
      </c>
      <c r="N10" s="3" t="s">
        <v>11</v>
      </c>
      <c r="O10" s="3" t="s">
        <v>12</v>
      </c>
      <c r="P10" s="3" t="s">
        <v>8</v>
      </c>
      <c r="Q10" s="3" t="s">
        <v>9</v>
      </c>
      <c r="R10" s="3" t="s">
        <v>9</v>
      </c>
      <c r="S10" s="3" t="s">
        <v>8</v>
      </c>
      <c r="T10" s="3" t="s">
        <v>9</v>
      </c>
      <c r="U10" s="3" t="s">
        <v>12</v>
      </c>
      <c r="V10" s="3" t="s">
        <v>8</v>
      </c>
      <c r="W10" s="3" t="s">
        <v>8</v>
      </c>
      <c r="X10" s="3" t="s">
        <v>9</v>
      </c>
      <c r="Y10" s="3" t="s">
        <v>10</v>
      </c>
      <c r="Z10" s="3" t="s">
        <v>11</v>
      </c>
      <c r="AA10" s="3" t="s">
        <v>12</v>
      </c>
      <c r="AB10" s="3" t="s">
        <v>8</v>
      </c>
      <c r="AC10" s="3" t="s">
        <v>9</v>
      </c>
      <c r="AD10" s="3" t="s">
        <v>9</v>
      </c>
    </row>
    <row r="11" spans="1:30" ht="17.100000000000001" customHeight="1">
      <c r="A11" s="5">
        <v>9</v>
      </c>
      <c r="B11" s="2" t="s">
        <v>22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8</v>
      </c>
      <c r="H11" s="3" t="s">
        <v>9</v>
      </c>
      <c r="I11" s="3" t="s">
        <v>9</v>
      </c>
      <c r="J11" s="3" t="s">
        <v>9</v>
      </c>
      <c r="K11" s="3" t="s">
        <v>9</v>
      </c>
      <c r="L11" s="3" t="s">
        <v>12</v>
      </c>
      <c r="M11" s="3" t="s">
        <v>39</v>
      </c>
      <c r="N11" s="3" t="s">
        <v>39</v>
      </c>
      <c r="O11" s="3" t="s">
        <v>10</v>
      </c>
      <c r="P11" s="3" t="s">
        <v>11</v>
      </c>
      <c r="Q11" s="3" t="s">
        <v>12</v>
      </c>
      <c r="R11" s="3" t="s">
        <v>8</v>
      </c>
      <c r="S11" s="3" t="s">
        <v>8</v>
      </c>
      <c r="T11" s="3" t="s">
        <v>9</v>
      </c>
      <c r="U11" s="3" t="s">
        <v>8</v>
      </c>
      <c r="V11" s="3" t="s">
        <v>9</v>
      </c>
      <c r="W11" s="3" t="s">
        <v>12</v>
      </c>
      <c r="X11" s="3" t="s">
        <v>8</v>
      </c>
      <c r="Y11" s="3" t="s">
        <v>8</v>
      </c>
      <c r="Z11" s="3" t="s">
        <v>9</v>
      </c>
      <c r="AA11" s="3" t="s">
        <v>10</v>
      </c>
      <c r="AB11" s="3" t="s">
        <v>11</v>
      </c>
      <c r="AC11" s="3" t="s">
        <v>12</v>
      </c>
      <c r="AD11" s="3" t="s">
        <v>8</v>
      </c>
    </row>
    <row r="12" spans="1:30" ht="17.100000000000001" customHeight="1">
      <c r="A12" s="5">
        <v>10</v>
      </c>
      <c r="B12" s="2" t="s">
        <v>23</v>
      </c>
      <c r="C12" s="3" t="s">
        <v>8</v>
      </c>
      <c r="D12" s="3" t="s">
        <v>9</v>
      </c>
      <c r="E12" s="3" t="s">
        <v>9</v>
      </c>
      <c r="F12" s="3" t="s">
        <v>9</v>
      </c>
      <c r="G12" s="3" t="s">
        <v>39</v>
      </c>
      <c r="H12" s="3" t="s">
        <v>12</v>
      </c>
      <c r="I12" s="3" t="s">
        <v>9</v>
      </c>
      <c r="J12" s="3" t="s">
        <v>14</v>
      </c>
      <c r="K12" s="3" t="s">
        <v>14</v>
      </c>
      <c r="L12" s="3" t="s">
        <v>13</v>
      </c>
      <c r="M12" s="3" t="s">
        <v>14</v>
      </c>
      <c r="N12" s="3" t="s">
        <v>12</v>
      </c>
      <c r="O12" s="3" t="s">
        <v>13</v>
      </c>
      <c r="P12" s="3" t="s">
        <v>14</v>
      </c>
      <c r="Q12" s="3" t="s">
        <v>9</v>
      </c>
      <c r="R12" s="3" t="s">
        <v>10</v>
      </c>
      <c r="S12" s="3" t="s">
        <v>11</v>
      </c>
      <c r="T12" s="3" t="s">
        <v>12</v>
      </c>
      <c r="U12" s="3" t="s">
        <v>8</v>
      </c>
      <c r="V12" s="3" t="s">
        <v>9</v>
      </c>
      <c r="W12" s="3" t="s">
        <v>9</v>
      </c>
      <c r="X12" s="3" t="s">
        <v>9</v>
      </c>
      <c r="Y12" s="3" t="s">
        <v>39</v>
      </c>
      <c r="Z12" s="3" t="s">
        <v>12</v>
      </c>
      <c r="AA12" s="3" t="s">
        <v>9</v>
      </c>
      <c r="AB12" s="3" t="s">
        <v>9</v>
      </c>
      <c r="AC12" s="3" t="s">
        <v>10</v>
      </c>
      <c r="AD12" s="3" t="s">
        <v>11</v>
      </c>
    </row>
    <row r="13" spans="1:30" ht="17.100000000000001" customHeight="1">
      <c r="A13" s="5">
        <v>11</v>
      </c>
      <c r="B13" s="2" t="s">
        <v>24</v>
      </c>
      <c r="C13" s="3" t="s">
        <v>9</v>
      </c>
      <c r="D13" s="3" t="s">
        <v>10</v>
      </c>
      <c r="E13" s="3" t="s">
        <v>11</v>
      </c>
      <c r="F13" s="3" t="s">
        <v>12</v>
      </c>
      <c r="G13" s="3" t="s">
        <v>8</v>
      </c>
      <c r="H13" s="3" t="s">
        <v>9</v>
      </c>
      <c r="I13" s="3" t="s">
        <v>9</v>
      </c>
      <c r="J13" s="3" t="s">
        <v>13</v>
      </c>
      <c r="K13" s="3" t="s">
        <v>14</v>
      </c>
      <c r="L13" s="3" t="s">
        <v>12</v>
      </c>
      <c r="M13" s="3" t="s">
        <v>14</v>
      </c>
      <c r="N13" s="3" t="s">
        <v>14</v>
      </c>
      <c r="O13" s="3" t="s">
        <v>14</v>
      </c>
      <c r="P13" s="3" t="s">
        <v>39</v>
      </c>
      <c r="Q13" s="3" t="s">
        <v>39</v>
      </c>
      <c r="R13" s="3" t="s">
        <v>12</v>
      </c>
      <c r="S13" s="3" t="s">
        <v>9</v>
      </c>
      <c r="T13" s="3" t="s">
        <v>8</v>
      </c>
      <c r="U13" s="3" t="s">
        <v>9</v>
      </c>
      <c r="V13" s="3" t="s">
        <v>10</v>
      </c>
      <c r="W13" s="3" t="s">
        <v>11</v>
      </c>
      <c r="X13" s="3" t="s">
        <v>12</v>
      </c>
      <c r="Y13" s="3" t="s">
        <v>8</v>
      </c>
      <c r="Z13" s="3" t="s">
        <v>9</v>
      </c>
      <c r="AA13" s="3" t="s">
        <v>9</v>
      </c>
      <c r="AB13" s="3" t="s">
        <v>10</v>
      </c>
      <c r="AC13" s="3" t="s">
        <v>11</v>
      </c>
      <c r="AD13" s="3" t="s">
        <v>12</v>
      </c>
    </row>
    <row r="14" spans="1:30" ht="17.100000000000001" customHeight="1">
      <c r="A14" s="5">
        <v>12</v>
      </c>
      <c r="B14" s="2" t="s">
        <v>25</v>
      </c>
      <c r="C14" s="3" t="s">
        <v>14</v>
      </c>
      <c r="D14" s="3" t="s">
        <v>12</v>
      </c>
      <c r="E14" s="3" t="s">
        <v>14</v>
      </c>
      <c r="F14" s="3" t="s">
        <v>13</v>
      </c>
      <c r="G14" s="3" t="s">
        <v>14</v>
      </c>
      <c r="H14" s="3" t="s">
        <v>14</v>
      </c>
      <c r="I14" s="3" t="s">
        <v>14</v>
      </c>
      <c r="J14" s="3" t="s">
        <v>12</v>
      </c>
      <c r="K14" s="3" t="s">
        <v>8</v>
      </c>
      <c r="L14" s="3" t="s">
        <v>9</v>
      </c>
      <c r="M14" s="3" t="s">
        <v>8</v>
      </c>
      <c r="N14" s="3" t="s">
        <v>9</v>
      </c>
      <c r="O14" s="3" t="s">
        <v>9</v>
      </c>
      <c r="P14" s="3" t="s">
        <v>12</v>
      </c>
      <c r="Q14" s="3" t="s">
        <v>9</v>
      </c>
      <c r="R14" s="3" t="s">
        <v>8</v>
      </c>
      <c r="S14" s="3" t="s">
        <v>9</v>
      </c>
      <c r="T14" s="3" t="s">
        <v>8</v>
      </c>
      <c r="U14" s="3" t="s">
        <v>9</v>
      </c>
      <c r="V14" s="3" t="s">
        <v>12</v>
      </c>
      <c r="W14" s="3" t="s">
        <v>9</v>
      </c>
      <c r="X14" s="3" t="s">
        <v>14</v>
      </c>
      <c r="Y14" s="3" t="s">
        <v>13</v>
      </c>
      <c r="Z14" s="3" t="s">
        <v>14</v>
      </c>
      <c r="AA14" s="3" t="s">
        <v>13</v>
      </c>
      <c r="AB14" s="3" t="s">
        <v>12</v>
      </c>
      <c r="AC14" s="3" t="s">
        <v>14</v>
      </c>
      <c r="AD14" s="3" t="s">
        <v>14</v>
      </c>
    </row>
    <row r="15" spans="1:30" ht="17.100000000000001" customHeight="1">
      <c r="A15" s="5">
        <v>13</v>
      </c>
      <c r="B15" s="2" t="s">
        <v>26</v>
      </c>
      <c r="C15" s="3" t="s">
        <v>12</v>
      </c>
      <c r="D15" s="3" t="s">
        <v>8</v>
      </c>
      <c r="E15" s="3" t="s">
        <v>9</v>
      </c>
      <c r="F15" s="3" t="s">
        <v>9</v>
      </c>
      <c r="G15" s="3" t="s">
        <v>10</v>
      </c>
      <c r="H15" s="3" t="s">
        <v>11</v>
      </c>
      <c r="I15" s="3" t="s">
        <v>12</v>
      </c>
      <c r="J15" s="3" t="s">
        <v>8</v>
      </c>
      <c r="K15" s="3" t="s">
        <v>9</v>
      </c>
      <c r="L15" s="3" t="s">
        <v>8</v>
      </c>
      <c r="M15" s="3" t="s">
        <v>9</v>
      </c>
      <c r="N15" s="3" t="s">
        <v>9</v>
      </c>
      <c r="O15" s="3" t="s">
        <v>12</v>
      </c>
      <c r="P15" s="3" t="s">
        <v>9</v>
      </c>
      <c r="Q15" s="3" t="s">
        <v>13</v>
      </c>
      <c r="R15" s="3" t="s">
        <v>14</v>
      </c>
      <c r="S15" s="3" t="s">
        <v>14</v>
      </c>
      <c r="T15" s="3" t="s">
        <v>14</v>
      </c>
      <c r="U15" s="3" t="s">
        <v>12</v>
      </c>
      <c r="V15" s="3" t="s">
        <v>13</v>
      </c>
      <c r="W15" s="3" t="s">
        <v>14</v>
      </c>
      <c r="X15" s="3" t="s">
        <v>9</v>
      </c>
      <c r="Y15" s="3" t="s">
        <v>10</v>
      </c>
      <c r="Z15" s="3" t="s">
        <v>11</v>
      </c>
      <c r="AA15" s="3" t="s">
        <v>12</v>
      </c>
      <c r="AB15" s="3" t="s">
        <v>8</v>
      </c>
      <c r="AC15" s="3" t="s">
        <v>9</v>
      </c>
      <c r="AD15" s="3" t="s">
        <v>9</v>
      </c>
    </row>
    <row r="16" spans="1:30" ht="17.100000000000001" customHeight="1">
      <c r="A16" s="5">
        <v>14</v>
      </c>
      <c r="B16" s="2" t="s">
        <v>27</v>
      </c>
      <c r="C16" s="3" t="s">
        <v>11</v>
      </c>
      <c r="D16" s="3" t="s">
        <v>12</v>
      </c>
      <c r="E16" s="3" t="s">
        <v>69</v>
      </c>
      <c r="F16" s="3" t="s">
        <v>8</v>
      </c>
      <c r="G16" s="3" t="s">
        <v>9</v>
      </c>
      <c r="H16" s="3" t="s">
        <v>39</v>
      </c>
      <c r="I16" s="3" t="s">
        <v>39</v>
      </c>
      <c r="J16" s="3" t="s">
        <v>12</v>
      </c>
      <c r="K16" s="3" t="s">
        <v>8</v>
      </c>
      <c r="L16" s="3" t="s">
        <v>9</v>
      </c>
      <c r="M16" s="3" t="s">
        <v>8</v>
      </c>
      <c r="N16" s="3" t="s">
        <v>9</v>
      </c>
      <c r="O16" s="3" t="s">
        <v>9</v>
      </c>
      <c r="P16" s="3" t="s">
        <v>12</v>
      </c>
      <c r="Q16" s="3" t="s">
        <v>9</v>
      </c>
      <c r="R16" s="3" t="s">
        <v>9</v>
      </c>
      <c r="S16" s="3" t="s">
        <v>9</v>
      </c>
      <c r="T16" s="3" t="s">
        <v>10</v>
      </c>
      <c r="U16" s="3" t="s">
        <v>11</v>
      </c>
      <c r="V16" s="3" t="s">
        <v>12</v>
      </c>
      <c r="W16" s="3" t="s">
        <v>8</v>
      </c>
      <c r="X16" s="3" t="s">
        <v>9</v>
      </c>
      <c r="Y16" s="3" t="s">
        <v>9</v>
      </c>
      <c r="Z16" s="3" t="s">
        <v>10</v>
      </c>
      <c r="AA16" s="3" t="s">
        <v>11</v>
      </c>
      <c r="AB16" s="3" t="s">
        <v>12</v>
      </c>
      <c r="AC16" s="3" t="s">
        <v>8</v>
      </c>
      <c r="AD16" s="3" t="s">
        <v>9</v>
      </c>
    </row>
    <row r="17" spans="1:30" ht="17.100000000000001" customHeight="1">
      <c r="A17" s="5">
        <v>15</v>
      </c>
      <c r="B17" s="2" t="s">
        <v>28</v>
      </c>
      <c r="C17" s="3" t="s">
        <v>10</v>
      </c>
      <c r="D17" s="3" t="s">
        <v>11</v>
      </c>
      <c r="E17" s="3" t="s">
        <v>12</v>
      </c>
      <c r="F17" s="3" t="s">
        <v>13</v>
      </c>
      <c r="G17" s="3" t="s">
        <v>14</v>
      </c>
      <c r="H17" s="3" t="s">
        <v>14</v>
      </c>
      <c r="I17" s="3" t="s">
        <v>14</v>
      </c>
      <c r="J17" s="3" t="s">
        <v>14</v>
      </c>
      <c r="K17" s="3" t="s">
        <v>12</v>
      </c>
      <c r="L17" s="3" t="s">
        <v>14</v>
      </c>
      <c r="M17" s="3" t="s">
        <v>13</v>
      </c>
      <c r="N17" s="3" t="s">
        <v>14</v>
      </c>
      <c r="O17" s="3" t="s">
        <v>14</v>
      </c>
      <c r="P17" s="3" t="s">
        <v>14</v>
      </c>
      <c r="Q17" s="3" t="s">
        <v>12</v>
      </c>
      <c r="R17" s="3" t="s">
        <v>8</v>
      </c>
      <c r="S17" s="3" t="s">
        <v>9</v>
      </c>
      <c r="T17" s="3" t="s">
        <v>8</v>
      </c>
      <c r="U17" s="3" t="s">
        <v>9</v>
      </c>
      <c r="V17" s="3" t="s">
        <v>9</v>
      </c>
      <c r="W17" s="3" t="s">
        <v>12</v>
      </c>
      <c r="X17" s="3" t="s">
        <v>9</v>
      </c>
      <c r="Y17" s="3" t="s">
        <v>8</v>
      </c>
      <c r="Z17" s="3" t="s">
        <v>9</v>
      </c>
      <c r="AA17" s="3" t="s">
        <v>8</v>
      </c>
      <c r="AB17" s="3" t="s">
        <v>9</v>
      </c>
      <c r="AC17" s="3" t="s">
        <v>12</v>
      </c>
      <c r="AD17" s="3" t="s">
        <v>9</v>
      </c>
    </row>
    <row r="18" spans="1:30" ht="17.100000000000001" customHeight="1">
      <c r="A18" s="5">
        <v>16</v>
      </c>
      <c r="B18" s="2" t="s">
        <v>29</v>
      </c>
      <c r="C18" s="3" t="s">
        <v>8</v>
      </c>
      <c r="D18" s="3" t="s">
        <v>9</v>
      </c>
      <c r="E18" s="3" t="s">
        <v>8</v>
      </c>
      <c r="F18" s="3" t="s">
        <v>12</v>
      </c>
      <c r="G18" s="3" t="s">
        <v>9</v>
      </c>
      <c r="H18" s="3" t="s">
        <v>10</v>
      </c>
      <c r="I18" s="3" t="s">
        <v>11</v>
      </c>
      <c r="J18" s="3" t="s">
        <v>12</v>
      </c>
      <c r="K18" s="3" t="s">
        <v>8</v>
      </c>
      <c r="L18" s="3" t="s">
        <v>9</v>
      </c>
      <c r="M18" s="3" t="s">
        <v>9</v>
      </c>
      <c r="N18" s="3" t="s">
        <v>10</v>
      </c>
      <c r="O18" s="3" t="s">
        <v>11</v>
      </c>
      <c r="P18" s="3" t="s">
        <v>12</v>
      </c>
      <c r="Q18" s="3" t="s">
        <v>13</v>
      </c>
      <c r="R18" s="3" t="s">
        <v>13</v>
      </c>
      <c r="S18" s="3" t="s">
        <v>14</v>
      </c>
      <c r="T18" s="3" t="s">
        <v>14</v>
      </c>
      <c r="U18" s="3" t="s">
        <v>14</v>
      </c>
      <c r="V18" s="3" t="s">
        <v>12</v>
      </c>
      <c r="W18" s="3" t="s">
        <v>13</v>
      </c>
      <c r="X18" s="3" t="s">
        <v>8</v>
      </c>
      <c r="Y18" s="3" t="s">
        <v>9</v>
      </c>
      <c r="Z18" s="3" t="s">
        <v>10</v>
      </c>
      <c r="AA18" s="3" t="s">
        <v>11</v>
      </c>
      <c r="AB18" s="3" t="s">
        <v>12</v>
      </c>
      <c r="AC18" s="3" t="s">
        <v>8</v>
      </c>
      <c r="AD18" s="3" t="s">
        <v>8</v>
      </c>
    </row>
    <row r="19" spans="1:30" ht="17.100000000000001" customHeight="1">
      <c r="A19" s="5">
        <v>17</v>
      </c>
      <c r="B19" s="2" t="s">
        <v>30</v>
      </c>
      <c r="C19" s="3" t="s">
        <v>12</v>
      </c>
      <c r="D19" s="3" t="s">
        <v>9</v>
      </c>
      <c r="E19" s="3" t="s">
        <v>69</v>
      </c>
      <c r="F19" s="3" t="s">
        <v>9</v>
      </c>
      <c r="G19" s="3" t="s">
        <v>10</v>
      </c>
      <c r="H19" s="3" t="s">
        <v>11</v>
      </c>
      <c r="I19" s="3" t="s">
        <v>12</v>
      </c>
      <c r="J19" s="3" t="s">
        <v>14</v>
      </c>
      <c r="K19" s="3" t="s">
        <v>14</v>
      </c>
      <c r="L19" s="3" t="s">
        <v>14</v>
      </c>
      <c r="M19" s="3" t="s">
        <v>14</v>
      </c>
      <c r="N19" s="3" t="s">
        <v>14</v>
      </c>
      <c r="O19" s="3" t="s">
        <v>12</v>
      </c>
      <c r="P19" s="3" t="s">
        <v>13</v>
      </c>
      <c r="Q19" s="3" t="s">
        <v>8</v>
      </c>
      <c r="R19" s="3" t="s">
        <v>9</v>
      </c>
      <c r="S19" s="3" t="s">
        <v>13</v>
      </c>
      <c r="T19" s="3" t="s">
        <v>14</v>
      </c>
      <c r="U19" s="3" t="s">
        <v>12</v>
      </c>
      <c r="V19" s="3" t="s">
        <v>8</v>
      </c>
      <c r="W19" s="3" t="s">
        <v>8</v>
      </c>
      <c r="X19" s="3" t="s">
        <v>14</v>
      </c>
      <c r="Y19" s="3" t="s">
        <v>14</v>
      </c>
      <c r="Z19" s="3" t="s">
        <v>39</v>
      </c>
      <c r="AA19" s="3" t="s">
        <v>12</v>
      </c>
      <c r="AB19" s="3" t="s">
        <v>13</v>
      </c>
      <c r="AC19" s="3" t="s">
        <v>14</v>
      </c>
      <c r="AD19" s="3" t="s">
        <v>39</v>
      </c>
    </row>
    <row r="20" spans="1:30" ht="17.100000000000001" customHeight="1">
      <c r="A20" s="5">
        <v>18</v>
      </c>
      <c r="B20" s="2" t="s">
        <v>31</v>
      </c>
      <c r="C20" s="3" t="s">
        <v>8</v>
      </c>
      <c r="D20" s="3" t="s">
        <v>8</v>
      </c>
      <c r="E20" s="3" t="s">
        <v>9</v>
      </c>
      <c r="F20" s="3" t="s">
        <v>9</v>
      </c>
      <c r="G20" s="3" t="s">
        <v>12</v>
      </c>
      <c r="H20" s="3" t="s">
        <v>8</v>
      </c>
      <c r="I20" s="3" t="s">
        <v>8</v>
      </c>
      <c r="J20" s="3" t="s">
        <v>9</v>
      </c>
      <c r="K20" s="3" t="s">
        <v>10</v>
      </c>
      <c r="L20" s="3" t="s">
        <v>11</v>
      </c>
      <c r="M20" s="3" t="s">
        <v>12</v>
      </c>
      <c r="N20" s="3" t="s">
        <v>8</v>
      </c>
      <c r="O20" s="3" t="s">
        <v>9</v>
      </c>
      <c r="P20" s="3" t="s">
        <v>9</v>
      </c>
      <c r="Q20" s="3" t="s">
        <v>39</v>
      </c>
      <c r="R20" s="3" t="s">
        <v>39</v>
      </c>
      <c r="S20" s="3" t="s">
        <v>12</v>
      </c>
      <c r="T20" s="3" t="s">
        <v>39</v>
      </c>
      <c r="U20" s="3" t="s">
        <v>39</v>
      </c>
      <c r="V20" s="3" t="s">
        <v>39</v>
      </c>
      <c r="W20" s="3" t="s">
        <v>39</v>
      </c>
      <c r="X20" s="3" t="s">
        <v>39</v>
      </c>
      <c r="Y20" s="3" t="s">
        <v>12</v>
      </c>
      <c r="Z20" s="3" t="s">
        <v>8</v>
      </c>
      <c r="AA20" s="3" t="s">
        <v>8</v>
      </c>
      <c r="AB20" s="3" t="s">
        <v>9</v>
      </c>
      <c r="AC20" s="3" t="s">
        <v>10</v>
      </c>
      <c r="AD20" s="3" t="s">
        <v>11</v>
      </c>
    </row>
    <row r="21" spans="1:30" ht="17.100000000000001" customHeight="1">
      <c r="A21" s="5">
        <v>19</v>
      </c>
      <c r="B21" s="2" t="s">
        <v>32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7.100000000000001" customHeight="1">
      <c r="A22" s="5">
        <v>20</v>
      </c>
      <c r="B22" s="2" t="s">
        <v>33</v>
      </c>
      <c r="C22" s="3" t="s">
        <v>9</v>
      </c>
      <c r="D22" s="3" t="s">
        <v>9</v>
      </c>
      <c r="E22" s="3" t="s">
        <v>9</v>
      </c>
      <c r="F22" s="3" t="s">
        <v>10</v>
      </c>
      <c r="G22" s="3" t="s">
        <v>11</v>
      </c>
      <c r="H22" s="3" t="s">
        <v>12</v>
      </c>
      <c r="I22" s="3" t="s">
        <v>8</v>
      </c>
      <c r="J22" s="3" t="s">
        <v>9</v>
      </c>
      <c r="K22" s="3" t="s">
        <v>9</v>
      </c>
      <c r="L22" s="3" t="s">
        <v>10</v>
      </c>
      <c r="M22" s="3" t="s">
        <v>11</v>
      </c>
      <c r="N22" s="3" t="s">
        <v>12</v>
      </c>
      <c r="O22" s="3" t="s">
        <v>8</v>
      </c>
      <c r="P22" s="3" t="s">
        <v>9</v>
      </c>
      <c r="Q22" s="3" t="s">
        <v>14</v>
      </c>
      <c r="R22" s="3" t="s">
        <v>39</v>
      </c>
      <c r="S22" s="3" t="s">
        <v>39</v>
      </c>
      <c r="T22" s="3" t="s">
        <v>12</v>
      </c>
      <c r="U22" s="3" t="s">
        <v>13</v>
      </c>
      <c r="V22" s="3" t="s">
        <v>14</v>
      </c>
      <c r="W22" s="3" t="s">
        <v>14</v>
      </c>
      <c r="X22" s="3" t="s">
        <v>10</v>
      </c>
      <c r="Y22" s="3" t="s">
        <v>11</v>
      </c>
      <c r="Z22" s="3" t="s">
        <v>12</v>
      </c>
      <c r="AA22" s="3" t="s">
        <v>8</v>
      </c>
      <c r="AB22" s="3" t="s">
        <v>39</v>
      </c>
      <c r="AC22" s="3" t="s">
        <v>9</v>
      </c>
      <c r="AD22" s="3" t="s">
        <v>10</v>
      </c>
    </row>
    <row r="23" spans="1:30" ht="17.100000000000001" customHeight="1">
      <c r="A23" s="5">
        <v>21</v>
      </c>
      <c r="B23" s="2" t="s">
        <v>34</v>
      </c>
      <c r="C23" s="3" t="s">
        <v>13</v>
      </c>
      <c r="D23" s="3" t="s">
        <v>14</v>
      </c>
      <c r="E23" s="3" t="s">
        <v>14</v>
      </c>
      <c r="F23" s="3" t="s">
        <v>14</v>
      </c>
      <c r="G23" s="3" t="s">
        <v>39</v>
      </c>
      <c r="H23" s="3" t="s">
        <v>12</v>
      </c>
      <c r="I23" s="3" t="s">
        <v>13</v>
      </c>
      <c r="J23" s="3" t="s">
        <v>8</v>
      </c>
      <c r="K23" s="3" t="s">
        <v>9</v>
      </c>
      <c r="L23" s="3" t="s">
        <v>10</v>
      </c>
      <c r="M23" s="3" t="s">
        <v>11</v>
      </c>
      <c r="N23" s="3" t="s">
        <v>12</v>
      </c>
      <c r="O23" s="3" t="s">
        <v>8</v>
      </c>
      <c r="P23" s="3" t="s">
        <v>8</v>
      </c>
      <c r="Q23" s="3" t="s">
        <v>14</v>
      </c>
      <c r="R23" s="3" t="s">
        <v>14</v>
      </c>
      <c r="S23" s="3" t="s">
        <v>13</v>
      </c>
      <c r="T23" s="3" t="s">
        <v>12</v>
      </c>
      <c r="U23" s="3" t="s">
        <v>13</v>
      </c>
      <c r="V23" s="3" t="s">
        <v>14</v>
      </c>
      <c r="W23" s="3" t="s">
        <v>13</v>
      </c>
      <c r="X23" s="3" t="s">
        <v>10</v>
      </c>
      <c r="Y23" s="3" t="s">
        <v>11</v>
      </c>
      <c r="Z23" s="3" t="s">
        <v>12</v>
      </c>
      <c r="AA23" s="3" t="s">
        <v>8</v>
      </c>
      <c r="AB23" s="3" t="s">
        <v>8</v>
      </c>
      <c r="AC23" s="3" t="s">
        <v>9</v>
      </c>
      <c r="AD23" s="3" t="s">
        <v>10</v>
      </c>
    </row>
    <row r="24" spans="1:30" ht="17.100000000000001" customHeight="1">
      <c r="A24" s="5">
        <v>22</v>
      </c>
      <c r="B24" s="2" t="s">
        <v>35</v>
      </c>
      <c r="C24" s="3" t="s">
        <v>9</v>
      </c>
      <c r="D24" s="3" t="s">
        <v>9</v>
      </c>
      <c r="E24" s="3" t="s">
        <v>12</v>
      </c>
      <c r="F24" s="3" t="s">
        <v>9</v>
      </c>
      <c r="G24" s="3" t="s">
        <v>9</v>
      </c>
      <c r="H24" s="3" t="s">
        <v>10</v>
      </c>
      <c r="I24" s="3" t="s">
        <v>11</v>
      </c>
      <c r="J24" s="3" t="s">
        <v>12</v>
      </c>
      <c r="K24" s="3" t="s">
        <v>39</v>
      </c>
      <c r="L24" s="3" t="s">
        <v>8</v>
      </c>
      <c r="M24" s="3" t="s">
        <v>9</v>
      </c>
      <c r="N24" s="3" t="s">
        <v>8</v>
      </c>
      <c r="O24" s="3" t="s">
        <v>9</v>
      </c>
      <c r="P24" s="3" t="s">
        <v>12</v>
      </c>
      <c r="Q24" s="3" t="s">
        <v>8</v>
      </c>
      <c r="R24" s="3" t="s">
        <v>8</v>
      </c>
      <c r="S24" s="3" t="s">
        <v>9</v>
      </c>
      <c r="T24" s="3" t="s">
        <v>10</v>
      </c>
      <c r="U24" s="3" t="s">
        <v>11</v>
      </c>
      <c r="V24" s="3" t="s">
        <v>12</v>
      </c>
      <c r="W24" s="3" t="s">
        <v>8</v>
      </c>
      <c r="X24" s="3" t="s">
        <v>9</v>
      </c>
      <c r="Y24" s="3" t="s">
        <v>8</v>
      </c>
      <c r="Z24" s="3" t="s">
        <v>8</v>
      </c>
      <c r="AA24" s="3" t="s">
        <v>39</v>
      </c>
      <c r="AB24" s="3" t="s">
        <v>12</v>
      </c>
      <c r="AC24" s="3" t="s">
        <v>8</v>
      </c>
      <c r="AD24" s="3" t="s">
        <v>8</v>
      </c>
    </row>
    <row r="25" spans="1:30" ht="17.100000000000001" customHeight="1">
      <c r="A25" s="5">
        <v>23</v>
      </c>
      <c r="B25" s="2" t="s">
        <v>36</v>
      </c>
      <c r="C25" s="3" t="s">
        <v>12</v>
      </c>
      <c r="D25" s="3" t="s">
        <v>8</v>
      </c>
      <c r="E25" s="3" t="s">
        <v>69</v>
      </c>
      <c r="F25" s="3" t="s">
        <v>8</v>
      </c>
      <c r="G25" s="3" t="s">
        <v>9</v>
      </c>
      <c r="H25" s="3" t="s">
        <v>9</v>
      </c>
      <c r="I25" s="3" t="s">
        <v>12</v>
      </c>
      <c r="J25" s="3" t="s">
        <v>9</v>
      </c>
      <c r="K25" s="3" t="s">
        <v>8</v>
      </c>
      <c r="L25" s="3" t="s">
        <v>9</v>
      </c>
      <c r="M25" s="3" t="s">
        <v>10</v>
      </c>
      <c r="N25" s="3" t="s">
        <v>11</v>
      </c>
      <c r="O25" s="3" t="s">
        <v>12</v>
      </c>
      <c r="P25" s="3" t="s">
        <v>9</v>
      </c>
      <c r="Q25" s="3" t="s">
        <v>13</v>
      </c>
      <c r="R25" s="3" t="s">
        <v>14</v>
      </c>
      <c r="S25" s="3" t="s">
        <v>10</v>
      </c>
      <c r="T25" s="3" t="s">
        <v>11</v>
      </c>
      <c r="U25" s="3" t="s">
        <v>12</v>
      </c>
      <c r="V25" s="3" t="s">
        <v>14</v>
      </c>
      <c r="W25" s="3" t="s">
        <v>13</v>
      </c>
      <c r="X25" s="3" t="s">
        <v>13</v>
      </c>
      <c r="Y25" s="3" t="s">
        <v>13</v>
      </c>
      <c r="Z25" s="3" t="s">
        <v>13</v>
      </c>
      <c r="AA25" s="3" t="s">
        <v>12</v>
      </c>
      <c r="AB25" s="3" t="s">
        <v>14</v>
      </c>
      <c r="AC25" s="3" t="s">
        <v>14</v>
      </c>
      <c r="AD25" s="3" t="s">
        <v>14</v>
      </c>
    </row>
    <row r="26" spans="1:30" ht="17.100000000000001" customHeight="1">
      <c r="A26" s="5">
        <v>24</v>
      </c>
      <c r="B26" s="2" t="s">
        <v>37</v>
      </c>
      <c r="C26" s="3" t="s">
        <v>8</v>
      </c>
      <c r="D26" s="3" t="s">
        <v>9</v>
      </c>
      <c r="E26" s="3" t="s">
        <v>10</v>
      </c>
      <c r="F26" s="3" t="s">
        <v>11</v>
      </c>
      <c r="G26" s="3" t="s">
        <v>12</v>
      </c>
      <c r="H26" s="3" t="s">
        <v>8</v>
      </c>
      <c r="I26" s="3" t="s">
        <v>8</v>
      </c>
      <c r="J26" s="3" t="s">
        <v>14</v>
      </c>
      <c r="K26" s="3" t="s">
        <v>14</v>
      </c>
      <c r="L26" s="3" t="s">
        <v>14</v>
      </c>
      <c r="M26" s="3" t="s">
        <v>12</v>
      </c>
      <c r="N26" s="3" t="s">
        <v>14</v>
      </c>
      <c r="O26" s="3" t="s">
        <v>13</v>
      </c>
      <c r="P26" s="3" t="s">
        <v>13</v>
      </c>
      <c r="Q26" s="3" t="s">
        <v>10</v>
      </c>
      <c r="R26" s="3" t="s">
        <v>11</v>
      </c>
      <c r="S26" s="3" t="s">
        <v>12</v>
      </c>
      <c r="T26" s="3" t="s">
        <v>8</v>
      </c>
      <c r="U26" s="3" t="s">
        <v>9</v>
      </c>
      <c r="V26" s="3" t="s">
        <v>9</v>
      </c>
      <c r="W26" s="3" t="s">
        <v>10</v>
      </c>
      <c r="X26" s="3" t="s">
        <v>11</v>
      </c>
      <c r="Y26" s="3" t="s">
        <v>12</v>
      </c>
      <c r="Z26" s="3" t="s">
        <v>8</v>
      </c>
      <c r="AA26" s="3" t="s">
        <v>9</v>
      </c>
      <c r="AB26" s="3" t="s">
        <v>9</v>
      </c>
      <c r="AC26" s="3" t="s">
        <v>9</v>
      </c>
      <c r="AD26" s="3" t="s">
        <v>9</v>
      </c>
    </row>
    <row r="27" spans="1:30" ht="17.100000000000001" customHeight="1">
      <c r="A27" s="5">
        <v>25</v>
      </c>
      <c r="B27" s="2" t="s">
        <v>38</v>
      </c>
      <c r="C27" s="3" t="s">
        <v>39</v>
      </c>
      <c r="D27" s="3" t="s">
        <v>12</v>
      </c>
      <c r="E27" s="3" t="s">
        <v>13</v>
      </c>
      <c r="F27" s="3" t="s">
        <v>14</v>
      </c>
      <c r="G27" s="3" t="s">
        <v>14</v>
      </c>
      <c r="H27" s="3" t="s">
        <v>14</v>
      </c>
      <c r="I27" s="3" t="s">
        <v>14</v>
      </c>
      <c r="J27" s="3" t="s">
        <v>12</v>
      </c>
      <c r="K27" s="3" t="s">
        <v>8</v>
      </c>
      <c r="L27" s="3" t="s">
        <v>9</v>
      </c>
      <c r="M27" s="3" t="s">
        <v>9</v>
      </c>
      <c r="N27" s="3" t="s">
        <v>9</v>
      </c>
      <c r="O27" s="3" t="s">
        <v>9</v>
      </c>
      <c r="P27" s="3" t="s">
        <v>12</v>
      </c>
      <c r="Q27" s="3" t="s">
        <v>9</v>
      </c>
      <c r="R27" s="3" t="s">
        <v>8</v>
      </c>
      <c r="S27" s="3" t="s">
        <v>9</v>
      </c>
      <c r="T27" s="3" t="s">
        <v>9</v>
      </c>
      <c r="U27" s="3" t="s">
        <v>9</v>
      </c>
      <c r="V27" s="3" t="s">
        <v>12</v>
      </c>
      <c r="W27" s="3" t="s">
        <v>9</v>
      </c>
      <c r="X27" s="3" t="s">
        <v>13</v>
      </c>
      <c r="Y27" s="3" t="s">
        <v>14</v>
      </c>
      <c r="Z27" s="3" t="s">
        <v>13</v>
      </c>
      <c r="AA27" s="3" t="s">
        <v>14</v>
      </c>
      <c r="AB27" s="3" t="s">
        <v>12</v>
      </c>
      <c r="AC27" s="3" t="s">
        <v>13</v>
      </c>
      <c r="AD27" s="3" t="s">
        <v>14</v>
      </c>
    </row>
    <row r="28" spans="1:30" ht="17.100000000000001" customHeight="1">
      <c r="A28" s="5">
        <v>26</v>
      </c>
      <c r="B28" s="2" t="s">
        <v>40</v>
      </c>
      <c r="C28" s="3" t="s">
        <v>12</v>
      </c>
      <c r="D28" s="3" t="s">
        <v>9</v>
      </c>
      <c r="E28" s="3" t="s">
        <v>69</v>
      </c>
      <c r="F28" s="3" t="s">
        <v>8</v>
      </c>
      <c r="G28" s="3" t="s">
        <v>9</v>
      </c>
      <c r="H28" s="3" t="s">
        <v>9</v>
      </c>
      <c r="I28" s="3" t="s">
        <v>12</v>
      </c>
      <c r="J28" s="3" t="s">
        <v>9</v>
      </c>
      <c r="K28" s="3" t="s">
        <v>9</v>
      </c>
      <c r="L28" s="3" t="s">
        <v>9</v>
      </c>
      <c r="M28" s="3" t="s">
        <v>8</v>
      </c>
      <c r="N28" s="3" t="s">
        <v>8</v>
      </c>
      <c r="O28" s="3" t="s">
        <v>12</v>
      </c>
      <c r="P28" s="3" t="s">
        <v>8</v>
      </c>
      <c r="Q28" s="3" t="s">
        <v>9</v>
      </c>
      <c r="R28" s="3" t="s">
        <v>39</v>
      </c>
      <c r="S28" s="3" t="s">
        <v>10</v>
      </c>
      <c r="T28" s="3" t="s">
        <v>11</v>
      </c>
      <c r="U28" s="3" t="s">
        <v>12</v>
      </c>
      <c r="V28" s="3" t="s">
        <v>8</v>
      </c>
      <c r="W28" s="3" t="s">
        <v>9</v>
      </c>
      <c r="X28" s="3" t="s">
        <v>13</v>
      </c>
      <c r="Y28" s="3" t="s">
        <v>14</v>
      </c>
      <c r="Z28" s="3" t="s">
        <v>13</v>
      </c>
      <c r="AA28" s="3" t="s">
        <v>12</v>
      </c>
      <c r="AB28" s="3" t="s">
        <v>13</v>
      </c>
      <c r="AC28" s="3" t="s">
        <v>13</v>
      </c>
      <c r="AD28" s="3" t="s">
        <v>13</v>
      </c>
    </row>
    <row r="29" spans="1:30" ht="17.100000000000001" customHeight="1">
      <c r="A29" s="5">
        <v>27</v>
      </c>
      <c r="B29" s="2" t="s">
        <v>41</v>
      </c>
      <c r="C29" s="3" t="s">
        <v>14</v>
      </c>
      <c r="D29" s="3" t="s">
        <v>14</v>
      </c>
      <c r="E29" s="3" t="s">
        <v>13</v>
      </c>
      <c r="F29" s="3" t="s">
        <v>12</v>
      </c>
      <c r="G29" s="3" t="s">
        <v>14</v>
      </c>
      <c r="H29" s="3" t="s">
        <v>13</v>
      </c>
      <c r="I29" s="3" t="s">
        <v>14</v>
      </c>
      <c r="J29" s="3" t="s">
        <v>8</v>
      </c>
      <c r="K29" s="3" t="s">
        <v>12</v>
      </c>
      <c r="L29" s="3" t="s">
        <v>8</v>
      </c>
      <c r="M29" s="3" t="s">
        <v>8</v>
      </c>
      <c r="N29" s="3" t="s">
        <v>9</v>
      </c>
      <c r="O29" s="3" t="s">
        <v>10</v>
      </c>
      <c r="P29" s="3" t="s">
        <v>11</v>
      </c>
      <c r="Q29" s="3" t="s">
        <v>12</v>
      </c>
      <c r="R29" s="3" t="s">
        <v>8</v>
      </c>
      <c r="S29" s="3" t="s">
        <v>8</v>
      </c>
      <c r="T29" s="3" t="s">
        <v>9</v>
      </c>
      <c r="U29" s="3" t="s">
        <v>10</v>
      </c>
      <c r="V29" s="3" t="s">
        <v>11</v>
      </c>
      <c r="W29" s="3" t="s">
        <v>12</v>
      </c>
      <c r="X29" s="3" t="s">
        <v>13</v>
      </c>
      <c r="Y29" s="3" t="s">
        <v>14</v>
      </c>
      <c r="Z29" s="3" t="s">
        <v>14</v>
      </c>
      <c r="AA29" s="3" t="s">
        <v>14</v>
      </c>
      <c r="AB29" s="3" t="s">
        <v>14</v>
      </c>
      <c r="AC29" s="3" t="s">
        <v>12</v>
      </c>
      <c r="AD29" s="3" t="s">
        <v>13</v>
      </c>
    </row>
    <row r="30" spans="1:30" ht="17.100000000000001" customHeight="1">
      <c r="A30" s="5">
        <v>28</v>
      </c>
      <c r="B30" s="2" t="s">
        <v>42</v>
      </c>
      <c r="C30" s="3" t="s">
        <v>10</v>
      </c>
      <c r="D30" s="3" t="s">
        <v>11</v>
      </c>
      <c r="E30" s="3" t="s">
        <v>12</v>
      </c>
      <c r="F30" s="3" t="s">
        <v>8</v>
      </c>
      <c r="G30" s="3" t="s">
        <v>8</v>
      </c>
      <c r="H30" s="3" t="s">
        <v>9</v>
      </c>
      <c r="I30" s="3" t="s">
        <v>10</v>
      </c>
      <c r="J30" s="3" t="s">
        <v>11</v>
      </c>
      <c r="K30" s="3" t="s">
        <v>12</v>
      </c>
      <c r="L30" s="3" t="s">
        <v>39</v>
      </c>
      <c r="M30" s="3" t="s">
        <v>9</v>
      </c>
      <c r="N30" s="3" t="s">
        <v>8</v>
      </c>
      <c r="O30" s="3" t="s">
        <v>8</v>
      </c>
      <c r="P30" s="3" t="s">
        <v>9</v>
      </c>
      <c r="Q30" s="3" t="s">
        <v>12</v>
      </c>
      <c r="R30" s="3" t="s">
        <v>9</v>
      </c>
      <c r="S30" s="3" t="s">
        <v>8</v>
      </c>
      <c r="T30" s="3" t="s">
        <v>9</v>
      </c>
      <c r="U30" s="3" t="s">
        <v>10</v>
      </c>
      <c r="V30" s="3" t="s">
        <v>11</v>
      </c>
      <c r="W30" s="3" t="s">
        <v>12</v>
      </c>
      <c r="X30" s="3" t="s">
        <v>8</v>
      </c>
      <c r="Y30" s="3" t="s">
        <v>9</v>
      </c>
      <c r="Z30" s="3" t="s">
        <v>9</v>
      </c>
      <c r="AA30" s="3" t="s">
        <v>9</v>
      </c>
      <c r="AB30" s="3" t="s">
        <v>9</v>
      </c>
      <c r="AC30" s="3" t="s">
        <v>12</v>
      </c>
      <c r="AD30" s="3" t="s">
        <v>9</v>
      </c>
    </row>
    <row r="31" spans="1:30" ht="17.100000000000001" customHeight="1">
      <c r="A31" s="5">
        <v>29</v>
      </c>
      <c r="B31" s="2" t="s">
        <v>43</v>
      </c>
      <c r="C31" s="3" t="s">
        <v>39</v>
      </c>
      <c r="D31" s="3" t="s">
        <v>39</v>
      </c>
      <c r="E31" s="3" t="s">
        <v>13</v>
      </c>
      <c r="F31" s="3" t="s">
        <v>12</v>
      </c>
      <c r="G31" s="3" t="s">
        <v>13</v>
      </c>
      <c r="H31" s="3" t="s">
        <v>13</v>
      </c>
      <c r="I31" s="3" t="s">
        <v>14</v>
      </c>
      <c r="J31" s="3" t="s">
        <v>10</v>
      </c>
      <c r="K31" s="3" t="s">
        <v>11</v>
      </c>
      <c r="L31" s="3" t="s">
        <v>12</v>
      </c>
      <c r="M31" s="3" t="s">
        <v>8</v>
      </c>
      <c r="N31" s="3" t="s">
        <v>9</v>
      </c>
      <c r="O31" s="3" t="s">
        <v>9</v>
      </c>
      <c r="P31" s="3" t="s">
        <v>10</v>
      </c>
      <c r="Q31" s="3" t="s">
        <v>11</v>
      </c>
      <c r="R31" s="3" t="s">
        <v>12</v>
      </c>
      <c r="S31" s="3" t="s">
        <v>8</v>
      </c>
      <c r="T31" s="3" t="s">
        <v>9</v>
      </c>
      <c r="U31" s="3" t="s">
        <v>9</v>
      </c>
      <c r="V31" s="3" t="s">
        <v>8</v>
      </c>
      <c r="W31" s="3" t="s">
        <v>9</v>
      </c>
      <c r="X31" s="3" t="s">
        <v>12</v>
      </c>
      <c r="Y31" s="3" t="s">
        <v>9</v>
      </c>
      <c r="Z31" s="3" t="s">
        <v>9</v>
      </c>
      <c r="AA31" s="3" t="s">
        <v>9</v>
      </c>
      <c r="AB31" s="3" t="s">
        <v>10</v>
      </c>
      <c r="AC31" s="3" t="s">
        <v>11</v>
      </c>
      <c r="AD31" s="3" t="s">
        <v>12</v>
      </c>
    </row>
    <row r="32" spans="1:30" ht="17.100000000000001" customHeight="1">
      <c r="A32" s="2"/>
      <c r="B32" s="5" t="s">
        <v>44</v>
      </c>
      <c r="C32" s="5">
        <f t="shared" ref="C32:AD32" si="0">COUNTIF(C$3:C$31,"M")</f>
        <v>5</v>
      </c>
      <c r="D32" s="5">
        <f t="shared" si="0"/>
        <v>8</v>
      </c>
      <c r="E32" s="5">
        <f t="shared" si="0"/>
        <v>5</v>
      </c>
      <c r="F32" s="5">
        <f t="shared" si="0"/>
        <v>7</v>
      </c>
      <c r="G32" s="5">
        <f t="shared" si="0"/>
        <v>6</v>
      </c>
      <c r="H32" s="5">
        <f t="shared" si="0"/>
        <v>7</v>
      </c>
      <c r="I32" s="5">
        <f t="shared" si="0"/>
        <v>4</v>
      </c>
      <c r="J32" s="5">
        <f t="shared" si="0"/>
        <v>6</v>
      </c>
      <c r="K32" s="5">
        <f t="shared" si="0"/>
        <v>6</v>
      </c>
      <c r="L32" s="5">
        <f t="shared" si="0"/>
        <v>7</v>
      </c>
      <c r="M32" s="5">
        <f t="shared" si="0"/>
        <v>7</v>
      </c>
      <c r="N32" s="5">
        <f t="shared" si="0"/>
        <v>7</v>
      </c>
      <c r="O32" s="5">
        <f t="shared" si="0"/>
        <v>9</v>
      </c>
      <c r="P32" s="5">
        <f t="shared" si="0"/>
        <v>7</v>
      </c>
      <c r="Q32" s="5">
        <f t="shared" si="0"/>
        <v>8</v>
      </c>
      <c r="R32" s="5">
        <f t="shared" si="0"/>
        <v>7</v>
      </c>
      <c r="S32" s="5">
        <f t="shared" si="0"/>
        <v>8</v>
      </c>
      <c r="T32" s="5">
        <f t="shared" si="0"/>
        <v>8</v>
      </c>
      <c r="U32" s="5">
        <f t="shared" si="0"/>
        <v>9</v>
      </c>
      <c r="V32" s="5">
        <f t="shared" si="0"/>
        <v>7</v>
      </c>
      <c r="W32" s="5">
        <f t="shared" si="0"/>
        <v>8</v>
      </c>
      <c r="X32" s="5">
        <f t="shared" si="0"/>
        <v>7</v>
      </c>
      <c r="Y32" s="5">
        <f t="shared" si="0"/>
        <v>6</v>
      </c>
      <c r="Z32" s="5">
        <f t="shared" si="0"/>
        <v>7</v>
      </c>
      <c r="AA32" s="5">
        <f t="shared" si="0"/>
        <v>7</v>
      </c>
      <c r="AB32" s="5">
        <f t="shared" si="0"/>
        <v>8</v>
      </c>
      <c r="AC32" s="5">
        <f t="shared" si="0"/>
        <v>7</v>
      </c>
      <c r="AD32" s="5">
        <f t="shared" si="0"/>
        <v>7</v>
      </c>
    </row>
    <row r="33" spans="1:31" ht="17.100000000000001" customHeight="1">
      <c r="A33" s="2"/>
      <c r="B33" s="5" t="s">
        <v>45</v>
      </c>
      <c r="C33" s="5">
        <f t="shared" ref="C33:AD33" si="1">COUNTIF(C$3:C$31,"M1")</f>
        <v>4</v>
      </c>
      <c r="D33" s="5">
        <f t="shared" si="1"/>
        <v>2</v>
      </c>
      <c r="E33" s="5">
        <f t="shared" si="1"/>
        <v>4</v>
      </c>
      <c r="F33" s="5">
        <f t="shared" si="1"/>
        <v>3</v>
      </c>
      <c r="G33" s="5">
        <f t="shared" si="1"/>
        <v>4</v>
      </c>
      <c r="H33" s="5">
        <f t="shared" si="1"/>
        <v>3</v>
      </c>
      <c r="I33" s="5">
        <f t="shared" si="1"/>
        <v>6</v>
      </c>
      <c r="J33" s="5">
        <f t="shared" si="1"/>
        <v>4</v>
      </c>
      <c r="K33" s="5">
        <f t="shared" si="1"/>
        <v>4</v>
      </c>
      <c r="L33" s="5">
        <f t="shared" si="1"/>
        <v>3</v>
      </c>
      <c r="M33" s="5">
        <f t="shared" si="1"/>
        <v>3</v>
      </c>
      <c r="N33" s="5">
        <f t="shared" si="1"/>
        <v>4</v>
      </c>
      <c r="O33" s="5">
        <f t="shared" si="1"/>
        <v>2</v>
      </c>
      <c r="P33" s="5">
        <f t="shared" si="1"/>
        <v>3</v>
      </c>
      <c r="Q33" s="5">
        <f t="shared" si="1"/>
        <v>2</v>
      </c>
      <c r="R33" s="5">
        <f t="shared" si="1"/>
        <v>3</v>
      </c>
      <c r="S33" s="5">
        <f t="shared" si="1"/>
        <v>2</v>
      </c>
      <c r="T33" s="5">
        <f t="shared" si="1"/>
        <v>3</v>
      </c>
      <c r="U33" s="5">
        <f t="shared" si="1"/>
        <v>1</v>
      </c>
      <c r="V33" s="5">
        <f t="shared" si="1"/>
        <v>3</v>
      </c>
      <c r="W33" s="5">
        <f t="shared" si="1"/>
        <v>2</v>
      </c>
      <c r="X33" s="5">
        <f t="shared" si="1"/>
        <v>3</v>
      </c>
      <c r="Y33" s="5">
        <f t="shared" si="1"/>
        <v>4</v>
      </c>
      <c r="Z33" s="5">
        <f t="shared" si="1"/>
        <v>3</v>
      </c>
      <c r="AA33" s="5">
        <f t="shared" si="1"/>
        <v>3</v>
      </c>
      <c r="AB33" s="5">
        <f t="shared" si="1"/>
        <v>2</v>
      </c>
      <c r="AC33" s="5">
        <f t="shared" si="1"/>
        <v>3</v>
      </c>
      <c r="AD33" s="5">
        <f t="shared" si="1"/>
        <v>3</v>
      </c>
    </row>
    <row r="34" spans="1:31" ht="17.100000000000001" customHeight="1">
      <c r="A34" s="2"/>
      <c r="B34" s="5" t="s">
        <v>46</v>
      </c>
      <c r="C34" s="5">
        <f t="shared" ref="C34:AD34" si="2">COUNTIF(C$3:C$31,"M2")</f>
        <v>0</v>
      </c>
      <c r="D34" s="5">
        <f t="shared" si="2"/>
        <v>0</v>
      </c>
      <c r="E34" s="5">
        <f t="shared" si="2"/>
        <v>0</v>
      </c>
      <c r="F34" s="5">
        <f t="shared" si="2"/>
        <v>0</v>
      </c>
      <c r="G34" s="5">
        <f t="shared" si="2"/>
        <v>0</v>
      </c>
      <c r="H34" s="5">
        <f t="shared" si="2"/>
        <v>0</v>
      </c>
      <c r="I34" s="5">
        <f t="shared" si="2"/>
        <v>0</v>
      </c>
      <c r="J34" s="5">
        <f t="shared" si="2"/>
        <v>0</v>
      </c>
      <c r="K34" s="5">
        <f t="shared" si="2"/>
        <v>0</v>
      </c>
      <c r="L34" s="5">
        <f t="shared" si="2"/>
        <v>0</v>
      </c>
      <c r="M34" s="5">
        <f t="shared" si="2"/>
        <v>0</v>
      </c>
      <c r="N34" s="5">
        <f t="shared" si="2"/>
        <v>0</v>
      </c>
      <c r="O34" s="5">
        <f t="shared" si="2"/>
        <v>0</v>
      </c>
      <c r="P34" s="5">
        <f t="shared" si="2"/>
        <v>0</v>
      </c>
      <c r="Q34" s="5">
        <f t="shared" si="2"/>
        <v>0</v>
      </c>
      <c r="R34" s="5">
        <f t="shared" si="2"/>
        <v>0</v>
      </c>
      <c r="S34" s="5">
        <f t="shared" si="2"/>
        <v>0</v>
      </c>
      <c r="T34" s="5">
        <f t="shared" si="2"/>
        <v>0</v>
      </c>
      <c r="U34" s="5">
        <f t="shared" si="2"/>
        <v>0</v>
      </c>
      <c r="V34" s="5">
        <f t="shared" si="2"/>
        <v>0</v>
      </c>
      <c r="W34" s="5">
        <f t="shared" si="2"/>
        <v>0</v>
      </c>
      <c r="X34" s="5">
        <f t="shared" si="2"/>
        <v>0</v>
      </c>
      <c r="Y34" s="5">
        <f t="shared" si="2"/>
        <v>0</v>
      </c>
      <c r="Z34" s="5">
        <f t="shared" si="2"/>
        <v>0</v>
      </c>
      <c r="AA34" s="5">
        <f t="shared" si="2"/>
        <v>0</v>
      </c>
      <c r="AB34" s="5">
        <f t="shared" si="2"/>
        <v>0</v>
      </c>
      <c r="AC34" s="5">
        <f t="shared" si="2"/>
        <v>0</v>
      </c>
      <c r="AD34" s="5">
        <f t="shared" si="2"/>
        <v>0</v>
      </c>
    </row>
    <row r="35" spans="1:31" ht="17.100000000000001" customHeight="1">
      <c r="A35" s="2"/>
      <c r="B35" s="2" t="s">
        <v>47</v>
      </c>
      <c r="C35" s="2">
        <f>SUM(C32:C34)</f>
        <v>9</v>
      </c>
      <c r="D35" s="2">
        <f t="shared" ref="D35:AD35" si="3">SUM(D32:D34)</f>
        <v>10</v>
      </c>
      <c r="E35" s="2">
        <f t="shared" si="3"/>
        <v>9</v>
      </c>
      <c r="F35" s="2">
        <f t="shared" si="3"/>
        <v>10</v>
      </c>
      <c r="G35" s="2">
        <f t="shared" si="3"/>
        <v>10</v>
      </c>
      <c r="H35" s="2">
        <f t="shared" si="3"/>
        <v>10</v>
      </c>
      <c r="I35" s="2">
        <f t="shared" si="3"/>
        <v>10</v>
      </c>
      <c r="J35" s="2">
        <f t="shared" si="3"/>
        <v>10</v>
      </c>
      <c r="K35" s="2">
        <f t="shared" si="3"/>
        <v>10</v>
      </c>
      <c r="L35" s="2">
        <f t="shared" si="3"/>
        <v>10</v>
      </c>
      <c r="M35" s="2">
        <f t="shared" si="3"/>
        <v>10</v>
      </c>
      <c r="N35" s="2">
        <f t="shared" si="3"/>
        <v>11</v>
      </c>
      <c r="O35" s="2">
        <f t="shared" si="3"/>
        <v>11</v>
      </c>
      <c r="P35" s="2">
        <f t="shared" si="3"/>
        <v>10</v>
      </c>
      <c r="Q35" s="2">
        <f t="shared" si="3"/>
        <v>10</v>
      </c>
      <c r="R35" s="2">
        <f t="shared" si="3"/>
        <v>10</v>
      </c>
      <c r="S35" s="2">
        <f t="shared" si="3"/>
        <v>10</v>
      </c>
      <c r="T35" s="2">
        <f t="shared" si="3"/>
        <v>11</v>
      </c>
      <c r="U35" s="2">
        <f t="shared" si="3"/>
        <v>10</v>
      </c>
      <c r="V35" s="2">
        <f t="shared" si="3"/>
        <v>10</v>
      </c>
      <c r="W35" s="2">
        <f t="shared" si="3"/>
        <v>10</v>
      </c>
      <c r="X35" s="2">
        <f t="shared" si="3"/>
        <v>10</v>
      </c>
      <c r="Y35" s="2">
        <f t="shared" si="3"/>
        <v>10</v>
      </c>
      <c r="Z35" s="2">
        <f t="shared" si="3"/>
        <v>10</v>
      </c>
      <c r="AA35" s="2">
        <f t="shared" si="3"/>
        <v>10</v>
      </c>
      <c r="AB35" s="2">
        <f t="shared" si="3"/>
        <v>10</v>
      </c>
      <c r="AC35" s="2">
        <f t="shared" si="3"/>
        <v>10</v>
      </c>
      <c r="AD35" s="2">
        <f t="shared" si="3"/>
        <v>10</v>
      </c>
    </row>
    <row r="36" spans="1:31" ht="17.100000000000001" customHeight="1">
      <c r="A36" s="2"/>
      <c r="B36" s="5" t="s">
        <v>48</v>
      </c>
      <c r="C36" s="5">
        <f t="shared" ref="C36:AD36" si="4">COUNTIF(C$3:C$31,"P")</f>
        <v>5</v>
      </c>
      <c r="D36" s="5">
        <f t="shared" si="4"/>
        <v>5</v>
      </c>
      <c r="E36" s="5">
        <f t="shared" si="4"/>
        <v>3</v>
      </c>
      <c r="F36" s="5">
        <f t="shared" si="4"/>
        <v>5</v>
      </c>
      <c r="G36" s="5">
        <f t="shared" si="4"/>
        <v>5</v>
      </c>
      <c r="H36" s="5">
        <f t="shared" si="4"/>
        <v>3</v>
      </c>
      <c r="I36" s="5">
        <f t="shared" si="4"/>
        <v>4</v>
      </c>
      <c r="J36" s="5">
        <f t="shared" si="4"/>
        <v>5</v>
      </c>
      <c r="K36" s="5">
        <f t="shared" si="4"/>
        <v>7</v>
      </c>
      <c r="L36" s="5">
        <f t="shared" si="4"/>
        <v>6</v>
      </c>
      <c r="M36" s="5">
        <f t="shared" si="4"/>
        <v>7</v>
      </c>
      <c r="N36" s="5">
        <f t="shared" si="4"/>
        <v>6</v>
      </c>
      <c r="O36" s="5">
        <f t="shared" si="4"/>
        <v>4</v>
      </c>
      <c r="P36" s="5">
        <f t="shared" si="4"/>
        <v>4</v>
      </c>
      <c r="Q36" s="5">
        <f t="shared" si="4"/>
        <v>3</v>
      </c>
      <c r="R36" s="5">
        <f t="shared" si="4"/>
        <v>6</v>
      </c>
      <c r="S36" s="5">
        <f t="shared" si="4"/>
        <v>5</v>
      </c>
      <c r="T36" s="5">
        <f t="shared" si="4"/>
        <v>6</v>
      </c>
      <c r="U36" s="5">
        <f t="shared" si="4"/>
        <v>4</v>
      </c>
      <c r="V36" s="5">
        <f t="shared" si="4"/>
        <v>5</v>
      </c>
      <c r="W36" s="5">
        <f t="shared" si="4"/>
        <v>4</v>
      </c>
      <c r="X36" s="5">
        <f t="shared" si="4"/>
        <v>3</v>
      </c>
      <c r="Y36" s="5">
        <f t="shared" si="4"/>
        <v>4</v>
      </c>
      <c r="Z36" s="5">
        <f t="shared" si="4"/>
        <v>4</v>
      </c>
      <c r="AA36" s="5">
        <f t="shared" si="4"/>
        <v>5</v>
      </c>
      <c r="AB36" s="5">
        <f t="shared" si="4"/>
        <v>3</v>
      </c>
      <c r="AC36" s="5">
        <f t="shared" si="4"/>
        <v>4</v>
      </c>
      <c r="AD36" s="5">
        <f t="shared" si="4"/>
        <v>4</v>
      </c>
    </row>
    <row r="37" spans="1:31" ht="17.100000000000001" customHeight="1">
      <c r="A37" s="2"/>
      <c r="B37" s="5" t="s">
        <v>49</v>
      </c>
      <c r="C37" s="5">
        <f t="shared" ref="C37:AD37" si="5">COUNTIF(C$3:C$31,"P1")</f>
        <v>1</v>
      </c>
      <c r="D37" s="5">
        <f t="shared" si="5"/>
        <v>2</v>
      </c>
      <c r="E37" s="5">
        <f t="shared" si="5"/>
        <v>3</v>
      </c>
      <c r="F37" s="5">
        <f t="shared" si="5"/>
        <v>2</v>
      </c>
      <c r="G37" s="5">
        <f t="shared" si="5"/>
        <v>2</v>
      </c>
      <c r="H37" s="5">
        <f t="shared" si="5"/>
        <v>4</v>
      </c>
      <c r="I37" s="5">
        <f t="shared" si="5"/>
        <v>2</v>
      </c>
      <c r="J37" s="5">
        <f t="shared" si="5"/>
        <v>1</v>
      </c>
      <c r="K37" s="5">
        <f t="shared" si="5"/>
        <v>0</v>
      </c>
      <c r="L37" s="5">
        <f t="shared" si="5"/>
        <v>1</v>
      </c>
      <c r="M37" s="5">
        <f t="shared" si="5"/>
        <v>1</v>
      </c>
      <c r="N37" s="5">
        <f t="shared" si="5"/>
        <v>1</v>
      </c>
      <c r="O37" s="5">
        <f t="shared" si="5"/>
        <v>3</v>
      </c>
      <c r="P37" s="5">
        <f t="shared" si="5"/>
        <v>2</v>
      </c>
      <c r="Q37" s="5">
        <f t="shared" si="5"/>
        <v>3</v>
      </c>
      <c r="R37" s="5">
        <f t="shared" si="5"/>
        <v>1</v>
      </c>
      <c r="S37" s="5">
        <f t="shared" si="5"/>
        <v>2</v>
      </c>
      <c r="T37" s="5">
        <f t="shared" si="5"/>
        <v>0</v>
      </c>
      <c r="U37" s="5">
        <f t="shared" si="5"/>
        <v>2</v>
      </c>
      <c r="V37" s="5">
        <f t="shared" si="5"/>
        <v>1</v>
      </c>
      <c r="W37" s="5">
        <f t="shared" si="5"/>
        <v>3</v>
      </c>
      <c r="X37" s="5">
        <f t="shared" si="5"/>
        <v>4</v>
      </c>
      <c r="Y37" s="5">
        <f t="shared" si="5"/>
        <v>3</v>
      </c>
      <c r="Z37" s="5">
        <f t="shared" si="5"/>
        <v>3</v>
      </c>
      <c r="AA37" s="5">
        <f t="shared" si="5"/>
        <v>2</v>
      </c>
      <c r="AB37" s="5">
        <f t="shared" si="5"/>
        <v>3</v>
      </c>
      <c r="AC37" s="5">
        <f t="shared" si="5"/>
        <v>3</v>
      </c>
      <c r="AD37" s="5">
        <f t="shared" si="5"/>
        <v>3</v>
      </c>
    </row>
    <row r="38" spans="1:31" ht="17.100000000000001" customHeight="1">
      <c r="A38" s="2"/>
      <c r="B38" s="5" t="s">
        <v>50</v>
      </c>
      <c r="C38" s="5">
        <f t="shared" ref="C38:AD38" si="6">COUNTIF(C$3:C$31,"P2")</f>
        <v>0</v>
      </c>
      <c r="D38" s="5">
        <f t="shared" si="6"/>
        <v>0</v>
      </c>
      <c r="E38" s="5">
        <f t="shared" si="6"/>
        <v>0</v>
      </c>
      <c r="F38" s="5">
        <f t="shared" si="6"/>
        <v>0</v>
      </c>
      <c r="G38" s="5">
        <f t="shared" si="6"/>
        <v>0</v>
      </c>
      <c r="H38" s="5">
        <f t="shared" si="6"/>
        <v>0</v>
      </c>
      <c r="I38" s="5">
        <f t="shared" si="6"/>
        <v>0</v>
      </c>
      <c r="J38" s="5">
        <f t="shared" si="6"/>
        <v>0</v>
      </c>
      <c r="K38" s="5">
        <f t="shared" si="6"/>
        <v>0</v>
      </c>
      <c r="L38" s="5">
        <f t="shared" si="6"/>
        <v>0</v>
      </c>
      <c r="M38" s="5">
        <f t="shared" si="6"/>
        <v>0</v>
      </c>
      <c r="N38" s="5">
        <f t="shared" si="6"/>
        <v>0</v>
      </c>
      <c r="O38" s="5">
        <f t="shared" si="6"/>
        <v>0</v>
      </c>
      <c r="P38" s="5">
        <f t="shared" si="6"/>
        <v>0</v>
      </c>
      <c r="Q38" s="5">
        <f t="shared" si="6"/>
        <v>0</v>
      </c>
      <c r="R38" s="5">
        <f t="shared" si="6"/>
        <v>0</v>
      </c>
      <c r="S38" s="5">
        <f t="shared" si="6"/>
        <v>0</v>
      </c>
      <c r="T38" s="5">
        <f t="shared" si="6"/>
        <v>0</v>
      </c>
      <c r="U38" s="5">
        <f t="shared" si="6"/>
        <v>0</v>
      </c>
      <c r="V38" s="5">
        <f t="shared" si="6"/>
        <v>0</v>
      </c>
      <c r="W38" s="5">
        <f t="shared" si="6"/>
        <v>0</v>
      </c>
      <c r="X38" s="5">
        <f t="shared" si="6"/>
        <v>0</v>
      </c>
      <c r="Y38" s="5">
        <f t="shared" si="6"/>
        <v>0</v>
      </c>
      <c r="Z38" s="5">
        <f t="shared" si="6"/>
        <v>0</v>
      </c>
      <c r="AA38" s="5">
        <f t="shared" si="6"/>
        <v>0</v>
      </c>
      <c r="AB38" s="5">
        <f t="shared" si="6"/>
        <v>0</v>
      </c>
      <c r="AC38" s="5">
        <f t="shared" si="6"/>
        <v>0</v>
      </c>
      <c r="AD38" s="5">
        <f t="shared" si="6"/>
        <v>0</v>
      </c>
    </row>
    <row r="39" spans="1:31" ht="17.100000000000001" customHeight="1">
      <c r="A39" s="2"/>
      <c r="B39" s="2" t="s">
        <v>51</v>
      </c>
      <c r="C39" s="2">
        <f>SUM(C36:C38)</f>
        <v>6</v>
      </c>
      <c r="D39" s="2">
        <f t="shared" ref="D39:AD39" si="7">SUM(D36:D38)</f>
        <v>7</v>
      </c>
      <c r="E39" s="2">
        <f t="shared" si="7"/>
        <v>6</v>
      </c>
      <c r="F39" s="2">
        <f t="shared" si="7"/>
        <v>7</v>
      </c>
      <c r="G39" s="2">
        <f t="shared" si="7"/>
        <v>7</v>
      </c>
      <c r="H39" s="2">
        <f t="shared" si="7"/>
        <v>7</v>
      </c>
      <c r="I39" s="2">
        <f t="shared" si="7"/>
        <v>6</v>
      </c>
      <c r="J39" s="2">
        <f t="shared" si="7"/>
        <v>6</v>
      </c>
      <c r="K39" s="2">
        <f t="shared" si="7"/>
        <v>7</v>
      </c>
      <c r="L39" s="2">
        <f t="shared" si="7"/>
        <v>7</v>
      </c>
      <c r="M39" s="2">
        <f t="shared" si="7"/>
        <v>8</v>
      </c>
      <c r="N39" s="2">
        <f t="shared" si="7"/>
        <v>7</v>
      </c>
      <c r="O39" s="2">
        <f t="shared" si="7"/>
        <v>7</v>
      </c>
      <c r="P39" s="2">
        <f t="shared" si="7"/>
        <v>6</v>
      </c>
      <c r="Q39" s="2">
        <f t="shared" si="7"/>
        <v>6</v>
      </c>
      <c r="R39" s="2">
        <f t="shared" si="7"/>
        <v>7</v>
      </c>
      <c r="S39" s="2">
        <f t="shared" si="7"/>
        <v>7</v>
      </c>
      <c r="T39" s="2">
        <f t="shared" si="7"/>
        <v>6</v>
      </c>
      <c r="U39" s="2">
        <f t="shared" si="7"/>
        <v>6</v>
      </c>
      <c r="V39" s="2">
        <f t="shared" si="7"/>
        <v>6</v>
      </c>
      <c r="W39" s="2">
        <f t="shared" si="7"/>
        <v>7</v>
      </c>
      <c r="X39" s="2">
        <f t="shared" si="7"/>
        <v>7</v>
      </c>
      <c r="Y39" s="2">
        <f t="shared" si="7"/>
        <v>7</v>
      </c>
      <c r="Z39" s="2">
        <f t="shared" si="7"/>
        <v>7</v>
      </c>
      <c r="AA39" s="2">
        <f t="shared" si="7"/>
        <v>7</v>
      </c>
      <c r="AB39" s="2">
        <f t="shared" si="7"/>
        <v>6</v>
      </c>
      <c r="AC39" s="2">
        <f t="shared" si="7"/>
        <v>7</v>
      </c>
      <c r="AD39" s="2">
        <f t="shared" si="7"/>
        <v>7</v>
      </c>
    </row>
    <row r="40" spans="1:31" ht="17.100000000000001" customHeight="1">
      <c r="A40" s="2"/>
      <c r="B40" s="2" t="s">
        <v>52</v>
      </c>
      <c r="C40" s="2">
        <f t="shared" ref="C40:AD40" si="8">COUNTIF(C$3:C$31,"N")</f>
        <v>2</v>
      </c>
      <c r="D40" s="2">
        <f t="shared" si="8"/>
        <v>2</v>
      </c>
      <c r="E40" s="2">
        <f t="shared" si="8"/>
        <v>2</v>
      </c>
      <c r="F40" s="2">
        <f t="shared" si="8"/>
        <v>2</v>
      </c>
      <c r="G40" s="2">
        <f t="shared" si="8"/>
        <v>2</v>
      </c>
      <c r="H40" s="2">
        <f t="shared" si="8"/>
        <v>2</v>
      </c>
      <c r="I40" s="2">
        <f t="shared" si="8"/>
        <v>2</v>
      </c>
      <c r="J40" s="2">
        <f t="shared" si="8"/>
        <v>2</v>
      </c>
      <c r="K40" s="2">
        <f t="shared" si="8"/>
        <v>2</v>
      </c>
      <c r="L40" s="2">
        <f t="shared" si="8"/>
        <v>2</v>
      </c>
      <c r="M40" s="2">
        <f t="shared" si="8"/>
        <v>2</v>
      </c>
      <c r="N40" s="2">
        <f t="shared" si="8"/>
        <v>2</v>
      </c>
      <c r="O40" s="2">
        <f t="shared" si="8"/>
        <v>2</v>
      </c>
      <c r="P40" s="2">
        <f t="shared" si="8"/>
        <v>2</v>
      </c>
      <c r="Q40" s="2">
        <f t="shared" si="8"/>
        <v>2</v>
      </c>
      <c r="R40" s="2">
        <f t="shared" si="8"/>
        <v>2</v>
      </c>
      <c r="S40" s="2">
        <f t="shared" si="8"/>
        <v>2</v>
      </c>
      <c r="T40" s="2">
        <f t="shared" si="8"/>
        <v>2</v>
      </c>
      <c r="U40" s="2">
        <f t="shared" si="8"/>
        <v>2</v>
      </c>
      <c r="V40" s="2">
        <f t="shared" si="8"/>
        <v>2</v>
      </c>
      <c r="W40" s="2">
        <f t="shared" si="8"/>
        <v>2</v>
      </c>
      <c r="X40" s="2">
        <f t="shared" si="8"/>
        <v>2</v>
      </c>
      <c r="Y40" s="2">
        <f t="shared" si="8"/>
        <v>2</v>
      </c>
      <c r="Z40" s="2">
        <f t="shared" si="8"/>
        <v>2</v>
      </c>
      <c r="AA40" s="2">
        <f t="shared" si="8"/>
        <v>2</v>
      </c>
      <c r="AB40" s="2">
        <f t="shared" si="8"/>
        <v>2</v>
      </c>
      <c r="AC40" s="2">
        <f t="shared" si="8"/>
        <v>2</v>
      </c>
      <c r="AD40" s="2">
        <f t="shared" si="8"/>
        <v>2</v>
      </c>
    </row>
    <row r="41" spans="1:31" ht="17.100000000000001" customHeight="1">
      <c r="A41" s="2"/>
      <c r="B41" s="5" t="s">
        <v>53</v>
      </c>
      <c r="C41" s="5">
        <f t="shared" ref="C41:AD41" si="9">COUNTIF(C$3:C$31,"S")</f>
        <v>2</v>
      </c>
      <c r="D41" s="5">
        <f t="shared" si="9"/>
        <v>2</v>
      </c>
      <c r="E41" s="5">
        <f t="shared" si="9"/>
        <v>2</v>
      </c>
      <c r="F41" s="5">
        <f t="shared" si="9"/>
        <v>2</v>
      </c>
      <c r="G41" s="5">
        <f t="shared" si="9"/>
        <v>2</v>
      </c>
      <c r="H41" s="5">
        <f t="shared" si="9"/>
        <v>2</v>
      </c>
      <c r="I41" s="5">
        <f t="shared" si="9"/>
        <v>2</v>
      </c>
      <c r="J41" s="5">
        <f t="shared" si="9"/>
        <v>2</v>
      </c>
      <c r="K41" s="5">
        <f t="shared" si="9"/>
        <v>2</v>
      </c>
      <c r="L41" s="5">
        <f t="shared" si="9"/>
        <v>2</v>
      </c>
      <c r="M41" s="5">
        <f t="shared" si="9"/>
        <v>2</v>
      </c>
      <c r="N41" s="5">
        <f t="shared" si="9"/>
        <v>2</v>
      </c>
      <c r="O41" s="5">
        <f t="shared" si="9"/>
        <v>2</v>
      </c>
      <c r="P41" s="5">
        <f t="shared" si="9"/>
        <v>2</v>
      </c>
      <c r="Q41" s="5">
        <f t="shared" si="9"/>
        <v>2</v>
      </c>
      <c r="R41" s="5">
        <f t="shared" si="9"/>
        <v>2</v>
      </c>
      <c r="S41" s="5">
        <f t="shared" si="9"/>
        <v>2</v>
      </c>
      <c r="T41" s="5">
        <f t="shared" si="9"/>
        <v>2</v>
      </c>
      <c r="U41" s="5">
        <f t="shared" si="9"/>
        <v>2</v>
      </c>
      <c r="V41" s="5">
        <f t="shared" si="9"/>
        <v>2</v>
      </c>
      <c r="W41" s="5">
        <f t="shared" si="9"/>
        <v>2</v>
      </c>
      <c r="X41" s="5">
        <f t="shared" si="9"/>
        <v>2</v>
      </c>
      <c r="Y41" s="5">
        <f t="shared" si="9"/>
        <v>2</v>
      </c>
      <c r="Z41" s="5">
        <f t="shared" si="9"/>
        <v>2</v>
      </c>
      <c r="AA41" s="5">
        <f t="shared" si="9"/>
        <v>2</v>
      </c>
      <c r="AB41" s="5">
        <f t="shared" si="9"/>
        <v>2</v>
      </c>
      <c r="AC41" s="5">
        <f t="shared" si="9"/>
        <v>2</v>
      </c>
      <c r="AD41" s="5">
        <f t="shared" si="9"/>
        <v>2</v>
      </c>
    </row>
    <row r="42" spans="1:31" ht="17.100000000000001" customHeight="1">
      <c r="A42" s="2"/>
      <c r="B42" s="5" t="s">
        <v>54</v>
      </c>
      <c r="C42" s="5">
        <f t="shared" ref="C42:AD42" si="10">COUNTIF(C$3:C$31,"R")</f>
        <v>5</v>
      </c>
      <c r="D42" s="5">
        <f t="shared" si="10"/>
        <v>5</v>
      </c>
      <c r="E42" s="5">
        <f t="shared" si="10"/>
        <v>3</v>
      </c>
      <c r="F42" s="5">
        <f t="shared" si="10"/>
        <v>6</v>
      </c>
      <c r="G42" s="5">
        <f t="shared" si="10"/>
        <v>4</v>
      </c>
      <c r="H42" s="5">
        <f t="shared" si="10"/>
        <v>4</v>
      </c>
      <c r="I42" s="5">
        <f t="shared" si="10"/>
        <v>5</v>
      </c>
      <c r="J42" s="5">
        <f t="shared" si="10"/>
        <v>6</v>
      </c>
      <c r="K42" s="5">
        <f t="shared" si="10"/>
        <v>4</v>
      </c>
      <c r="L42" s="5">
        <f t="shared" si="10"/>
        <v>4</v>
      </c>
      <c r="M42" s="5">
        <f t="shared" si="10"/>
        <v>4</v>
      </c>
      <c r="N42" s="5">
        <f t="shared" si="10"/>
        <v>4</v>
      </c>
      <c r="O42" s="5">
        <f t="shared" si="10"/>
        <v>5</v>
      </c>
      <c r="P42" s="5">
        <f t="shared" si="10"/>
        <v>6</v>
      </c>
      <c r="Q42" s="5">
        <f t="shared" si="10"/>
        <v>5</v>
      </c>
      <c r="R42" s="5">
        <f t="shared" si="10"/>
        <v>3</v>
      </c>
      <c r="S42" s="5">
        <f t="shared" si="10"/>
        <v>4</v>
      </c>
      <c r="T42" s="5">
        <f t="shared" si="10"/>
        <v>4</v>
      </c>
      <c r="U42" s="5">
        <f t="shared" si="10"/>
        <v>5</v>
      </c>
      <c r="V42" s="5">
        <f t="shared" si="10"/>
        <v>6</v>
      </c>
      <c r="W42" s="5">
        <f t="shared" si="10"/>
        <v>5</v>
      </c>
      <c r="X42" s="5">
        <f t="shared" si="10"/>
        <v>4</v>
      </c>
      <c r="Y42" s="5">
        <f t="shared" si="10"/>
        <v>3</v>
      </c>
      <c r="Z42" s="5">
        <f t="shared" si="10"/>
        <v>4</v>
      </c>
      <c r="AA42" s="5">
        <f t="shared" si="10"/>
        <v>5</v>
      </c>
      <c r="AB42" s="5">
        <f t="shared" si="10"/>
        <v>6</v>
      </c>
      <c r="AC42" s="5">
        <f t="shared" si="10"/>
        <v>5</v>
      </c>
      <c r="AD42" s="5">
        <f t="shared" si="10"/>
        <v>4</v>
      </c>
    </row>
    <row r="43" spans="1:31" ht="17.100000000000001" customHeight="1">
      <c r="A43" s="2"/>
      <c r="B43" s="5" t="s">
        <v>55</v>
      </c>
      <c r="C43" s="5">
        <f t="shared" ref="C43:AD43" si="11">COUNTIF(C$3:C$31,"F")</f>
        <v>3</v>
      </c>
      <c r="D43" s="5">
        <f t="shared" si="11"/>
        <v>1</v>
      </c>
      <c r="E43" s="5">
        <f t="shared" si="11"/>
        <v>0</v>
      </c>
      <c r="F43" s="5">
        <f t="shared" si="11"/>
        <v>0</v>
      </c>
      <c r="G43" s="5">
        <f t="shared" si="11"/>
        <v>2</v>
      </c>
      <c r="H43" s="5">
        <f t="shared" si="11"/>
        <v>2</v>
      </c>
      <c r="I43" s="5">
        <f t="shared" si="11"/>
        <v>2</v>
      </c>
      <c r="J43" s="5">
        <f t="shared" si="11"/>
        <v>1</v>
      </c>
      <c r="K43" s="5">
        <f t="shared" si="11"/>
        <v>2</v>
      </c>
      <c r="L43" s="5">
        <f t="shared" si="11"/>
        <v>2</v>
      </c>
      <c r="M43" s="5">
        <f t="shared" si="11"/>
        <v>1</v>
      </c>
      <c r="N43" s="5">
        <f t="shared" si="11"/>
        <v>1</v>
      </c>
      <c r="O43" s="5">
        <f t="shared" si="11"/>
        <v>0</v>
      </c>
      <c r="P43" s="5">
        <f t="shared" si="11"/>
        <v>1</v>
      </c>
      <c r="Q43" s="5">
        <f t="shared" si="11"/>
        <v>2</v>
      </c>
      <c r="R43" s="5">
        <f t="shared" si="11"/>
        <v>3</v>
      </c>
      <c r="S43" s="5">
        <f t="shared" si="11"/>
        <v>2</v>
      </c>
      <c r="T43" s="5">
        <f t="shared" si="11"/>
        <v>2</v>
      </c>
      <c r="U43" s="5">
        <f t="shared" si="11"/>
        <v>2</v>
      </c>
      <c r="V43" s="5">
        <f t="shared" si="11"/>
        <v>1</v>
      </c>
      <c r="W43" s="5">
        <f t="shared" si="11"/>
        <v>1</v>
      </c>
      <c r="X43" s="5">
        <f t="shared" si="11"/>
        <v>2</v>
      </c>
      <c r="Y43" s="5">
        <f t="shared" si="11"/>
        <v>3</v>
      </c>
      <c r="Z43" s="5">
        <f t="shared" si="11"/>
        <v>2</v>
      </c>
      <c r="AA43" s="5">
        <f t="shared" si="11"/>
        <v>1</v>
      </c>
      <c r="AB43" s="5">
        <f t="shared" si="11"/>
        <v>1</v>
      </c>
      <c r="AC43" s="5">
        <f t="shared" si="11"/>
        <v>1</v>
      </c>
      <c r="AD43" s="5">
        <f t="shared" si="11"/>
        <v>2</v>
      </c>
    </row>
    <row r="44" spans="1:31" ht="15" customHeight="1">
      <c r="A44" s="2"/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 ht="15" customHeight="1">
      <c r="A45" s="5"/>
      <c r="B45" s="2"/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 spans="1:31" ht="15" customHeight="1">
      <c r="A46" s="5"/>
      <c r="B46" s="2"/>
      <c r="C46" s="4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31" ht="15" customHeight="1">
      <c r="A47" s="5"/>
      <c r="B47" s="2"/>
      <c r="C47" s="4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31" ht="15" customHeight="1">
      <c r="A48" s="5"/>
      <c r="B48" s="2"/>
      <c r="C48" s="4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" customHeight="1">
      <c r="A49" s="5"/>
      <c r="B49" s="2"/>
      <c r="C49" s="4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" customHeight="1">
      <c r="A50" s="5"/>
      <c r="B50" s="2"/>
      <c r="C50" s="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" customHeight="1">
      <c r="A51" s="5"/>
      <c r="B51" s="2"/>
      <c r="C51" s="4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" customHeight="1">
      <c r="A52" s="5"/>
      <c r="B52" s="2"/>
      <c r="C52" s="4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" customHeight="1">
      <c r="A53" s="5"/>
      <c r="B53" s="2"/>
      <c r="C53" s="4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" customHeight="1">
      <c r="A54" s="5"/>
      <c r="B54" s="2"/>
      <c r="C54" s="4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" customHeight="1">
      <c r="A55" s="5"/>
      <c r="B55" s="2"/>
      <c r="C55" s="4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" customHeight="1">
      <c r="A56" s="5"/>
      <c r="B56" s="2"/>
      <c r="C56" s="4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" customHeight="1">
      <c r="A57" s="5"/>
      <c r="B57" s="2"/>
      <c r="C57" s="4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" customHeight="1">
      <c r="A58" s="5"/>
      <c r="B58" s="2"/>
      <c r="C58" s="4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" customHeight="1">
      <c r="A59" s="5"/>
      <c r="B59" s="2"/>
      <c r="C59" s="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" customHeight="1">
      <c r="A60" s="5"/>
      <c r="B60" s="2"/>
      <c r="C60" s="4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" customHeight="1">
      <c r="A61" s="5"/>
      <c r="B61" s="2"/>
      <c r="C61" s="4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" customHeight="1">
      <c r="A62" s="5"/>
      <c r="B62" s="2"/>
      <c r="C62" s="4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" customHeight="1">
      <c r="A63" s="5"/>
      <c r="B63" s="2"/>
      <c r="C63" s="4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" customHeight="1">
      <c r="A64" s="5"/>
      <c r="B64" s="2"/>
      <c r="C64" s="4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" customHeight="1">
      <c r="A65" s="5"/>
      <c r="B65" s="2"/>
      <c r="C65" s="4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" customHeight="1">
      <c r="A66" s="5"/>
      <c r="B66" s="2"/>
      <c r="C66" s="4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" customHeight="1">
      <c r="A67" s="5"/>
      <c r="B67" s="2"/>
      <c r="C67" s="4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" customHeight="1">
      <c r="A68" s="5"/>
      <c r="B68" s="2"/>
      <c r="C68" s="4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" customHeight="1">
      <c r="A69" s="5"/>
      <c r="B69" s="2"/>
      <c r="C69" s="4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" customHeight="1">
      <c r="A70" s="5"/>
      <c r="B70" s="2"/>
      <c r="C70" s="4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" customHeight="1">
      <c r="A71" s="5"/>
      <c r="B71" s="2"/>
      <c r="C71" s="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" customHeight="1">
      <c r="A72" s="5"/>
      <c r="B72" s="2"/>
      <c r="C72" s="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" customHeight="1">
      <c r="A73" s="5"/>
      <c r="B73" s="2"/>
      <c r="C73" s="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" customHeight="1">
      <c r="A74" s="5"/>
      <c r="B74" s="2"/>
      <c r="C74" s="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</sheetData>
  <pageMargins left="0.19685039370078741" right="0.15748031496062992" top="0.19685039370078741" bottom="0.23622047244094491" header="0.19685039370078741" footer="0.19685039370078741"/>
  <pageSetup paperSize="9" scale="80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"/>
  <sheetViews>
    <sheetView workbookViewId="0"/>
  </sheetViews>
  <sheetFormatPr defaultRowHeight="15"/>
  <sheetData>
    <row r="1" spans="1:7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</row>
    <row r="2" spans="1:7">
      <c r="A2" t="s">
        <v>63</v>
      </c>
      <c r="B2" t="s">
        <v>64</v>
      </c>
      <c r="C2" t="s">
        <v>65</v>
      </c>
      <c r="D2" t="s">
        <v>66</v>
      </c>
      <c r="E2" t="s">
        <v>67</v>
      </c>
      <c r="F2">
        <v>11</v>
      </c>
      <c r="G2" t="s">
        <v>68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Classified as UnClassified</vt:lpstr>
    </vt:vector>
  </TitlesOfParts>
  <Company>STMicroelectronics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POLLACCIA</dc:creator>
  <cp:lastModifiedBy>User</cp:lastModifiedBy>
  <cp:lastPrinted>2015-12-29T10:27:26Z</cp:lastPrinted>
  <dcterms:created xsi:type="dcterms:W3CDTF">2015-12-07T09:48:07Z</dcterms:created>
  <dcterms:modified xsi:type="dcterms:W3CDTF">2016-01-25T15:24:44Z</dcterms:modified>
</cp:coreProperties>
</file>