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iorg\Downloads\"/>
    </mc:Choice>
  </mc:AlternateContent>
  <xr:revisionPtr revIDLastSave="0" documentId="13_ncr:1_{AC01A8BA-65F2-4F2B-AB4D-A5C29647F4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lAI3Y4SdHXtRGGyOYO5LprxY+/w==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2" i="1"/>
  <c r="V3" i="1"/>
  <c r="V4" i="1"/>
  <c r="V5" i="1"/>
  <c r="V6" i="1"/>
  <c r="V7" i="1"/>
  <c r="V8" i="1"/>
  <c r="V9" i="1"/>
  <c r="V10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4" i="1"/>
  <c r="V35" i="1"/>
  <c r="V36" i="1"/>
  <c r="V39" i="1"/>
  <c r="V41" i="1"/>
  <c r="V46" i="1"/>
  <c r="V47" i="1"/>
  <c r="V48" i="1"/>
  <c r="V49" i="1"/>
  <c r="V50" i="1"/>
  <c r="V51" i="1"/>
  <c r="V5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2" i="1"/>
  <c r="U3" i="1"/>
  <c r="U4" i="1"/>
  <c r="U5" i="1"/>
  <c r="U6" i="1"/>
  <c r="U7" i="1"/>
  <c r="U8" i="1"/>
  <c r="U9" i="1"/>
  <c r="U10" i="1"/>
  <c r="U12" i="1"/>
  <c r="U13" i="1"/>
  <c r="U15" i="1"/>
  <c r="U16" i="1"/>
  <c r="U17" i="1"/>
  <c r="U18" i="1"/>
  <c r="U19" i="1"/>
  <c r="U21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8" i="1"/>
  <c r="U39" i="1"/>
  <c r="U40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3" i="1"/>
  <c r="U64" i="1"/>
  <c r="U65" i="1"/>
  <c r="U66" i="1"/>
  <c r="U67" i="1"/>
  <c r="U2" i="1"/>
  <c r="T3" i="1"/>
  <c r="T4" i="1"/>
  <c r="T5" i="1"/>
  <c r="T6" i="1"/>
  <c r="T14" i="1"/>
  <c r="T15" i="1"/>
  <c r="T16" i="1"/>
  <c r="T17" i="1"/>
  <c r="T18" i="1"/>
  <c r="T20" i="1"/>
  <c r="T22" i="1"/>
  <c r="T26" i="1"/>
  <c r="T27" i="1"/>
  <c r="T28" i="1"/>
  <c r="T29" i="1"/>
  <c r="T31" i="1"/>
  <c r="T32" i="1"/>
  <c r="T36" i="1"/>
  <c r="T39" i="1"/>
  <c r="T46" i="1"/>
  <c r="T50" i="1"/>
  <c r="T53" i="1"/>
  <c r="T55" i="1"/>
  <c r="T57" i="1"/>
  <c r="T60" i="1"/>
  <c r="T63" i="1"/>
  <c r="T65" i="1"/>
  <c r="T2" i="1"/>
  <c r="S3" i="1"/>
  <c r="S4" i="1"/>
  <c r="S5" i="1"/>
  <c r="S6" i="1"/>
  <c r="S7" i="1"/>
  <c r="S8" i="1"/>
  <c r="S10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S34" i="1"/>
  <c r="S35" i="1"/>
  <c r="S36" i="1"/>
  <c r="S38" i="1"/>
  <c r="S39" i="1"/>
  <c r="S41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5" i="1"/>
  <c r="R66" i="1"/>
  <c r="R67" i="1"/>
  <c r="R2" i="1"/>
  <c r="Q2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tc={044516E8-9828-4E0C-A2D5-909A6C1B236B}</author>
  </authors>
  <commentList>
    <comment ref="C1" authorId="0" shapeId="0" xr:uid="{044516E8-9828-4E0C-A2D5-909A6C1B236B}">
      <text>
        <t>[Threaded comment]
Your version of Excel allows you to read this threaded comment; however, any edits to it will get removed if the file is opened in a newer version of Excel. Learn more: https://go.microsoft.com/fwlink/?linkid=870924
Comment:
    Tutte le misure sono in ExaJoule</t>
      </text>
    </comment>
  </commentList>
</comments>
</file>

<file path=xl/sharedStrings.xml><?xml version="1.0" encoding="utf-8"?>
<sst xmlns="http://schemas.openxmlformats.org/spreadsheetml/2006/main" count="94" uniqueCount="94">
  <si>
    <t>Country</t>
  </si>
  <si>
    <t>Oil 2020</t>
  </si>
  <si>
    <t>Natural Gas 2020</t>
  </si>
  <si>
    <t>Coal 2020</t>
  </si>
  <si>
    <t>Nuclear 2020</t>
  </si>
  <si>
    <t>Hydro 2020</t>
  </si>
  <si>
    <t>Renewables 2020</t>
  </si>
  <si>
    <t>2020 Total</t>
  </si>
  <si>
    <t>2021 Total</t>
  </si>
  <si>
    <t>Canada</t>
  </si>
  <si>
    <t>Mexico</t>
  </si>
  <si>
    <t>United States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</si>
  <si>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</si>
  <si>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</si>
  <si>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</si>
  <si>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</si>
  <si>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</si>
  <si>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</si>
  <si>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</si>
  <si>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</si>
  <si>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Austria</t>
  </si>
  <si>
    <t>Belgium</t>
  </si>
  <si>
    <t>Czech Republic</t>
  </si>
  <si>
    <t>Finland</t>
  </si>
  <si>
    <t>France</t>
  </si>
  <si>
    <t>Germany</t>
  </si>
  <si>
    <t>Greece</t>
  </si>
  <si>
    <t>Hungary</t>
  </si>
  <si>
    <t>Italy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</si>
  <si>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</si>
  <si>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</si>
  <si>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</si>
  <si>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</si>
  <si>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</si>
  <si>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</si>
  <si>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</si>
  <si>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</si>
  <si>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Turkey</t>
  </si>
  <si>
    <t>Ukraine</t>
  </si>
  <si>
    <t>United Kingdom</t>
  </si>
  <si>
    <t>Azerbaijan</t>
  </si>
  <si>
    <t>Belarus</t>
  </si>
  <si>
    <t>Kazakhstan</t>
  </si>
  <si>
    <t>Russian Federation</t>
  </si>
  <si>
    <t>Turkmenistan</t>
  </si>
  <si>
    <t>Uzbekistan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</si>
  <si>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</si>
  <si>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</si>
  <si>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</si>
  <si>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</si>
  <si>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</si>
  <si>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</si>
  <si>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</si>
  <si>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</si>
  <si>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Algeria</t>
  </si>
  <si>
    <t>Egypt</t>
  </si>
  <si>
    <t>Morocco</t>
  </si>
  <si>
    <t>South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</si>
  <si>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</si>
  <si>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</si>
  <si>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</si>
  <si>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</si>
  <si>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</si>
  <si>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</si>
  <si>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</si>
  <si>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</si>
  <si>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</si>
  <si>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</si>
  <si>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</si>
  <si>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</si>
  <si>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</si>
  <si>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</si>
  <si>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</si>
  <si>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</si>
  <si>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</si>
  <si>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Oil variation</t>
  </si>
  <si>
    <t>Natural Gas Variation</t>
  </si>
  <si>
    <t>Population</t>
  </si>
  <si>
    <t>Coal Variation</t>
  </si>
  <si>
    <t>Nuclear Variation</t>
  </si>
  <si>
    <t>Hydro Variation</t>
  </si>
  <si>
    <t>Renewables Variation</t>
  </si>
  <si>
    <t>OilperCap</t>
  </si>
  <si>
    <t>NaturalGasPerCap</t>
  </si>
  <si>
    <t>CoalPerCap</t>
  </si>
  <si>
    <t>NuclearPerCap</t>
  </si>
  <si>
    <t>HydroPerCap</t>
  </si>
  <si>
    <t>RenewablesPerCap</t>
  </si>
  <si>
    <t xml:space="preserve">Oil </t>
  </si>
  <si>
    <t xml:space="preserve">Natural Gas </t>
  </si>
  <si>
    <t xml:space="preserve">Coal </t>
  </si>
  <si>
    <t xml:space="preserve">Nuclear </t>
  </si>
  <si>
    <t xml:space="preserve">Hydro </t>
  </si>
  <si>
    <t>Renewables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</si>
</sst>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0.005]0.00;[=0]\-;\^"/>
  </numFmts>
  <fonts count="6" x14ac:knownFonts="1">
    <font>
      <sz val="11"/>
      <color theme="1"/>
      <name val="Calibri"/>
      <scheme val="minor"/>
    </font>
    <font>
      <sz val="8"/>
      <color theme="1"/>
      <name val="Arial"/>
    </font>
    <font>
      <b/>
      <sz val="8"/>
      <color theme="1"/>
      <name val="Arial"/>
    </font>
    <font>
      <b/>
      <sz val="10"/>
      <color rgb="FF222222"/>
      <name val="Arial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orgio1.daneri@gmail.com" id="{2981EFE9-0349-40AD-A6FC-3CE595B6D5D7}" userId="ec4a0fee5c8e4fd1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18T12:54:30.65" personId="{2981EFE9-0349-40AD-A6FC-3CE595B6D5D7}" id="{044516E8-9828-4E0C-A2D5-909A6C1B236B}">
    <text>Tutte le misure sono in ExaJoule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4"/>
  <sheetViews>
    <sheetView tabSelected="1" workbookViewId="0">
      <selection activeCell="P1" sqref="P1"/>
    </sheetView>
  </sheetViews>
  <sheetFormatPr defaultColWidth="14.44140625" defaultRowHeight="15" customHeight="1" x14ac:dyDescent="0.3"/>
  <cols>
    <col min="1" max="2" width="14.6640625" customWidth="1"/>
    <col min="3" max="14" width="8.6640625" customWidth="1"/>
    <col min="15" max="15" width="9.44140625" customWidth="1"/>
    <col min="16" max="27" width="8.6640625" customWidth="1"/>
    <col min="28" max="28" width="9.21875" customWidth="1"/>
  </cols>
  <sheetData>
    <row r="1" spans="1:28" ht="22.2" customHeight="1" x14ac:dyDescent="0.3">
      <c r="A1" s="1" t="s">
        <v>0</v>
      </c>
      <c r="B1" s="9" t="s">
        <v>77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3" t="s">
        <v>8</v>
      </c>
      <c r="Q1" s="8" t="s">
        <v>75</v>
      </c>
      <c r="R1" s="8" t="s">
        <v>76</v>
      </c>
      <c r="S1" s="8" t="s">
        <v>78</v>
      </c>
      <c r="T1" s="8" t="s">
        <v>79</v>
      </c>
      <c r="U1" s="8" t="s">
        <v>80</v>
      </c>
      <c r="V1" s="8" t="s">
        <v>81</v>
      </c>
      <c r="W1" s="8" t="s">
        <v>82</v>
      </c>
      <c r="X1" s="8" t="s">
        <v>83</v>
      </c>
      <c r="Y1" s="8" t="s">
        <v>84</v>
      </c>
      <c r="Z1" s="8" t="s">
        <v>85</v>
      </c>
      <c r="AA1" s="8" t="s">
        <v>86</v>
      </c>
      <c r="AB1" s="8" t="s">
        <v>87</v>
      </c>
    </row>
    <row r="2" spans="1:28" ht="14.25" customHeight="1" x14ac:dyDescent="0.3">
      <c r="A2" s="4" t="s">
        <v>9</v>
      </c>
      <c r="B2" s="4">
        <v>38.25</v>
      </c>
      <c r="C2" s="5">
        <v>4.1130481861097987</v>
      </c>
      <c r="D2" s="5">
        <v>4.0774859999999995</v>
      </c>
      <c r="E2" s="5">
        <v>0.52554100000000004</v>
      </c>
      <c r="F2" s="5">
        <v>0.88469626747421515</v>
      </c>
      <c r="G2" s="5">
        <v>3.6546417944437124</v>
      </c>
      <c r="H2" s="5">
        <v>0.56702955025832136</v>
      </c>
      <c r="I2" s="6">
        <v>13.822442798286048</v>
      </c>
      <c r="J2" s="5">
        <v>4.1696627028167939</v>
      </c>
      <c r="K2" s="5">
        <v>4.2900440309536672</v>
      </c>
      <c r="L2" s="5">
        <v>0.47988600000000003</v>
      </c>
      <c r="M2" s="5">
        <v>0.83126794467444243</v>
      </c>
      <c r="N2" s="5">
        <v>3.5875860635621106</v>
      </c>
      <c r="O2" s="5">
        <v>0.57771449454316692</v>
      </c>
      <c r="P2" s="6">
        <v>13.936161236550182</v>
      </c>
      <c r="Q2" s="7">
        <f>SUM(C2-J2)/C2</f>
        <v>-1.3764613042509052E-2</v>
      </c>
      <c r="R2" s="7">
        <f>SUM(D2-K2)/D2</f>
        <v>-5.2129677687101236E-2</v>
      </c>
      <c r="S2">
        <f>SUM(E2-L2)/E2</f>
        <v>8.6872384837719599E-2</v>
      </c>
      <c r="T2">
        <f>SUM(F2-M2)/F2</f>
        <v>6.0391712686105471E-2</v>
      </c>
      <c r="U2">
        <f>SUM(G2-N2)/G2</f>
        <v>1.8348099390629497E-2</v>
      </c>
      <c r="V2">
        <f>SUM(H2-O2)/H2</f>
        <v>-1.8843716839762287E-2</v>
      </c>
      <c r="W2">
        <f>J2/B2</f>
        <v>0.10901078961612533</v>
      </c>
      <c r="X2">
        <f>K2/B2</f>
        <v>0.11215801388114162</v>
      </c>
      <c r="Y2">
        <f>L2/B2</f>
        <v>1.2546039215686276E-2</v>
      </c>
      <c r="Z2">
        <f>M2/B2</f>
        <v>2.1732495285606338E-2</v>
      </c>
      <c r="AA2">
        <f>N2/B2</f>
        <v>9.3793099700970217E-2</v>
      </c>
      <c r="AB2">
        <f>O2/B2</f>
        <v>1.5103646916161227E-2</v>
      </c>
    </row>
    <row r="3" spans="1:28" ht="14.25" customHeight="1" x14ac:dyDescent="0.3">
      <c r="A3" s="4" t="s">
        <v>10</v>
      </c>
      <c r="B3" s="4">
        <v>130.30000000000001</v>
      </c>
      <c r="C3" s="5">
        <v>2.4658471873713013</v>
      </c>
      <c r="D3" s="5">
        <v>3.0142977325955931</v>
      </c>
      <c r="E3" s="5">
        <v>0.23936759900000001</v>
      </c>
      <c r="F3" s="5">
        <v>0.10141332724090409</v>
      </c>
      <c r="G3" s="5">
        <v>0.25466304872863715</v>
      </c>
      <c r="H3" s="5">
        <v>0.35462349899301515</v>
      </c>
      <c r="I3" s="6">
        <v>6.43021239392945</v>
      </c>
      <c r="J3" s="5">
        <v>2.5596498198958266</v>
      </c>
      <c r="K3" s="5">
        <v>3.1761381901842518</v>
      </c>
      <c r="L3" s="5">
        <v>0.23158651197846356</v>
      </c>
      <c r="M3" s="5">
        <v>0.10777795243839833</v>
      </c>
      <c r="N3" s="5">
        <v>0.32708303753646162</v>
      </c>
      <c r="O3" s="5">
        <v>0.38676346434098263</v>
      </c>
      <c r="P3" s="6">
        <v>6.7889989763743843</v>
      </c>
      <c r="Q3" s="7">
        <f>SUM(C3-J3)/C3</f>
        <v>-3.8040732209574997E-2</v>
      </c>
      <c r="R3" s="7">
        <f t="shared" ref="R3:R61" si="0">SUM(D3-K3)/D3</f>
        <v>-5.3690932995294698E-2</v>
      </c>
      <c r="S3">
        <f t="shared" ref="S3:S61" si="1">SUM(E3-L3)/E3</f>
        <v>3.2506851612512766E-2</v>
      </c>
      <c r="T3">
        <f t="shared" ref="T3:T61" si="2">SUM(F3-M3)/F3</f>
        <v>-6.2759258281461172E-2</v>
      </c>
      <c r="U3">
        <f t="shared" ref="U3:U61" si="3">SUM(G3-N3)/G3</f>
        <v>-0.28437572380197751</v>
      </c>
      <c r="V3">
        <f t="shared" ref="V3:V61" si="4">SUM(H3-O3)/H3</f>
        <v>-9.0631234081305273E-2</v>
      </c>
      <c r="W3">
        <f t="shared" ref="W3:W61" si="5">J3/B3</f>
        <v>1.9644281042945713E-2</v>
      </c>
      <c r="X3">
        <f t="shared" ref="X3:X61" si="6">K3/B3</f>
        <v>2.4375580891667317E-2</v>
      </c>
      <c r="Y3">
        <f t="shared" ref="Y3:Y61" si="7">L3/B3</f>
        <v>1.7773331694433119E-3</v>
      </c>
      <c r="Z3">
        <f t="shared" ref="Z3:Z61" si="8">M3/B3</f>
        <v>8.2715235946583519E-4</v>
      </c>
      <c r="AA3">
        <f t="shared" ref="AA3:AA66" si="9">N3/B3</f>
        <v>2.5102305259897283E-3</v>
      </c>
      <c r="AB3">
        <f t="shared" ref="AB3:AB66" si="10">O3/B3</f>
        <v>2.9682537554948782E-3</v>
      </c>
    </row>
    <row r="4" spans="1:28" ht="14.25" customHeight="1" x14ac:dyDescent="0.3">
      <c r="A4" s="4" t="s">
        <v>11</v>
      </c>
      <c r="B4" s="4">
        <v>332</v>
      </c>
      <c r="C4" s="5">
        <v>32.516630932148104</v>
      </c>
      <c r="D4" s="5">
        <v>29.948489736729613</v>
      </c>
      <c r="E4" s="5">
        <v>9.2022536447925471</v>
      </c>
      <c r="F4" s="5">
        <v>7.5434558081544862</v>
      </c>
      <c r="G4" s="5">
        <v>2.673588121307878</v>
      </c>
      <c r="H4" s="5">
        <v>6.6511866280649183</v>
      </c>
      <c r="I4" s="6">
        <v>88.535604871197549</v>
      </c>
      <c r="J4" s="5">
        <v>35.326947876969534</v>
      </c>
      <c r="K4" s="5">
        <v>29.761828094722638</v>
      </c>
      <c r="L4" s="5">
        <v>10.571573023166899</v>
      </c>
      <c r="M4" s="5">
        <v>7.40425850179503</v>
      </c>
      <c r="N4" s="5">
        <v>2.4274502939651139</v>
      </c>
      <c r="O4" s="5">
        <v>7.4796007915955727</v>
      </c>
      <c r="P4" s="6">
        <v>92.971658582214801</v>
      </c>
      <c r="Q4" s="7">
        <f t="shared" ref="Q4:Q62" si="11">SUM(C4-J4)/C4</f>
        <v>-8.6427064067174444E-2</v>
      </c>
      <c r="R4" s="7">
        <f t="shared" si="0"/>
        <v>6.2327564310546164E-3</v>
      </c>
      <c r="S4">
        <f t="shared" si="1"/>
        <v>-0.14880261197203948</v>
      </c>
      <c r="T4">
        <f t="shared" si="2"/>
        <v>1.845272377800421E-2</v>
      </c>
      <c r="U4">
        <f t="shared" si="3"/>
        <v>9.2062732244021672E-2</v>
      </c>
      <c r="V4">
        <f t="shared" si="4"/>
        <v>-0.12455133344704708</v>
      </c>
      <c r="W4">
        <f t="shared" si="5"/>
        <v>0.10640646950894438</v>
      </c>
      <c r="X4">
        <f t="shared" si="6"/>
        <v>8.9644060526273009E-2</v>
      </c>
      <c r="Y4">
        <f t="shared" si="7"/>
        <v>3.1842087419177406E-2</v>
      </c>
      <c r="Z4">
        <f t="shared" si="8"/>
        <v>2.2301983439141658E-2</v>
      </c>
      <c r="AA4">
        <f t="shared" si="9"/>
        <v>7.3115972709792585E-3</v>
      </c>
      <c r="AB4">
        <f t="shared" si="10"/>
        <v>2.2528918046974617E-2</v>
      </c>
    </row>
    <row r="5" spans="1:28" ht="14.25" customHeight="1" x14ac:dyDescent="0.3">
      <c r="A5" s="4" t="s">
        <v>12</v>
      </c>
      <c r="B5" s="4">
        <v>45.8</v>
      </c>
      <c r="C5" s="5">
        <v>1.0705575214389123</v>
      </c>
      <c r="D5" s="5">
        <v>1.5815248036861487</v>
      </c>
      <c r="E5" s="5">
        <v>3.6055171227960002E-2</v>
      </c>
      <c r="F5" s="5">
        <v>9.6736286160718055E-2</v>
      </c>
      <c r="G5" s="5">
        <v>0.22378485427367661</v>
      </c>
      <c r="H5" s="5">
        <v>0.16243594895751318</v>
      </c>
      <c r="I5" s="6">
        <v>3.1710945857449286</v>
      </c>
      <c r="J5" s="5">
        <v>1.2261422741113546</v>
      </c>
      <c r="K5" s="5">
        <v>1.6536656169570765</v>
      </c>
      <c r="L5" s="5">
        <v>6.5714054710450831E-2</v>
      </c>
      <c r="M5" s="5">
        <v>9.7911248401995193E-2</v>
      </c>
      <c r="N5" s="5">
        <v>0.18460952257824023</v>
      </c>
      <c r="O5" s="5">
        <v>0.20424263726374464</v>
      </c>
      <c r="P5" s="6">
        <v>3.4322853540228619</v>
      </c>
      <c r="Q5" s="7">
        <f t="shared" si="11"/>
        <v>-0.14533058668657464</v>
      </c>
      <c r="R5" s="7">
        <f t="shared" si="0"/>
        <v>-4.5614721376980721E-2</v>
      </c>
      <c r="S5">
        <f t="shared" si="1"/>
        <v>-0.82259721622098436</v>
      </c>
      <c r="T5">
        <f t="shared" si="2"/>
        <v>-1.214603421228154E-2</v>
      </c>
      <c r="U5">
        <f t="shared" si="3"/>
        <v>0.17505801195789192</v>
      </c>
      <c r="V5">
        <f t="shared" si="4"/>
        <v>-0.25737337439489116</v>
      </c>
      <c r="W5">
        <f t="shared" si="5"/>
        <v>2.6771665373610365E-2</v>
      </c>
      <c r="X5">
        <f t="shared" si="6"/>
        <v>3.6106236178102109E-2</v>
      </c>
      <c r="Y5">
        <f t="shared" si="7"/>
        <v>1.4348046880011099E-3</v>
      </c>
      <c r="Z5">
        <f t="shared" si="8"/>
        <v>2.1378001834496769E-3</v>
      </c>
      <c r="AA5">
        <f t="shared" si="9"/>
        <v>4.0307756021449835E-3</v>
      </c>
      <c r="AB5">
        <f t="shared" si="10"/>
        <v>4.4594462284660401E-3</v>
      </c>
    </row>
    <row r="6" spans="1:28" ht="14.25" customHeight="1" x14ac:dyDescent="0.3">
      <c r="A6" s="4" t="s">
        <v>13</v>
      </c>
      <c r="B6" s="4">
        <v>214</v>
      </c>
      <c r="C6" s="5">
        <v>4.2178084776902303</v>
      </c>
      <c r="D6" s="5">
        <v>1.1312531092013716</v>
      </c>
      <c r="E6" s="5">
        <v>0.58727812252057132</v>
      </c>
      <c r="F6" s="5">
        <v>0.12749410110533402</v>
      </c>
      <c r="G6" s="5">
        <v>3.7476419853230749</v>
      </c>
      <c r="H6" s="5">
        <v>2.1894347246918149</v>
      </c>
      <c r="I6" s="6">
        <v>12.000910520532397</v>
      </c>
      <c r="J6" s="5">
        <v>4.4563530593517351</v>
      </c>
      <c r="K6" s="5">
        <v>1.4560722321717978</v>
      </c>
      <c r="L6" s="5">
        <v>0.71247059582702332</v>
      </c>
      <c r="M6" s="5">
        <v>0.13292108201699365</v>
      </c>
      <c r="N6" s="5">
        <v>3.4177632313445376</v>
      </c>
      <c r="O6" s="5">
        <v>2.3900301263099655</v>
      </c>
      <c r="P6" s="6">
        <v>12.565610327022053</v>
      </c>
      <c r="Q6" s="7">
        <f t="shared" si="11"/>
        <v>-5.6556522877524627E-2</v>
      </c>
      <c r="R6" s="7">
        <f t="shared" si="0"/>
        <v>-0.28713213720998138</v>
      </c>
      <c r="S6">
        <f t="shared" si="1"/>
        <v>-0.21317407971734334</v>
      </c>
      <c r="T6">
        <f t="shared" si="2"/>
        <v>-4.2566525545961784E-2</v>
      </c>
      <c r="U6">
        <f t="shared" si="3"/>
        <v>8.8023016945173657E-2</v>
      </c>
      <c r="V6">
        <f t="shared" si="4"/>
        <v>-9.1619722367556056E-2</v>
      </c>
      <c r="W6">
        <f t="shared" si="5"/>
        <v>2.0824079716596892E-2</v>
      </c>
      <c r="X6">
        <f t="shared" si="6"/>
        <v>6.8040758512700836E-3</v>
      </c>
      <c r="Y6">
        <f t="shared" si="7"/>
        <v>3.3293018496589875E-3</v>
      </c>
      <c r="Z6">
        <f t="shared" si="8"/>
        <v>6.2112655148127878E-4</v>
      </c>
      <c r="AA6">
        <f t="shared" si="9"/>
        <v>1.5970856221236156E-2</v>
      </c>
      <c r="AB6">
        <f t="shared" si="10"/>
        <v>1.1168365076214793E-2</v>
      </c>
    </row>
    <row r="7" spans="1:28" ht="14.25" customHeight="1" x14ac:dyDescent="0.3">
      <c r="A7" s="4" t="s">
        <v>14</v>
      </c>
      <c r="B7" s="4">
        <v>19.2</v>
      </c>
      <c r="C7" s="5">
        <v>0.70185193057835715</v>
      </c>
      <c r="D7" s="5">
        <v>0.22447567635469204</v>
      </c>
      <c r="E7" s="5">
        <v>0.26332480854000001</v>
      </c>
      <c r="F7" s="5"/>
      <c r="G7" s="5">
        <v>0.20536361737051817</v>
      </c>
      <c r="H7" s="5">
        <v>0.22482658635042674</v>
      </c>
      <c r="I7" s="6">
        <v>1.6198426191939939</v>
      </c>
      <c r="J7" s="5">
        <v>0.73211779480872174</v>
      </c>
      <c r="K7" s="5">
        <v>0.22580819681436209</v>
      </c>
      <c r="L7" s="5">
        <v>0.26467480654565473</v>
      </c>
      <c r="M7" s="5"/>
      <c r="N7" s="5">
        <v>0.15574146709803</v>
      </c>
      <c r="O7" s="5">
        <v>0.28548744055636854</v>
      </c>
      <c r="P7" s="6">
        <v>1.6638297058231371</v>
      </c>
      <c r="Q7" s="7">
        <f t="shared" si="11"/>
        <v>-4.312286240407457E-2</v>
      </c>
      <c r="R7" s="7">
        <f t="shared" si="0"/>
        <v>-5.9361463179848127E-3</v>
      </c>
      <c r="S7">
        <f t="shared" si="1"/>
        <v>-5.1267406711116934E-3</v>
      </c>
      <c r="U7">
        <f t="shared" si="3"/>
        <v>0.24163067883129277</v>
      </c>
      <c r="V7">
        <f t="shared" si="4"/>
        <v>-0.2698117477591932</v>
      </c>
      <c r="W7">
        <f t="shared" si="5"/>
        <v>3.813113514628759E-2</v>
      </c>
      <c r="X7">
        <f t="shared" si="6"/>
        <v>1.176084358408136E-2</v>
      </c>
      <c r="Y7">
        <f t="shared" si="7"/>
        <v>1.3785146174252852E-2</v>
      </c>
      <c r="Z7">
        <f t="shared" si="8"/>
        <v>0</v>
      </c>
      <c r="AA7">
        <f t="shared" si="9"/>
        <v>8.1115347446890623E-3</v>
      </c>
      <c r="AB7">
        <f t="shared" si="10"/>
        <v>1.4869137528977529E-2</v>
      </c>
    </row>
    <row r="8" spans="1:28" ht="14.25" customHeight="1" x14ac:dyDescent="0.3">
      <c r="A8" s="4" t="s">
        <v>15</v>
      </c>
      <c r="B8" s="4">
        <v>51.3</v>
      </c>
      <c r="C8" s="5">
        <v>0.55667542733447373</v>
      </c>
      <c r="D8" s="5">
        <v>0.47241636747768528</v>
      </c>
      <c r="E8" s="5">
        <v>0.17092749128146592</v>
      </c>
      <c r="F8" s="5"/>
      <c r="G8" s="5">
        <v>0.47119426317314023</v>
      </c>
      <c r="H8" s="5">
        <v>6.2236705000647527E-2</v>
      </c>
      <c r="I8" s="6">
        <v>1.7334502542674128</v>
      </c>
      <c r="J8" s="5"/>
      <c r="K8" s="5">
        <v>0.45455865397703965</v>
      </c>
      <c r="L8" s="5">
        <v>0.1327200291700735</v>
      </c>
      <c r="M8" s="5"/>
      <c r="N8" s="5">
        <v>0.56386641472479604</v>
      </c>
      <c r="O8" s="5">
        <v>7.1285254758597233E-2</v>
      </c>
      <c r="P8" s="6">
        <v>1.9235124835433437</v>
      </c>
      <c r="Q8" s="7"/>
      <c r="R8" s="7">
        <f t="shared" si="0"/>
        <v>3.7800793389084146E-2</v>
      </c>
      <c r="S8">
        <f t="shared" si="1"/>
        <v>0.22353023393104318</v>
      </c>
      <c r="U8">
        <f t="shared" si="3"/>
        <v>-0.19667504211018683</v>
      </c>
      <c r="V8">
        <f t="shared" si="4"/>
        <v>-0.14538928045524843</v>
      </c>
      <c r="W8">
        <f t="shared" si="5"/>
        <v>0</v>
      </c>
      <c r="X8">
        <f t="shared" si="6"/>
        <v>8.8607924751859593E-3</v>
      </c>
      <c r="Y8">
        <f t="shared" si="7"/>
        <v>2.5871350715413939E-3</v>
      </c>
      <c r="Z8">
        <f t="shared" si="8"/>
        <v>0</v>
      </c>
      <c r="AA8">
        <f t="shared" si="9"/>
        <v>1.0991548045317661E-2</v>
      </c>
      <c r="AB8">
        <f t="shared" si="10"/>
        <v>1.389576116151993E-3</v>
      </c>
    </row>
    <row r="9" spans="1:28" ht="14.25" customHeight="1" x14ac:dyDescent="0.3">
      <c r="A9" s="4" t="s">
        <v>16</v>
      </c>
      <c r="B9" s="4">
        <v>17.899999999999999</v>
      </c>
      <c r="C9" s="5">
        <v>0.3977220620931215</v>
      </c>
      <c r="D9" s="5">
        <v>1.9865859416622E-2</v>
      </c>
      <c r="E9" s="5"/>
      <c r="F9" s="5"/>
      <c r="G9" s="5">
        <v>0.23006224280184329</v>
      </c>
      <c r="H9" s="5">
        <v>7.7870200329912534E-3</v>
      </c>
      <c r="I9" s="6">
        <v>0.65644782398037205</v>
      </c>
      <c r="J9" s="5">
        <v>0.49228005008058584</v>
      </c>
      <c r="K9" s="5">
        <v>1.9790521167260742E-2</v>
      </c>
      <c r="L9" s="5"/>
      <c r="M9" s="5"/>
      <c r="N9" s="5">
        <v>0.24091377230187988</v>
      </c>
      <c r="O9" s="5">
        <v>7.2668381139330811E-3</v>
      </c>
      <c r="P9" s="6">
        <v>0.76223063496513854</v>
      </c>
      <c r="Q9" s="7">
        <f t="shared" si="11"/>
        <v>-0.23774891312246291</v>
      </c>
      <c r="R9" s="7">
        <f t="shared" si="0"/>
        <v>3.7923478557500569E-3</v>
      </c>
      <c r="U9">
        <f t="shared" si="3"/>
        <v>-4.7167798452626621E-2</v>
      </c>
      <c r="V9">
        <f t="shared" si="4"/>
        <v>6.6801153310806757E-2</v>
      </c>
      <c r="W9">
        <f t="shared" si="5"/>
        <v>2.7501678775451725E-2</v>
      </c>
      <c r="X9">
        <f t="shared" si="6"/>
        <v>1.105615707668198E-3</v>
      </c>
      <c r="Y9">
        <f t="shared" si="7"/>
        <v>0</v>
      </c>
      <c r="Z9">
        <f t="shared" si="8"/>
        <v>0</v>
      </c>
      <c r="AA9">
        <f t="shared" si="9"/>
        <v>1.3458869960998878E-2</v>
      </c>
      <c r="AB9">
        <f t="shared" si="10"/>
        <v>4.0596860971693193E-4</v>
      </c>
    </row>
    <row r="10" spans="1:28" ht="14.25" customHeight="1" x14ac:dyDescent="0.3">
      <c r="A10" s="4" t="s">
        <v>17</v>
      </c>
      <c r="B10" s="4">
        <v>33.4</v>
      </c>
      <c r="C10" s="5">
        <v>0.40581128405516242</v>
      </c>
      <c r="D10" s="5">
        <v>0.25668858130986255</v>
      </c>
      <c r="E10" s="5">
        <v>4.2282930981415633E-2</v>
      </c>
      <c r="F10" s="5"/>
      <c r="G10" s="5">
        <v>0.28842328479262669</v>
      </c>
      <c r="H10" s="5">
        <v>4.591040135951336E-2</v>
      </c>
      <c r="I10" s="6">
        <v>1.0391164824985806</v>
      </c>
      <c r="J10" s="5">
        <v>0.51582975139976228</v>
      </c>
      <c r="K10" s="5">
        <v>0.28885663002285228</v>
      </c>
      <c r="L10" s="5">
        <v>4.6202098085332259E-2</v>
      </c>
      <c r="M10" s="5"/>
      <c r="N10" s="5">
        <v>0.30092308176678173</v>
      </c>
      <c r="O10" s="5">
        <v>4.7845200081545136E-2</v>
      </c>
      <c r="P10" s="6">
        <v>1.1996567613562736</v>
      </c>
      <c r="Q10" s="7">
        <f t="shared" si="11"/>
        <v>-0.27110746218097992</v>
      </c>
      <c r="R10" s="7">
        <f t="shared" si="0"/>
        <v>-0.12531935993739415</v>
      </c>
      <c r="S10">
        <f t="shared" si="1"/>
        <v>-9.2689106761288498E-2</v>
      </c>
      <c r="U10">
        <f t="shared" si="3"/>
        <v>-4.3338376730374821E-2</v>
      </c>
      <c r="V10">
        <f t="shared" si="4"/>
        <v>-4.2142927631602052E-2</v>
      </c>
      <c r="W10">
        <f t="shared" si="5"/>
        <v>1.5444004532927016E-2</v>
      </c>
      <c r="X10">
        <f t="shared" si="6"/>
        <v>8.6484020964925842E-3</v>
      </c>
      <c r="Y10">
        <f t="shared" si="7"/>
        <v>1.3832963498602473E-3</v>
      </c>
      <c r="Z10">
        <f t="shared" si="8"/>
        <v>0</v>
      </c>
      <c r="AA10">
        <f t="shared" si="9"/>
        <v>9.0096731067898731E-3</v>
      </c>
      <c r="AB10">
        <f t="shared" si="10"/>
        <v>1.4324910204055431E-3</v>
      </c>
    </row>
    <row r="11" spans="1:28" ht="14.25" customHeight="1" x14ac:dyDescent="0.3">
      <c r="A11" s="4" t="s">
        <v>18</v>
      </c>
      <c r="B11" s="4">
        <v>1.4</v>
      </c>
      <c r="C11" s="5">
        <v>5.9125068431290173E-2</v>
      </c>
      <c r="D11" s="5">
        <v>0.54668329836409224</v>
      </c>
      <c r="E11" s="5"/>
      <c r="F11" s="5"/>
      <c r="G11" s="5"/>
      <c r="H11" s="5"/>
      <c r="I11" s="6">
        <v>0.60585265041798486</v>
      </c>
      <c r="J11" s="5">
        <v>5.3040368100628996E-2</v>
      </c>
      <c r="K11" s="5">
        <v>0.56148652853869596</v>
      </c>
      <c r="L11" s="5"/>
      <c r="M11" s="5"/>
      <c r="N11" s="5"/>
      <c r="O11" s="5"/>
      <c r="P11" s="6">
        <v>0.61457089763212291</v>
      </c>
      <c r="Q11" s="7">
        <f t="shared" si="11"/>
        <v>0.1029123600547248</v>
      </c>
      <c r="R11" s="7">
        <f t="shared" si="0"/>
        <v>-2.7078255763256807E-2</v>
      </c>
      <c r="W11">
        <f t="shared" si="5"/>
        <v>3.7885977214735002E-2</v>
      </c>
      <c r="X11">
        <f t="shared" si="6"/>
        <v>0.40106180609906855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0</v>
      </c>
    </row>
    <row r="12" spans="1:28" ht="14.25" customHeight="1" x14ac:dyDescent="0.3">
      <c r="A12" s="4" t="s">
        <v>19</v>
      </c>
      <c r="B12" s="4">
        <v>28.7</v>
      </c>
      <c r="C12" s="5">
        <v>0.56817886977117182</v>
      </c>
      <c r="D12" s="5">
        <v>0.77619915922509419</v>
      </c>
      <c r="E12" s="5"/>
      <c r="F12" s="5"/>
      <c r="G12" s="5">
        <v>0.57936065322975638</v>
      </c>
      <c r="H12" s="5"/>
      <c r="I12" s="6">
        <v>1.925408745380305</v>
      </c>
      <c r="J12" s="5">
        <v>0.59030653501611641</v>
      </c>
      <c r="K12" s="5">
        <v>0.86317655863747511</v>
      </c>
      <c r="L12" s="5"/>
      <c r="M12" s="5"/>
      <c r="N12" s="5">
        <v>0.57670851165528347</v>
      </c>
      <c r="O12" s="5"/>
      <c r="P12" s="6">
        <v>2.0315332673443378</v>
      </c>
      <c r="Q12" s="7">
        <f t="shared" si="11"/>
        <v>-3.8944892924047445E-2</v>
      </c>
      <c r="R12" s="7">
        <f t="shared" si="0"/>
        <v>-0.1120555187140545</v>
      </c>
      <c r="U12">
        <f t="shared" si="3"/>
        <v>4.5777039909217889E-3</v>
      </c>
      <c r="W12">
        <f t="shared" si="5"/>
        <v>2.056817195178106E-2</v>
      </c>
      <c r="X12">
        <f t="shared" si="6"/>
        <v>3.0075838280051399E-2</v>
      </c>
      <c r="Y12">
        <f t="shared" si="7"/>
        <v>0</v>
      </c>
      <c r="Z12">
        <f t="shared" si="8"/>
        <v>0</v>
      </c>
      <c r="AA12">
        <f t="shared" si="9"/>
        <v>2.0094373228407091E-2</v>
      </c>
      <c r="AB12">
        <f t="shared" si="10"/>
        <v>0</v>
      </c>
    </row>
    <row r="13" spans="1:28" ht="14.25" customHeight="1" x14ac:dyDescent="0.3">
      <c r="A13" s="4" t="s">
        <v>20</v>
      </c>
      <c r="B13" s="4">
        <v>9</v>
      </c>
      <c r="C13" s="5">
        <v>0.47845402499280476</v>
      </c>
      <c r="D13" s="5">
        <v>0.30699068520492001</v>
      </c>
      <c r="E13" s="5">
        <v>0.10431431000000002</v>
      </c>
      <c r="F13" s="5"/>
      <c r="G13" s="5">
        <v>0.39707630612301692</v>
      </c>
      <c r="H13" s="5">
        <v>0.15431904828695484</v>
      </c>
      <c r="I13" s="6">
        <v>1.4411543746076965</v>
      </c>
      <c r="J13" s="5">
        <v>0.4901332086125097</v>
      </c>
      <c r="K13" s="5">
        <v>0.32449935047184003</v>
      </c>
      <c r="L13" s="5">
        <v>0.11233368191762517</v>
      </c>
      <c r="M13" s="5"/>
      <c r="N13" s="5">
        <v>0.40366275302337534</v>
      </c>
      <c r="O13" s="5">
        <v>0.15208507730636669</v>
      </c>
      <c r="P13" s="6">
        <v>1.4827140713317171</v>
      </c>
      <c r="Q13" s="7">
        <f t="shared" si="11"/>
        <v>-2.4410252625381452E-2</v>
      </c>
      <c r="R13" s="7">
        <f t="shared" si="0"/>
        <v>-5.7033213418943879E-2</v>
      </c>
      <c r="S13">
        <f t="shared" si="1"/>
        <v>-7.6877006784832808E-2</v>
      </c>
      <c r="U13">
        <f t="shared" si="3"/>
        <v>-1.658735814450207E-2</v>
      </c>
      <c r="V13">
        <f t="shared" si="4"/>
        <v>1.4476313879503015E-2</v>
      </c>
      <c r="W13">
        <f t="shared" si="5"/>
        <v>5.4459245401389966E-2</v>
      </c>
      <c r="X13">
        <f t="shared" si="6"/>
        <v>3.6055483385760007E-2</v>
      </c>
      <c r="Y13">
        <f t="shared" si="7"/>
        <v>1.2481520213069464E-2</v>
      </c>
      <c r="Z13">
        <f t="shared" si="8"/>
        <v>0</v>
      </c>
      <c r="AA13">
        <f t="shared" si="9"/>
        <v>4.485141700259726E-2</v>
      </c>
      <c r="AB13">
        <f t="shared" si="10"/>
        <v>1.6898341922929633E-2</v>
      </c>
    </row>
    <row r="14" spans="1:28" ht="14.25" customHeight="1" x14ac:dyDescent="0.3">
      <c r="A14" s="4" t="s">
        <v>21</v>
      </c>
      <c r="B14" s="4">
        <v>11.6</v>
      </c>
      <c r="C14" s="5">
        <v>1.1524766878399999</v>
      </c>
      <c r="D14" s="5">
        <v>0.61193447999999995</v>
      </c>
      <c r="E14" s="5">
        <v>0.10002512221199999</v>
      </c>
      <c r="F14" s="5">
        <v>0.31241348185209677</v>
      </c>
      <c r="G14" s="5"/>
      <c r="H14" s="5">
        <v>0.25661148028900677</v>
      </c>
      <c r="I14" s="6">
        <v>2.4359846959324054</v>
      </c>
      <c r="J14" s="5">
        <v>1.3003744303297269</v>
      </c>
      <c r="K14" s="5">
        <v>0.61058241000000002</v>
      </c>
      <c r="L14" s="5">
        <v>0.10344966001335969</v>
      </c>
      <c r="M14" s="5">
        <v>0.45719645773083334</v>
      </c>
      <c r="N14" s="5"/>
      <c r="O14" s="5">
        <v>0.25099576111369293</v>
      </c>
      <c r="P14" s="6">
        <v>2.7261251699650937</v>
      </c>
      <c r="Q14" s="7">
        <f t="shared" si="11"/>
        <v>-0.12833035500867315</v>
      </c>
      <c r="R14" s="7">
        <f t="shared" si="0"/>
        <v>2.2095012524869129E-3</v>
      </c>
      <c r="S14">
        <f t="shared" si="1"/>
        <v>-3.4236776977902568E-2</v>
      </c>
      <c r="T14">
        <f t="shared" si="2"/>
        <v>-0.46343382820873241</v>
      </c>
      <c r="V14">
        <f t="shared" si="4"/>
        <v>2.188413070603535E-2</v>
      </c>
      <c r="W14">
        <f t="shared" si="5"/>
        <v>0.11210124399394197</v>
      </c>
      <c r="X14">
        <f t="shared" si="6"/>
        <v>5.2636414655172416E-2</v>
      </c>
      <c r="Y14">
        <f t="shared" si="7"/>
        <v>8.9180741390827312E-3</v>
      </c>
      <c r="Z14">
        <f t="shared" si="8"/>
        <v>3.9413487735416669E-2</v>
      </c>
      <c r="AA14">
        <f t="shared" si="9"/>
        <v>0</v>
      </c>
      <c r="AB14">
        <f t="shared" si="10"/>
        <v>2.163756561324939E-2</v>
      </c>
    </row>
    <row r="15" spans="1:28" ht="14.25" customHeight="1" x14ac:dyDescent="0.3">
      <c r="A15" s="4" t="s">
        <v>22</v>
      </c>
      <c r="B15" s="4">
        <v>10.7</v>
      </c>
      <c r="C15" s="5">
        <v>0.36894395200000002</v>
      </c>
      <c r="D15" s="5">
        <v>0.30464550000000001</v>
      </c>
      <c r="E15" s="5">
        <v>0.52332014811599992</v>
      </c>
      <c r="F15" s="5">
        <v>0.27257191029185862</v>
      </c>
      <c r="G15" s="5">
        <v>2.0254677867017772E-2</v>
      </c>
      <c r="H15" s="5">
        <v>0.10180898686306782</v>
      </c>
      <c r="I15" s="6">
        <v>1.5915451751379444</v>
      </c>
      <c r="J15" s="5">
        <v>0.40566335573930673</v>
      </c>
      <c r="K15" s="5">
        <v>0.32649929999999999</v>
      </c>
      <c r="L15" s="5">
        <v>0.5435943161379676</v>
      </c>
      <c r="M15" s="5">
        <v>0.27779233660652325</v>
      </c>
      <c r="N15" s="5">
        <v>2.2685222365342327E-2</v>
      </c>
      <c r="O15" s="5">
        <v>0.10143302917634416</v>
      </c>
      <c r="P15" s="6">
        <v>1.6776675600254842</v>
      </c>
      <c r="Q15" s="7">
        <f t="shared" si="11"/>
        <v>-9.9525696356466381E-2</v>
      </c>
      <c r="R15" s="7">
        <f t="shared" si="0"/>
        <v>-7.173518072645084E-2</v>
      </c>
      <c r="S15">
        <f t="shared" si="1"/>
        <v>-3.8741424527522078E-2</v>
      </c>
      <c r="T15">
        <f t="shared" si="2"/>
        <v>-1.9152473595224151E-2</v>
      </c>
      <c r="U15">
        <f t="shared" si="3"/>
        <v>-0.1199991683048386</v>
      </c>
      <c r="V15">
        <f t="shared" si="4"/>
        <v>3.6927750516692597E-3</v>
      </c>
      <c r="W15">
        <f t="shared" si="5"/>
        <v>3.791246315320624E-2</v>
      </c>
      <c r="X15">
        <f t="shared" si="6"/>
        <v>3.051395327102804E-2</v>
      </c>
      <c r="Y15">
        <f t="shared" si="7"/>
        <v>5.0803207115697913E-2</v>
      </c>
      <c r="Z15">
        <f t="shared" si="8"/>
        <v>2.5961900617432081E-2</v>
      </c>
      <c r="AA15">
        <f t="shared" si="9"/>
        <v>2.1201142397516194E-3</v>
      </c>
      <c r="AB15">
        <f t="shared" si="10"/>
        <v>9.4797223529293605E-3</v>
      </c>
    </row>
    <row r="16" spans="1:28" ht="14.25" customHeight="1" x14ac:dyDescent="0.3">
      <c r="A16" s="4" t="s">
        <v>23</v>
      </c>
      <c r="B16" s="4">
        <v>5.5</v>
      </c>
      <c r="C16" s="5">
        <v>0.35308037999999997</v>
      </c>
      <c r="D16" s="5">
        <v>7.4586000000000013E-2</v>
      </c>
      <c r="E16" s="5">
        <v>0.113479</v>
      </c>
      <c r="F16" s="5">
        <v>0.2134838885231512</v>
      </c>
      <c r="G16" s="5">
        <v>0.14964118499012505</v>
      </c>
      <c r="H16" s="5">
        <v>0.22488177801184989</v>
      </c>
      <c r="I16" s="6">
        <v>1.1291522315251261</v>
      </c>
      <c r="J16" s="5">
        <v>0.35024580042831022</v>
      </c>
      <c r="K16" s="5">
        <v>7.3525000000000021E-2</v>
      </c>
      <c r="L16" s="5">
        <v>0.11838847587000001</v>
      </c>
      <c r="M16" s="5">
        <v>0.21550951300248808</v>
      </c>
      <c r="N16" s="5">
        <v>0.14796118712476009</v>
      </c>
      <c r="O16" s="5">
        <v>0.25308501154874852</v>
      </c>
      <c r="P16" s="6">
        <v>1.1587149879743068</v>
      </c>
      <c r="Q16" s="7">
        <f t="shared" si="11"/>
        <v>8.0281424068076365E-3</v>
      </c>
      <c r="R16" s="7">
        <f t="shared" si="0"/>
        <v>1.4225189713887221E-2</v>
      </c>
      <c r="S16">
        <f t="shared" si="1"/>
        <v>-4.3263298672001099E-2</v>
      </c>
      <c r="T16">
        <f t="shared" si="2"/>
        <v>-9.4884185094708494E-3</v>
      </c>
      <c r="U16">
        <f t="shared" si="3"/>
        <v>1.1226841497384742E-2</v>
      </c>
      <c r="V16">
        <f t="shared" si="4"/>
        <v>-0.12541360080945507</v>
      </c>
      <c r="W16">
        <f t="shared" si="5"/>
        <v>6.3681054623329125E-2</v>
      </c>
      <c r="X16">
        <f t="shared" si="6"/>
        <v>1.3368181818181822E-2</v>
      </c>
      <c r="Y16">
        <f t="shared" si="7"/>
        <v>2.1525177430909093E-2</v>
      </c>
      <c r="Z16">
        <f t="shared" si="8"/>
        <v>3.9183547818634194E-2</v>
      </c>
      <c r="AA16">
        <f t="shared" si="9"/>
        <v>2.6902034022683652E-2</v>
      </c>
      <c r="AB16">
        <f t="shared" si="10"/>
        <v>4.6015456645227E-2</v>
      </c>
    </row>
    <row r="17" spans="1:28" ht="14.25" customHeight="1" x14ac:dyDescent="0.3">
      <c r="A17" s="4" t="s">
        <v>24</v>
      </c>
      <c r="B17" s="4">
        <v>68</v>
      </c>
      <c r="C17" s="5">
        <v>2.6824115592932207</v>
      </c>
      <c r="D17" s="5">
        <v>1.4609822499</v>
      </c>
      <c r="E17" s="5">
        <v>0.19361888290803667</v>
      </c>
      <c r="F17" s="5">
        <v>3.2101966322685982</v>
      </c>
      <c r="G17" s="5">
        <v>0.57835732670441098</v>
      </c>
      <c r="H17" s="5">
        <v>0.73149053370460726</v>
      </c>
      <c r="I17" s="6">
        <v>8.8570571847788742</v>
      </c>
      <c r="J17" s="5">
        <v>2.9087109591124842</v>
      </c>
      <c r="K17" s="5">
        <v>1.5494901731999999</v>
      </c>
      <c r="L17" s="5">
        <v>0.23273652455156302</v>
      </c>
      <c r="M17" s="5">
        <v>3.4292096307284639</v>
      </c>
      <c r="N17" s="5">
        <v>0.5460469135221504</v>
      </c>
      <c r="O17" s="5">
        <v>0.73985520208063849</v>
      </c>
      <c r="P17" s="6">
        <v>9.4060494031953006</v>
      </c>
      <c r="Q17" s="7">
        <f t="shared" si="11"/>
        <v>-8.4364160687888753E-2</v>
      </c>
      <c r="R17" s="7">
        <f t="shared" si="0"/>
        <v>-6.0581107885505116E-2</v>
      </c>
      <c r="S17">
        <f t="shared" si="1"/>
        <v>-0.20203422856285197</v>
      </c>
      <c r="T17">
        <f t="shared" si="2"/>
        <v>-6.8224169279341759E-2</v>
      </c>
      <c r="U17">
        <f t="shared" si="3"/>
        <v>5.586583188350254E-2</v>
      </c>
      <c r="V17">
        <f t="shared" si="4"/>
        <v>-1.1435101331617603E-2</v>
      </c>
      <c r="W17">
        <f t="shared" si="5"/>
        <v>4.2775161163418889E-2</v>
      </c>
      <c r="X17">
        <f t="shared" si="6"/>
        <v>2.2786620194117646E-2</v>
      </c>
      <c r="Y17">
        <f t="shared" si="7"/>
        <v>3.4225959492876915E-3</v>
      </c>
      <c r="Z17">
        <f t="shared" si="8"/>
        <v>5.0429553393065644E-2</v>
      </c>
      <c r="AA17">
        <f t="shared" si="9"/>
        <v>8.0301016694433874E-3</v>
      </c>
      <c r="AB17">
        <f t="shared" si="10"/>
        <v>1.0880223560009389E-2</v>
      </c>
    </row>
    <row r="18" spans="1:28" ht="14.25" customHeight="1" x14ac:dyDescent="0.3">
      <c r="A18" s="4" t="s">
        <v>25</v>
      </c>
      <c r="B18" s="4">
        <v>83</v>
      </c>
      <c r="C18" s="5">
        <v>4.2202221482290811</v>
      </c>
      <c r="D18" s="5">
        <v>3.1360500000000004</v>
      </c>
      <c r="E18" s="5">
        <v>1.8060999999999998</v>
      </c>
      <c r="F18" s="5">
        <v>0.58411802097169185</v>
      </c>
      <c r="G18" s="5">
        <v>0.17322793627386462</v>
      </c>
      <c r="H18" s="5">
        <v>2.4368229481172006</v>
      </c>
      <c r="I18" s="6">
        <v>12.356541053591837</v>
      </c>
      <c r="J18" s="5">
        <v>4.1840938220687356</v>
      </c>
      <c r="K18" s="5">
        <v>3.2590911961722484</v>
      </c>
      <c r="L18" s="5">
        <v>2.1155999999999997</v>
      </c>
      <c r="M18" s="5">
        <v>0.62372063125582122</v>
      </c>
      <c r="N18" s="5">
        <v>0.17992270658148471</v>
      </c>
      <c r="O18" s="5">
        <v>2.2792854464535846</v>
      </c>
      <c r="P18" s="6">
        <v>12.641713802531875</v>
      </c>
      <c r="Q18" s="7">
        <f t="shared" si="11"/>
        <v>8.5607640762479717E-3</v>
      </c>
      <c r="R18" s="7">
        <f t="shared" si="0"/>
        <v>-3.9234449760765275E-2</v>
      </c>
      <c r="S18">
        <f t="shared" si="1"/>
        <v>-0.17136371186534519</v>
      </c>
      <c r="T18">
        <f t="shared" si="2"/>
        <v>-6.7798987297549296E-2</v>
      </c>
      <c r="U18">
        <f t="shared" si="3"/>
        <v>-3.8647174651067775E-2</v>
      </c>
      <c r="V18">
        <f t="shared" si="4"/>
        <v>6.4648727058868441E-2</v>
      </c>
      <c r="W18">
        <f t="shared" si="5"/>
        <v>5.0410768940587179E-2</v>
      </c>
      <c r="X18">
        <f t="shared" si="6"/>
        <v>3.926615899002709E-2</v>
      </c>
      <c r="Y18">
        <f t="shared" si="7"/>
        <v>2.548915662650602E-2</v>
      </c>
      <c r="Z18">
        <f t="shared" si="8"/>
        <v>7.514706400672545E-3</v>
      </c>
      <c r="AA18">
        <f t="shared" si="9"/>
        <v>2.1677434527889723E-3</v>
      </c>
      <c r="AB18">
        <f t="shared" si="10"/>
        <v>2.7461270439199815E-2</v>
      </c>
    </row>
    <row r="19" spans="1:28" ht="14.25" customHeight="1" x14ac:dyDescent="0.3">
      <c r="A19" s="4" t="s">
        <v>26</v>
      </c>
      <c r="B19" s="4">
        <v>10.7</v>
      </c>
      <c r="C19" s="5">
        <v>0.51645326928699997</v>
      </c>
      <c r="D19" s="5">
        <v>0.22833576</v>
      </c>
      <c r="E19" s="5">
        <v>7.666148030400001E-2</v>
      </c>
      <c r="F19" s="5"/>
      <c r="G19" s="5">
        <v>3.1221872579328503E-2</v>
      </c>
      <c r="H19" s="5">
        <v>0.1438814041556945</v>
      </c>
      <c r="I19" s="6">
        <v>0.99655378632602298</v>
      </c>
      <c r="J19" s="5">
        <v>0.51549959285471092</v>
      </c>
      <c r="K19" s="5">
        <v>0.25129116000000001</v>
      </c>
      <c r="L19" s="5">
        <v>7.3984194123485683E-2</v>
      </c>
      <c r="M19" s="5"/>
      <c r="N19" s="5">
        <v>5.4860339656023049E-2</v>
      </c>
      <c r="O19" s="5">
        <v>0.15749091077979965</v>
      </c>
      <c r="P19" s="6">
        <v>1.0531261974140196</v>
      </c>
      <c r="Q19" s="7">
        <f t="shared" si="11"/>
        <v>1.8465880438818204E-3</v>
      </c>
      <c r="R19" s="7">
        <f t="shared" si="0"/>
        <v>-0.10053353009620576</v>
      </c>
      <c r="S19">
        <f t="shared" si="1"/>
        <v>3.4923486604975358E-2</v>
      </c>
      <c r="U19">
        <f t="shared" si="3"/>
        <v>-0.75711240626691922</v>
      </c>
      <c r="V19">
        <f t="shared" si="4"/>
        <v>-9.4588363965215833E-2</v>
      </c>
      <c r="W19">
        <f t="shared" si="5"/>
        <v>4.8177532042496349E-2</v>
      </c>
      <c r="X19">
        <f t="shared" si="6"/>
        <v>2.3485155140186918E-2</v>
      </c>
      <c r="Y19">
        <f t="shared" si="7"/>
        <v>6.9144106657463263E-3</v>
      </c>
      <c r="Z19">
        <f t="shared" si="8"/>
        <v>0</v>
      </c>
      <c r="AA19">
        <f t="shared" si="9"/>
        <v>5.1271345472918744E-3</v>
      </c>
      <c r="AB19">
        <f t="shared" si="10"/>
        <v>1.4718776708392492E-2</v>
      </c>
    </row>
    <row r="20" spans="1:28" ht="14.25" customHeight="1" x14ac:dyDescent="0.3">
      <c r="A20" s="4" t="s">
        <v>27</v>
      </c>
      <c r="B20" s="4">
        <v>9.6999999999999993</v>
      </c>
      <c r="C20" s="5">
        <v>0.32273811500507399</v>
      </c>
      <c r="D20" s="5">
        <v>0.36694700000000008</v>
      </c>
      <c r="E20" s="5">
        <v>7.0541969688000014E-2</v>
      </c>
      <c r="F20" s="5">
        <v>0.14566116304586346</v>
      </c>
      <c r="G20" s="5"/>
      <c r="H20" s="5">
        <v>6.5955635867895532E-2</v>
      </c>
      <c r="I20" s="6">
        <v>0.97415081606239595</v>
      </c>
      <c r="J20" s="5">
        <v>0.34136100926814972</v>
      </c>
      <c r="K20" s="5">
        <v>0.38831700000000008</v>
      </c>
      <c r="L20" s="5">
        <v>6.0594369000749042E-2</v>
      </c>
      <c r="M20" s="5">
        <v>0.14454242019878699</v>
      </c>
      <c r="N20" s="5"/>
      <c r="O20" s="5">
        <v>7.9118049014681877E-2</v>
      </c>
      <c r="P20" s="6">
        <v>1.0158926673388529</v>
      </c>
      <c r="Q20" s="7">
        <f t="shared" si="11"/>
        <v>-5.7702804215681018E-2</v>
      </c>
      <c r="R20" s="7">
        <f t="shared" si="0"/>
        <v>-5.8237293124075128E-2</v>
      </c>
      <c r="S20">
        <f t="shared" si="1"/>
        <v>0.14101676960890377</v>
      </c>
      <c r="T20">
        <f t="shared" si="2"/>
        <v>7.680447029825092E-3</v>
      </c>
      <c r="V20">
        <f t="shared" si="4"/>
        <v>-0.19956464635030927</v>
      </c>
      <c r="W20">
        <f t="shared" si="5"/>
        <v>3.5191856625582447E-2</v>
      </c>
      <c r="X20">
        <f t="shared" si="6"/>
        <v>4.0032680412371145E-2</v>
      </c>
      <c r="Y20">
        <f t="shared" si="7"/>
        <v>6.2468421650256753E-3</v>
      </c>
      <c r="Z20">
        <f t="shared" si="8"/>
        <v>1.4901280432864639E-2</v>
      </c>
      <c r="AA20">
        <f t="shared" si="9"/>
        <v>0</v>
      </c>
      <c r="AB20">
        <f t="shared" si="10"/>
        <v>8.1564998984208128E-3</v>
      </c>
    </row>
    <row r="21" spans="1:28" ht="14.25" customHeight="1" x14ac:dyDescent="0.3">
      <c r="A21" s="4" t="s">
        <v>28</v>
      </c>
      <c r="B21" s="4">
        <v>60</v>
      </c>
      <c r="C21" s="5">
        <v>2.1077698808688172</v>
      </c>
      <c r="D21" s="5">
        <v>2.4345056626401522</v>
      </c>
      <c r="E21" s="5">
        <v>0.21331021683600002</v>
      </c>
      <c r="F21" s="5"/>
      <c r="G21" s="5">
        <v>0.43234773589642306</v>
      </c>
      <c r="H21" s="5">
        <v>0.73590887402935468</v>
      </c>
      <c r="I21" s="6">
        <v>5.9238423702707461</v>
      </c>
      <c r="J21" s="5">
        <v>2.3482771128920468</v>
      </c>
      <c r="K21" s="5">
        <v>2.6100931775486371</v>
      </c>
      <c r="L21" s="5">
        <v>0.22987927284279908</v>
      </c>
      <c r="M21" s="5"/>
      <c r="N21" s="5">
        <v>0.40559213354447116</v>
      </c>
      <c r="O21" s="5">
        <v>0.76136816322682521</v>
      </c>
      <c r="P21" s="6">
        <v>6.3552098600547797</v>
      </c>
      <c r="Q21" s="7">
        <f t="shared" si="11"/>
        <v>-0.11410507105457503</v>
      </c>
      <c r="R21" s="7">
        <f t="shared" si="0"/>
        <v>-7.2124504618348365E-2</v>
      </c>
      <c r="S21">
        <f t="shared" si="1"/>
        <v>-7.7675866878602923E-2</v>
      </c>
      <c r="U21">
        <f t="shared" si="3"/>
        <v>6.1884451173260462E-2</v>
      </c>
      <c r="V21">
        <f t="shared" si="4"/>
        <v>-3.4595708919872313E-2</v>
      </c>
      <c r="W21">
        <f t="shared" si="5"/>
        <v>3.9137951881534114E-2</v>
      </c>
      <c r="X21">
        <f t="shared" si="6"/>
        <v>4.3501552959143951E-2</v>
      </c>
      <c r="Y21">
        <f t="shared" si="7"/>
        <v>3.8313212140466514E-3</v>
      </c>
      <c r="Z21">
        <f t="shared" si="8"/>
        <v>0</v>
      </c>
      <c r="AA21">
        <f t="shared" si="9"/>
        <v>6.7598688924078529E-3</v>
      </c>
      <c r="AB21">
        <f t="shared" si="10"/>
        <v>1.2689469387113754E-2</v>
      </c>
    </row>
    <row r="22" spans="1:28" ht="14.25" customHeight="1" x14ac:dyDescent="0.3">
      <c r="A22" s="4" t="s">
        <v>29</v>
      </c>
      <c r="B22" s="4">
        <v>17.5</v>
      </c>
      <c r="C22" s="5">
        <v>1.5097975138385913</v>
      </c>
      <c r="D22" s="5">
        <v>1.3015000000000003</v>
      </c>
      <c r="E22" s="5">
        <v>0.1721</v>
      </c>
      <c r="F22" s="5">
        <v>3.7083154678955448E-2</v>
      </c>
      <c r="G22" s="5"/>
      <c r="H22" s="5">
        <v>0.36371181492758398</v>
      </c>
      <c r="I22" s="6">
        <v>3.3846317900064653</v>
      </c>
      <c r="J22" s="5">
        <v>1.5131245492970007</v>
      </c>
      <c r="K22" s="5">
        <v>1.2624000000000002</v>
      </c>
      <c r="L22" s="5">
        <v>0.23449999999999999</v>
      </c>
      <c r="M22" s="5">
        <v>3.4586235361057593E-2</v>
      </c>
      <c r="N22" s="5"/>
      <c r="O22" s="5">
        <v>0.42909562929713252</v>
      </c>
      <c r="P22" s="6">
        <v>3.4745437505768617</v>
      </c>
      <c r="Q22" s="7">
        <f t="shared" si="11"/>
        <v>-2.2036302404224817E-3</v>
      </c>
      <c r="R22" s="7">
        <f t="shared" si="0"/>
        <v>3.0042258932001634E-2</v>
      </c>
      <c r="S22">
        <f t="shared" si="1"/>
        <v>-0.36257989540964547</v>
      </c>
      <c r="T22">
        <f t="shared" si="2"/>
        <v>6.7332980150009908E-2</v>
      </c>
      <c r="V22">
        <f t="shared" si="4"/>
        <v>-0.17976818922576557</v>
      </c>
      <c r="W22">
        <f t="shared" si="5"/>
        <v>8.6464259959828607E-2</v>
      </c>
      <c r="X22">
        <f t="shared" si="6"/>
        <v>7.2137142857142872E-2</v>
      </c>
      <c r="Y22">
        <f t="shared" si="7"/>
        <v>1.3399999999999999E-2</v>
      </c>
      <c r="Z22">
        <f t="shared" si="8"/>
        <v>1.9763563063461484E-3</v>
      </c>
      <c r="AA22">
        <f t="shared" si="9"/>
        <v>0</v>
      </c>
      <c r="AB22">
        <f t="shared" si="10"/>
        <v>2.4519750245550431E-2</v>
      </c>
    </row>
    <row r="23" spans="1:28" ht="14.25" customHeight="1" x14ac:dyDescent="0.3">
      <c r="A23" s="4" t="s">
        <v>30</v>
      </c>
      <c r="B23" s="4">
        <v>5.4</v>
      </c>
      <c r="C23" s="5">
        <v>0.37746885595539387</v>
      </c>
      <c r="D23" s="5">
        <v>0.15865283554713003</v>
      </c>
      <c r="E23" s="5">
        <v>3.2315773932000004E-2</v>
      </c>
      <c r="F23" s="5"/>
      <c r="G23" s="5">
        <v>1.3303247462804477</v>
      </c>
      <c r="H23" s="5">
        <v>0.11393989664463436</v>
      </c>
      <c r="I23" s="6">
        <v>2.0127021083596062</v>
      </c>
      <c r="J23" s="5">
        <v>0.37803059247039761</v>
      </c>
      <c r="K23" s="5">
        <v>0.15421618874538001</v>
      </c>
      <c r="L23" s="5">
        <v>3.2929918990789321E-2</v>
      </c>
      <c r="M23" s="5"/>
      <c r="N23" s="5">
        <v>1.3479189715452125</v>
      </c>
      <c r="O23" s="5">
        <v>0.13213073174037043</v>
      </c>
      <c r="P23" s="6">
        <v>2.0452264034921495</v>
      </c>
      <c r="Q23" s="7">
        <f t="shared" si="11"/>
        <v>-1.4881665232538352E-3</v>
      </c>
      <c r="R23" s="7">
        <f t="shared" si="0"/>
        <v>2.7964497365898313E-2</v>
      </c>
      <c r="S23">
        <f t="shared" si="1"/>
        <v>-1.9004497929760954E-2</v>
      </c>
      <c r="U23">
        <f t="shared" si="3"/>
        <v>-1.32255115256314E-2</v>
      </c>
      <c r="V23">
        <f t="shared" si="4"/>
        <v>-0.15965290149833319</v>
      </c>
      <c r="W23">
        <f t="shared" si="5"/>
        <v>7.0005665272295847E-2</v>
      </c>
      <c r="X23">
        <f t="shared" si="6"/>
        <v>2.8558553471366668E-2</v>
      </c>
      <c r="Y23">
        <f t="shared" si="7"/>
        <v>6.0981331464424662E-3</v>
      </c>
      <c r="Z23">
        <f t="shared" si="8"/>
        <v>0</v>
      </c>
      <c r="AA23">
        <f t="shared" si="9"/>
        <v>0.24961462436022452</v>
      </c>
      <c r="AB23">
        <f t="shared" si="10"/>
        <v>2.4468654025994522E-2</v>
      </c>
    </row>
    <row r="24" spans="1:28" ht="14.25" customHeight="1" x14ac:dyDescent="0.3">
      <c r="A24" s="4" t="s">
        <v>31</v>
      </c>
      <c r="B24" s="4">
        <v>37.799999999999997</v>
      </c>
      <c r="C24" s="5">
        <v>1.2852097528461068</v>
      </c>
      <c r="D24" s="5">
        <v>0.75832500000000014</v>
      </c>
      <c r="E24" s="5">
        <v>1.7222709999999999</v>
      </c>
      <c r="F24" s="5"/>
      <c r="G24" s="5">
        <v>2.002481662988808E-2</v>
      </c>
      <c r="H24" s="5">
        <v>0.2972174605037195</v>
      </c>
      <c r="I24" s="6">
        <v>4.0830480299797145</v>
      </c>
      <c r="J24" s="5">
        <v>1.3780338762805746</v>
      </c>
      <c r="K24" s="5">
        <v>0.83683460237022034</v>
      </c>
      <c r="L24" s="5">
        <v>1.882374429741033</v>
      </c>
      <c r="M24" s="5"/>
      <c r="N24" s="5">
        <v>2.203346652848653E-2</v>
      </c>
      <c r="O24" s="5">
        <v>0.32274203194411838</v>
      </c>
      <c r="P24" s="6">
        <v>4.4420184068644328</v>
      </c>
      <c r="Q24" s="7">
        <f t="shared" si="11"/>
        <v>-7.2224882536806187E-2</v>
      </c>
      <c r="R24" s="7">
        <f t="shared" si="0"/>
        <v>-0.10353028367813297</v>
      </c>
      <c r="S24">
        <f t="shared" si="1"/>
        <v>-9.2960648899640702E-2</v>
      </c>
      <c r="U24">
        <f t="shared" si="3"/>
        <v>-0.10030802956769332</v>
      </c>
      <c r="V24">
        <f t="shared" si="4"/>
        <v>-8.5878438625847334E-2</v>
      </c>
      <c r="W24">
        <f t="shared" si="5"/>
        <v>3.6455922652925257E-2</v>
      </c>
      <c r="X24">
        <f t="shared" si="6"/>
        <v>2.2138481544185726E-2</v>
      </c>
      <c r="Y24">
        <f t="shared" si="7"/>
        <v>4.9798265337064371E-2</v>
      </c>
      <c r="Z24">
        <f t="shared" si="8"/>
        <v>0</v>
      </c>
      <c r="AA24">
        <f t="shared" si="9"/>
        <v>5.8289593990705111E-4</v>
      </c>
      <c r="AB24">
        <f t="shared" si="10"/>
        <v>8.5381489932306459E-3</v>
      </c>
    </row>
    <row r="25" spans="1:28" ht="14.25" customHeight="1" x14ac:dyDescent="0.3">
      <c r="A25" s="4" t="s">
        <v>32</v>
      </c>
      <c r="B25" s="4">
        <v>10.3</v>
      </c>
      <c r="C25" s="5">
        <v>0.41002307819003897</v>
      </c>
      <c r="D25" s="5">
        <v>0.21731974622870395</v>
      </c>
      <c r="E25" s="5">
        <v>2.3685321852436419E-2</v>
      </c>
      <c r="F25" s="5"/>
      <c r="G25" s="5">
        <v>0.1142404297564187</v>
      </c>
      <c r="H25" s="5">
        <v>0.18825429185004497</v>
      </c>
      <c r="I25" s="6">
        <v>0.95352286787764307</v>
      </c>
      <c r="J25" s="5">
        <v>0.42186613044589943</v>
      </c>
      <c r="K25" s="5">
        <v>0.21108752833366942</v>
      </c>
      <c r="L25" s="5">
        <v>1.0733607097081915E-2</v>
      </c>
      <c r="M25" s="5"/>
      <c r="N25" s="5">
        <v>0.11165569848745228</v>
      </c>
      <c r="O25" s="5">
        <v>0.20115786332914853</v>
      </c>
      <c r="P25" s="6">
        <v>0.95650082769325162</v>
      </c>
      <c r="Q25" s="7">
        <f t="shared" si="11"/>
        <v>-2.8883867484091722E-2</v>
      </c>
      <c r="R25" s="7">
        <f t="shared" si="0"/>
        <v>2.867764206054171E-2</v>
      </c>
      <c r="S25">
        <f t="shared" si="1"/>
        <v>0.54682452009923654</v>
      </c>
      <c r="U25">
        <f t="shared" si="3"/>
        <v>2.2625363669215241E-2</v>
      </c>
      <c r="V25">
        <f t="shared" si="4"/>
        <v>-6.8543305718532982E-2</v>
      </c>
      <c r="W25">
        <f t="shared" si="5"/>
        <v>4.0957876742320327E-2</v>
      </c>
      <c r="X25">
        <f t="shared" si="6"/>
        <v>2.0493934789676642E-2</v>
      </c>
      <c r="Y25">
        <f t="shared" si="7"/>
        <v>1.0420977764157198E-3</v>
      </c>
      <c r="Z25">
        <f t="shared" si="8"/>
        <v>0</v>
      </c>
      <c r="AA25">
        <f t="shared" si="9"/>
        <v>1.0840359076451677E-2</v>
      </c>
      <c r="AB25">
        <f t="shared" si="10"/>
        <v>1.9529889643606652E-2</v>
      </c>
    </row>
    <row r="26" spans="1:28" ht="14.25" customHeight="1" x14ac:dyDescent="0.3">
      <c r="A26" s="4" t="s">
        <v>33</v>
      </c>
      <c r="B26" s="4">
        <v>19.100000000000001</v>
      </c>
      <c r="C26" s="5">
        <v>0.418213112</v>
      </c>
      <c r="D26" s="5">
        <v>0.40536339300000002</v>
      </c>
      <c r="E26" s="5">
        <v>0.15018887761927152</v>
      </c>
      <c r="F26" s="5">
        <v>0.10402683870967741</v>
      </c>
      <c r="G26" s="5">
        <v>0.14542048445766956</v>
      </c>
      <c r="H26" s="5">
        <v>0.10644254437541145</v>
      </c>
      <c r="I26" s="6">
        <v>1.32965525016203</v>
      </c>
      <c r="J26" s="5">
        <v>0.45514732596393442</v>
      </c>
      <c r="K26" s="5">
        <v>0.41168541122398045</v>
      </c>
      <c r="L26" s="5">
        <v>0.17357567515010355</v>
      </c>
      <c r="M26" s="5">
        <v>0.10200092178392299</v>
      </c>
      <c r="N26" s="5">
        <v>0.15920081204283465</v>
      </c>
      <c r="O26" s="5">
        <v>0.10170830863110907</v>
      </c>
      <c r="P26" s="6">
        <v>1.403318454795885</v>
      </c>
      <c r="Q26" s="7">
        <f t="shared" si="11"/>
        <v>-8.8314337604829624E-2</v>
      </c>
      <c r="R26" s="7">
        <f t="shared" si="0"/>
        <v>-1.5595927834510774E-2</v>
      </c>
      <c r="S26">
        <f t="shared" si="1"/>
        <v>-0.15571590853829745</v>
      </c>
      <c r="T26">
        <f t="shared" si="2"/>
        <v>1.9474944647779182E-2</v>
      </c>
      <c r="U26">
        <f t="shared" si="3"/>
        <v>-9.4761942490821552E-2</v>
      </c>
      <c r="V26">
        <f t="shared" si="4"/>
        <v>4.447691261123226E-2</v>
      </c>
      <c r="W26">
        <f t="shared" si="5"/>
        <v>2.3829702930048921E-2</v>
      </c>
      <c r="X26">
        <f t="shared" si="6"/>
        <v>2.1554210011726724E-2</v>
      </c>
      <c r="Y26">
        <f t="shared" si="7"/>
        <v>9.0877316832514935E-3</v>
      </c>
      <c r="Z26">
        <f t="shared" si="8"/>
        <v>5.3403623970640305E-3</v>
      </c>
      <c r="AA26">
        <f t="shared" si="9"/>
        <v>8.3351210493630701E-3</v>
      </c>
      <c r="AB26">
        <f t="shared" si="10"/>
        <v>5.3250423367072804E-3</v>
      </c>
    </row>
    <row r="27" spans="1:28" ht="14.25" customHeight="1" x14ac:dyDescent="0.3">
      <c r="A27" s="4" t="s">
        <v>34</v>
      </c>
      <c r="B27" s="4">
        <v>47.3</v>
      </c>
      <c r="C27" s="5">
        <v>2.2142806696342023</v>
      </c>
      <c r="D27" s="5">
        <v>1.1696483127600004</v>
      </c>
      <c r="E27" s="5">
        <v>0.123789733956</v>
      </c>
      <c r="F27" s="5">
        <v>0.52892946951415398</v>
      </c>
      <c r="G27" s="5">
        <v>0.2884301630441079</v>
      </c>
      <c r="H27" s="5">
        <v>0.85693150770137594</v>
      </c>
      <c r="I27" s="6">
        <v>5.1820098566098398</v>
      </c>
      <c r="J27" s="5">
        <v>2.4504481154547921</v>
      </c>
      <c r="K27" s="5">
        <v>1.2203513541760358</v>
      </c>
      <c r="L27" s="5">
        <v>0.1608005136079676</v>
      </c>
      <c r="M27" s="5">
        <v>0.5107670742274929</v>
      </c>
      <c r="N27" s="5">
        <v>0.27851679375425786</v>
      </c>
      <c r="O27" s="5">
        <v>0.97074632480982415</v>
      </c>
      <c r="P27" s="6">
        <v>5.591630176030371</v>
      </c>
      <c r="Q27" s="7">
        <f t="shared" si="11"/>
        <v>-0.10665650884248766</v>
      </c>
      <c r="R27" s="7">
        <f t="shared" si="0"/>
        <v>-4.3348962985627945E-2</v>
      </c>
      <c r="S27">
        <f t="shared" si="1"/>
        <v>-0.29898100972672548</v>
      </c>
      <c r="T27">
        <f t="shared" si="2"/>
        <v>3.4338028666362791E-2</v>
      </c>
      <c r="U27">
        <f t="shared" si="3"/>
        <v>3.4370085240821524E-2</v>
      </c>
      <c r="V27">
        <f t="shared" si="4"/>
        <v>-0.13281670248506078</v>
      </c>
      <c r="W27">
        <f t="shared" si="5"/>
        <v>5.1806514068811677E-2</v>
      </c>
      <c r="X27">
        <f t="shared" si="6"/>
        <v>2.5800240046004987E-2</v>
      </c>
      <c r="Y27">
        <f t="shared" si="7"/>
        <v>3.3995880255384271E-3</v>
      </c>
      <c r="Z27">
        <f t="shared" si="8"/>
        <v>1.0798458228911055E-2</v>
      </c>
      <c r="AA27">
        <f t="shared" si="9"/>
        <v>5.8883043077010118E-3</v>
      </c>
      <c r="AB27">
        <f t="shared" si="10"/>
        <v>2.0523178114372605E-2</v>
      </c>
    </row>
    <row r="28" spans="1:28" ht="14.25" customHeight="1" x14ac:dyDescent="0.3">
      <c r="A28" s="4" t="s">
        <v>35</v>
      </c>
      <c r="B28" s="4">
        <v>10.4</v>
      </c>
      <c r="C28" s="5">
        <v>0.52912298419872206</v>
      </c>
      <c r="D28" s="5">
        <v>4.5780300000000003E-2</v>
      </c>
      <c r="E28" s="5">
        <v>6.8020050708000004E-2</v>
      </c>
      <c r="F28" s="5">
        <v>0.44635552161509756</v>
      </c>
      <c r="G28" s="5">
        <v>0.68206727162606995</v>
      </c>
      <c r="H28" s="5">
        <v>0.45435047736739759</v>
      </c>
      <c r="I28" s="6">
        <v>2.2256966055152874</v>
      </c>
      <c r="J28" s="5">
        <v>0.53732420223191002</v>
      </c>
      <c r="K28" s="5">
        <v>4.6970919326252407E-2</v>
      </c>
      <c r="L28" s="5">
        <v>5.6696085288186752E-2</v>
      </c>
      <c r="M28" s="5">
        <v>0.47984905089100316</v>
      </c>
      <c r="N28" s="5">
        <v>0.67314112321500363</v>
      </c>
      <c r="O28" s="5">
        <v>0.4899057678493447</v>
      </c>
      <c r="P28" s="6">
        <v>2.2838871488017007</v>
      </c>
      <c r="Q28" s="7">
        <f t="shared" si="11"/>
        <v>-1.5499644275720674E-2</v>
      </c>
      <c r="R28" s="7">
        <f t="shared" si="0"/>
        <v>-2.6007241679333774E-2</v>
      </c>
      <c r="S28">
        <f t="shared" si="1"/>
        <v>0.16647981443626611</v>
      </c>
      <c r="T28">
        <f t="shared" si="2"/>
        <v>-7.5037784129369026E-2</v>
      </c>
      <c r="U28">
        <f t="shared" si="3"/>
        <v>1.3086903275370616E-2</v>
      </c>
      <c r="V28">
        <f t="shared" si="4"/>
        <v>-7.8255206614862516E-2</v>
      </c>
      <c r="W28">
        <f t="shared" si="5"/>
        <v>5.1665788676145193E-2</v>
      </c>
      <c r="X28">
        <f t="shared" si="6"/>
        <v>4.5164345506011928E-3</v>
      </c>
      <c r="Y28">
        <f t="shared" si="7"/>
        <v>5.451546662325649E-3</v>
      </c>
      <c r="Z28">
        <f t="shared" si="8"/>
        <v>4.6139331816442607E-2</v>
      </c>
      <c r="AA28">
        <f t="shared" si="9"/>
        <v>6.4725108001442655E-2</v>
      </c>
      <c r="AB28">
        <f t="shared" si="10"/>
        <v>4.7106323831667761E-2</v>
      </c>
    </row>
    <row r="29" spans="1:28" ht="14.25" customHeight="1" x14ac:dyDescent="0.3">
      <c r="A29" s="4" t="s">
        <v>36</v>
      </c>
      <c r="B29" s="4">
        <v>8.6999999999999993</v>
      </c>
      <c r="C29" s="5">
        <v>0.37048969398321957</v>
      </c>
      <c r="D29" s="5">
        <v>0.11933000000000002</v>
      </c>
      <c r="E29" s="5"/>
      <c r="F29" s="5">
        <v>0.20857989027869211</v>
      </c>
      <c r="G29" s="5">
        <v>0.35420382811007239</v>
      </c>
      <c r="H29" s="5">
        <v>5.6018097516129024E-2</v>
      </c>
      <c r="I29" s="6">
        <v>1.1122815098881131</v>
      </c>
      <c r="J29" s="5">
        <v>0.37211848349776155</v>
      </c>
      <c r="K29" s="5">
        <v>0.1297496204642134</v>
      </c>
      <c r="L29" s="5"/>
      <c r="M29" s="5">
        <v>0.16750062749522271</v>
      </c>
      <c r="N29" s="5">
        <v>0.34247581093947072</v>
      </c>
      <c r="O29" s="5">
        <v>5.8407909352246309E-2</v>
      </c>
      <c r="P29" s="6">
        <v>1.0739024517489149</v>
      </c>
      <c r="Q29" s="7">
        <f t="shared" si="11"/>
        <v>-4.3963153118525234E-3</v>
      </c>
      <c r="R29" s="7">
        <f t="shared" si="0"/>
        <v>-8.7317694328445314E-2</v>
      </c>
      <c r="T29">
        <f t="shared" si="2"/>
        <v>0.19694737938821294</v>
      </c>
      <c r="U29">
        <f t="shared" si="3"/>
        <v>3.3110927211540693E-2</v>
      </c>
      <c r="V29">
        <f t="shared" si="4"/>
        <v>-4.2661424469640337E-2</v>
      </c>
      <c r="W29">
        <f t="shared" si="5"/>
        <v>4.2772239482501334E-2</v>
      </c>
      <c r="X29">
        <f t="shared" si="6"/>
        <v>1.4913749478645219E-2</v>
      </c>
      <c r="Y29">
        <f t="shared" si="7"/>
        <v>0</v>
      </c>
      <c r="Z29">
        <f t="shared" si="8"/>
        <v>1.9252945689106061E-2</v>
      </c>
      <c r="AA29">
        <f t="shared" si="9"/>
        <v>3.9365035740169051E-2</v>
      </c>
      <c r="AB29">
        <f t="shared" si="10"/>
        <v>6.7135527991087716E-3</v>
      </c>
    </row>
    <row r="30" spans="1:28" ht="14.25" customHeight="1" x14ac:dyDescent="0.3">
      <c r="A30" s="4" t="s">
        <v>37</v>
      </c>
      <c r="B30" s="4">
        <v>85</v>
      </c>
      <c r="C30" s="5">
        <v>1.8396303120969448</v>
      </c>
      <c r="D30" s="5">
        <v>1.6635566700000004</v>
      </c>
      <c r="E30" s="5">
        <v>1.700520361528759</v>
      </c>
      <c r="F30" s="5"/>
      <c r="G30" s="5">
        <v>0.73835358714944033</v>
      </c>
      <c r="H30" s="5">
        <v>0.49930030451356139</v>
      </c>
      <c r="I30" s="6">
        <v>6.4413612352887064</v>
      </c>
      <c r="J30" s="5">
        <v>1.8887659783747803</v>
      </c>
      <c r="K30" s="5">
        <v>2.063644526689127</v>
      </c>
      <c r="L30" s="5">
        <v>1.7426685839961311</v>
      </c>
      <c r="M30" s="5"/>
      <c r="N30" s="5">
        <v>0.52465114252098277</v>
      </c>
      <c r="O30" s="5">
        <v>0.60752818155392529</v>
      </c>
      <c r="P30" s="6">
        <v>6.8272584131349463</v>
      </c>
      <c r="Q30" s="7">
        <f t="shared" si="11"/>
        <v>-2.6709532863604037E-2</v>
      </c>
      <c r="R30" s="7">
        <f t="shared" si="0"/>
        <v>-0.24050148931152823</v>
      </c>
      <c r="S30">
        <f t="shared" si="1"/>
        <v>-2.4785485326080495E-2</v>
      </c>
      <c r="U30">
        <f t="shared" si="3"/>
        <v>0.28943103730761027</v>
      </c>
      <c r="V30">
        <f t="shared" si="4"/>
        <v>-0.21675908478726824</v>
      </c>
      <c r="W30">
        <f t="shared" si="5"/>
        <v>2.2220776216173885E-2</v>
      </c>
      <c r="X30">
        <f t="shared" si="6"/>
        <v>2.4278170902225022E-2</v>
      </c>
      <c r="Y30">
        <f t="shared" si="7"/>
        <v>2.0501983341130955E-2</v>
      </c>
      <c r="Z30">
        <f t="shared" si="8"/>
        <v>0</v>
      </c>
      <c r="AA30">
        <f t="shared" si="9"/>
        <v>6.1723663825997976E-3</v>
      </c>
      <c r="AB30">
        <f t="shared" si="10"/>
        <v>7.1473903712226507E-3</v>
      </c>
    </row>
    <row r="31" spans="1:28" ht="14.25" customHeight="1" x14ac:dyDescent="0.3">
      <c r="A31" s="4" t="s">
        <v>38</v>
      </c>
      <c r="B31" s="4">
        <v>43.8</v>
      </c>
      <c r="C31" s="5">
        <v>0.43842395385824995</v>
      </c>
      <c r="D31" s="5">
        <v>1.0561946902654868</v>
      </c>
      <c r="E31" s="5">
        <v>0.95524040070000016</v>
      </c>
      <c r="F31" s="5">
        <v>0.69135932165898606</v>
      </c>
      <c r="G31" s="5">
        <v>7.151304450359447E-2</v>
      </c>
      <c r="H31" s="5">
        <v>9.2376612962475305E-2</v>
      </c>
      <c r="I31" s="6">
        <v>3.3051080239487929</v>
      </c>
      <c r="J31" s="5">
        <v>0.45774880667852158</v>
      </c>
      <c r="K31" s="5">
        <v>0.93978669488765343</v>
      </c>
      <c r="L31" s="5">
        <v>0.95226001775269031</v>
      </c>
      <c r="M31" s="5">
        <v>0.77924865311661407</v>
      </c>
      <c r="N31" s="5">
        <v>9.8139068544396593E-2</v>
      </c>
      <c r="O31" s="5">
        <v>0.10754894421588251</v>
      </c>
      <c r="P31" s="6">
        <v>3.3347321851957585</v>
      </c>
      <c r="Q31" s="7">
        <f t="shared" si="11"/>
        <v>-4.4078004064804568E-2</v>
      </c>
      <c r="R31" s="7">
        <f t="shared" si="0"/>
        <v>0.11021452432086447</v>
      </c>
      <c r="S31">
        <f t="shared" si="1"/>
        <v>3.1200344385830213E-3</v>
      </c>
      <c r="T31">
        <f t="shared" si="2"/>
        <v>-0.12712540166049796</v>
      </c>
      <c r="U31">
        <f t="shared" si="3"/>
        <v>-0.3723240176058204</v>
      </c>
      <c r="V31">
        <f t="shared" si="4"/>
        <v>-0.16424429048476183</v>
      </c>
      <c r="W31">
        <f t="shared" si="5"/>
        <v>1.045088599722652E-2</v>
      </c>
      <c r="X31">
        <f t="shared" si="6"/>
        <v>2.1456317234877932E-2</v>
      </c>
      <c r="Y31">
        <f t="shared" si="7"/>
        <v>2.1741096295723523E-2</v>
      </c>
      <c r="Z31">
        <f t="shared" si="8"/>
        <v>1.7791065139648725E-2</v>
      </c>
      <c r="AA31">
        <f t="shared" si="9"/>
        <v>2.2406180032967259E-3</v>
      </c>
      <c r="AB31">
        <f t="shared" si="10"/>
        <v>2.455455347394578E-3</v>
      </c>
    </row>
    <row r="32" spans="1:28" ht="14.25" customHeight="1" x14ac:dyDescent="0.3">
      <c r="A32" s="4" t="s">
        <v>39</v>
      </c>
      <c r="B32" s="4">
        <v>67.3</v>
      </c>
      <c r="C32" s="5">
        <v>2.3530012562164804</v>
      </c>
      <c r="D32" s="5">
        <v>2.6290844567999998</v>
      </c>
      <c r="E32" s="5">
        <v>0.20434556628</v>
      </c>
      <c r="F32" s="5">
        <v>0.45615668975202978</v>
      </c>
      <c r="G32" s="5">
        <v>6.3855701277156021E-2</v>
      </c>
      <c r="H32" s="5">
        <v>1.3537619484568795</v>
      </c>
      <c r="I32" s="6">
        <v>7.0602056187825442</v>
      </c>
      <c r="J32" s="5">
        <v>2.4958961689513957</v>
      </c>
      <c r="K32" s="5">
        <v>2.7701117100000001</v>
      </c>
      <c r="L32" s="5">
        <v>0.21032335066861974</v>
      </c>
      <c r="M32" s="5">
        <v>0.4146160297699476</v>
      </c>
      <c r="N32" s="5">
        <v>4.7240543520182615E-2</v>
      </c>
      <c r="O32" s="5"/>
      <c r="P32" s="6">
        <v>7.1794015389615957</v>
      </c>
      <c r="Q32" s="7">
        <f t="shared" si="11"/>
        <v>-6.07287872700433E-2</v>
      </c>
      <c r="R32" s="7">
        <f t="shared" si="0"/>
        <v>-5.3641203056539376E-2</v>
      </c>
      <c r="S32">
        <f t="shared" si="1"/>
        <v>-2.9253310935206719E-2</v>
      </c>
      <c r="T32">
        <f t="shared" si="2"/>
        <v>9.1066646429462619E-2</v>
      </c>
      <c r="U32">
        <f t="shared" si="3"/>
        <v>0.2601985010681791</v>
      </c>
      <c r="W32">
        <f t="shared" si="5"/>
        <v>3.7086124352918214E-2</v>
      </c>
      <c r="X32">
        <f t="shared" si="6"/>
        <v>4.1160649479940567E-2</v>
      </c>
      <c r="Y32">
        <f t="shared" si="7"/>
        <v>3.1251612283598774E-3</v>
      </c>
      <c r="Z32">
        <f t="shared" si="8"/>
        <v>6.1607136667154181E-3</v>
      </c>
      <c r="AA32">
        <f t="shared" si="9"/>
        <v>7.0193972541133165E-4</v>
      </c>
      <c r="AB32">
        <f t="shared" si="10"/>
        <v>0</v>
      </c>
    </row>
    <row r="33" spans="1:28" ht="14.25" customHeight="1" x14ac:dyDescent="0.3">
      <c r="A33" s="4" t="s">
        <v>40</v>
      </c>
      <c r="B33" s="4">
        <v>10.199999999999999</v>
      </c>
      <c r="C33" s="5">
        <v>0.18072840973864662</v>
      </c>
      <c r="D33" s="5">
        <v>0.44520435000000003</v>
      </c>
      <c r="E33" s="5"/>
      <c r="F33" s="5"/>
      <c r="G33" s="5">
        <v>1.0111738775510203E-2</v>
      </c>
      <c r="H33" s="5"/>
      <c r="I33" s="6">
        <v>0.63858373069094043</v>
      </c>
      <c r="J33" s="5">
        <v>0.18719393671059145</v>
      </c>
      <c r="K33" s="5">
        <v>0.45793710000000004</v>
      </c>
      <c r="L33" s="5"/>
      <c r="M33" s="5"/>
      <c r="N33" s="5">
        <v>1.2032213252174368E-2</v>
      </c>
      <c r="O33" s="5"/>
      <c r="P33" s="6">
        <v>0.6596878883537981</v>
      </c>
      <c r="Q33" s="7">
        <f t="shared" si="11"/>
        <v>-3.577482356700145E-2</v>
      </c>
      <c r="R33" s="7">
        <f t="shared" si="0"/>
        <v>-2.8599787940077438E-2</v>
      </c>
      <c r="U33">
        <f t="shared" si="3"/>
        <v>-0.18992524622129239</v>
      </c>
      <c r="W33">
        <f t="shared" si="5"/>
        <v>1.8352346736332497E-2</v>
      </c>
      <c r="X33">
        <f t="shared" si="6"/>
        <v>4.4895794117647068E-2</v>
      </c>
      <c r="Y33">
        <f t="shared" si="7"/>
        <v>0</v>
      </c>
      <c r="Z33">
        <f t="shared" si="8"/>
        <v>0</v>
      </c>
      <c r="AA33">
        <f t="shared" si="9"/>
        <v>1.1796287502131733E-3</v>
      </c>
      <c r="AB33">
        <f t="shared" si="10"/>
        <v>0</v>
      </c>
    </row>
    <row r="34" spans="1:28" ht="14.25" customHeight="1" x14ac:dyDescent="0.3">
      <c r="A34" s="4" t="s">
        <v>41</v>
      </c>
      <c r="B34" s="4">
        <v>9.3000000000000007</v>
      </c>
      <c r="C34" s="5">
        <v>0.34448366000000002</v>
      </c>
      <c r="D34" s="5">
        <v>0.63903631858407073</v>
      </c>
      <c r="E34" s="5">
        <v>3.5043515999999997E-2</v>
      </c>
      <c r="F34" s="5"/>
      <c r="G34" s="5"/>
      <c r="H34" s="5">
        <v>7.0059410683700127E-3</v>
      </c>
      <c r="I34" s="6">
        <v>1.0324178429379356</v>
      </c>
      <c r="J34" s="5">
        <v>0.32690009752264382</v>
      </c>
      <c r="K34" s="5">
        <v>0.68501263894073472</v>
      </c>
      <c r="L34" s="5">
        <v>3.0445348168151566E-2</v>
      </c>
      <c r="M34" s="5">
        <v>5.2247902154473141E-2</v>
      </c>
      <c r="N34" s="5"/>
      <c r="O34" s="5">
        <v>8.0415731008207491E-3</v>
      </c>
      <c r="P34" s="6">
        <v>1.1058786325756955</v>
      </c>
      <c r="Q34" s="7">
        <f t="shared" si="11"/>
        <v>5.1043240998299329E-2</v>
      </c>
      <c r="R34" s="7">
        <f t="shared" si="0"/>
        <v>-7.1946333908743887E-2</v>
      </c>
      <c r="S34">
        <f t="shared" si="1"/>
        <v>0.13121308466446208</v>
      </c>
      <c r="V34">
        <f t="shared" si="4"/>
        <v>-0.14782197314310044</v>
      </c>
      <c r="W34">
        <f t="shared" si="5"/>
        <v>3.5150548120714387E-2</v>
      </c>
      <c r="X34">
        <f t="shared" si="6"/>
        <v>7.3657273004380075E-2</v>
      </c>
      <c r="Y34">
        <f t="shared" si="7"/>
        <v>3.2736933514141467E-3</v>
      </c>
      <c r="Z34">
        <f t="shared" si="8"/>
        <v>5.618053995104638E-3</v>
      </c>
      <c r="AA34">
        <f t="shared" si="9"/>
        <v>0</v>
      </c>
      <c r="AB34">
        <f t="shared" si="10"/>
        <v>8.6468527965814497E-4</v>
      </c>
    </row>
    <row r="35" spans="1:28" ht="14.25" customHeight="1" x14ac:dyDescent="0.3">
      <c r="A35" s="4" t="s">
        <v>42</v>
      </c>
      <c r="B35" s="4">
        <v>19</v>
      </c>
      <c r="C35" s="5">
        <v>0.59115685313541366</v>
      </c>
      <c r="D35" s="5">
        <v>0.62746502062231801</v>
      </c>
      <c r="E35" s="5">
        <v>1.5615720671469933</v>
      </c>
      <c r="F35" s="5"/>
      <c r="G35" s="5">
        <v>9.1328488103857783E-2</v>
      </c>
      <c r="H35" s="5">
        <v>2.1500462998301516E-2</v>
      </c>
      <c r="I35" s="6">
        <v>2.8930228920068841</v>
      </c>
      <c r="J35" s="5">
        <v>0.6309762251347022</v>
      </c>
      <c r="K35" s="5">
        <v>0.5450959302907501</v>
      </c>
      <c r="L35" s="5">
        <v>1.559915528547706</v>
      </c>
      <c r="M35" s="5"/>
      <c r="N35" s="5">
        <v>8.5675109918024128E-2</v>
      </c>
      <c r="O35" s="5">
        <v>2.7985204725077976E-2</v>
      </c>
      <c r="P35" s="6">
        <v>2.8496479986162604</v>
      </c>
      <c r="Q35" s="7">
        <f t="shared" si="11"/>
        <v>-6.7358386844527177E-2</v>
      </c>
      <c r="R35" s="7">
        <f t="shared" si="0"/>
        <v>0.13127280027478583</v>
      </c>
      <c r="S35">
        <f t="shared" si="1"/>
        <v>1.0608146970211775E-3</v>
      </c>
      <c r="U35">
        <f t="shared" si="3"/>
        <v>6.1901585181227278E-2</v>
      </c>
      <c r="V35">
        <f t="shared" si="4"/>
        <v>-0.30160939916915924</v>
      </c>
      <c r="W35">
        <f t="shared" si="5"/>
        <v>3.3209275007089589E-2</v>
      </c>
      <c r="X35">
        <f t="shared" si="6"/>
        <v>2.8689259488986846E-2</v>
      </c>
      <c r="Y35">
        <f t="shared" si="7"/>
        <v>8.2100817291984526E-2</v>
      </c>
      <c r="Z35">
        <f t="shared" si="8"/>
        <v>0</v>
      </c>
      <c r="AA35">
        <f t="shared" si="9"/>
        <v>4.5092163114749543E-3</v>
      </c>
      <c r="AB35">
        <f t="shared" si="10"/>
        <v>1.4729055118462093E-3</v>
      </c>
    </row>
    <row r="36" spans="1:28" ht="14.25" customHeight="1" x14ac:dyDescent="0.3">
      <c r="A36" s="4" t="s">
        <v>43</v>
      </c>
      <c r="B36" s="4">
        <v>143</v>
      </c>
      <c r="C36" s="5">
        <v>6.3364643506736424</v>
      </c>
      <c r="D36" s="5">
        <v>15.245402654867256</v>
      </c>
      <c r="E36" s="5">
        <v>3.2912434799999999</v>
      </c>
      <c r="F36" s="5">
        <v>1.9589115629405309</v>
      </c>
      <c r="G36" s="5">
        <v>2.008527622404213</v>
      </c>
      <c r="H36" s="5">
        <v>3.9737023609392144E-2</v>
      </c>
      <c r="I36" s="6">
        <v>28.880286694495034</v>
      </c>
      <c r="J36" s="5">
        <v>6.7066205264841541</v>
      </c>
      <c r="K36" s="5">
        <v>17.08610707964602</v>
      </c>
      <c r="L36" s="5">
        <v>3.4121082939584784</v>
      </c>
      <c r="M36" s="5">
        <v>2.0102936278844012</v>
      </c>
      <c r="N36" s="5">
        <v>2.020912281803513</v>
      </c>
      <c r="O36" s="5">
        <v>6.1002602535780354E-2</v>
      </c>
      <c r="P36" s="6">
        <v>31.297044412312346</v>
      </c>
      <c r="Q36" s="7">
        <f t="shared" si="11"/>
        <v>-5.8416832372955682E-2</v>
      </c>
      <c r="R36" s="7">
        <f t="shared" si="0"/>
        <v>-0.12073832790445187</v>
      </c>
      <c r="S36">
        <f t="shared" si="1"/>
        <v>-3.672314573289439E-2</v>
      </c>
      <c r="T36">
        <f t="shared" si="2"/>
        <v>-2.6229905380077738E-2</v>
      </c>
      <c r="U36">
        <f t="shared" si="3"/>
        <v>-6.1660388740263031E-3</v>
      </c>
      <c r="V36">
        <f t="shared" si="4"/>
        <v>-0.53515781995715273</v>
      </c>
      <c r="W36">
        <f t="shared" si="5"/>
        <v>4.6899444241147933E-2</v>
      </c>
      <c r="X36">
        <f t="shared" si="6"/>
        <v>0.11948326629123091</v>
      </c>
      <c r="Y36">
        <f t="shared" si="7"/>
        <v>2.3860897160548799E-2</v>
      </c>
      <c r="Z36">
        <f t="shared" si="8"/>
        <v>1.4057997397793016E-2</v>
      </c>
      <c r="AA36">
        <f t="shared" si="9"/>
        <v>1.4132253718905686E-2</v>
      </c>
      <c r="AB36">
        <f t="shared" si="10"/>
        <v>4.2659162612433812E-4</v>
      </c>
    </row>
    <row r="37" spans="1:28" ht="14.25" customHeight="1" x14ac:dyDescent="0.3">
      <c r="A37" s="4" t="s">
        <v>44</v>
      </c>
      <c r="B37" s="4">
        <v>6.1</v>
      </c>
      <c r="C37" s="5">
        <v>0.27265911768136813</v>
      </c>
      <c r="D37" s="5">
        <v>1.06641592920354</v>
      </c>
      <c r="E37" s="5"/>
      <c r="F37" s="5"/>
      <c r="G37" s="5"/>
      <c r="H37" s="5"/>
      <c r="I37" s="6">
        <v>1.3391709331103419</v>
      </c>
      <c r="J37" s="5">
        <v>0.28377842778353013</v>
      </c>
      <c r="K37" s="5">
        <v>1.3210235840707969</v>
      </c>
      <c r="L37" s="5"/>
      <c r="M37" s="5"/>
      <c r="N37" s="5"/>
      <c r="O37" s="5"/>
      <c r="P37" s="6">
        <v>1.6049220451057145</v>
      </c>
      <c r="Q37" s="7">
        <f t="shared" si="11"/>
        <v>-4.0780994953398618E-2</v>
      </c>
      <c r="R37" s="7">
        <f t="shared" si="0"/>
        <v>-0.23875079872204494</v>
      </c>
      <c r="W37">
        <f t="shared" si="5"/>
        <v>4.6521053735004939E-2</v>
      </c>
      <c r="X37">
        <f t="shared" si="6"/>
        <v>0.21656124329029458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</row>
    <row r="38" spans="1:28" ht="14.25" customHeight="1" x14ac:dyDescent="0.3">
      <c r="A38" s="4" t="s">
        <v>45</v>
      </c>
      <c r="B38" s="4">
        <v>35</v>
      </c>
      <c r="C38" s="5">
        <v>0.15714622389256155</v>
      </c>
      <c r="D38" s="5">
        <v>1.5679990600618761</v>
      </c>
      <c r="E38" s="5">
        <v>0.10317260868304645</v>
      </c>
      <c r="F38" s="5"/>
      <c r="G38" s="5">
        <v>4.7265803739940868E-2</v>
      </c>
      <c r="H38" s="5"/>
      <c r="I38" s="6">
        <v>1.8756484200536201</v>
      </c>
      <c r="J38" s="5">
        <v>0.17141489264163801</v>
      </c>
      <c r="K38" s="5">
        <v>1.6713881289624726</v>
      </c>
      <c r="L38" s="5">
        <v>7.3498253444032394E-2</v>
      </c>
      <c r="M38" s="5"/>
      <c r="N38" s="5">
        <v>5.1709751876818158E-2</v>
      </c>
      <c r="O38" s="5"/>
      <c r="P38" s="6">
        <v>1.9684793365280779</v>
      </c>
      <c r="Q38" s="7">
        <f t="shared" si="11"/>
        <v>-9.0798673971521707E-2</v>
      </c>
      <c r="R38" s="7">
        <f t="shared" si="0"/>
        <v>-6.593694571252906E-2</v>
      </c>
      <c r="S38">
        <f t="shared" si="1"/>
        <v>0.28761854156635486</v>
      </c>
      <c r="U38">
        <f t="shared" si="3"/>
        <v>-9.40203653645275E-2</v>
      </c>
      <c r="W38">
        <f t="shared" si="5"/>
        <v>4.8975683611896569E-3</v>
      </c>
      <c r="X38">
        <f t="shared" si="6"/>
        <v>4.7753946541784928E-2</v>
      </c>
      <c r="Y38">
        <f t="shared" si="7"/>
        <v>2.0999500984009256E-3</v>
      </c>
      <c r="Z38">
        <f t="shared" si="8"/>
        <v>0</v>
      </c>
      <c r="AA38">
        <f t="shared" si="9"/>
        <v>1.4774214821948045E-3</v>
      </c>
      <c r="AB38">
        <f t="shared" si="10"/>
        <v>0</v>
      </c>
    </row>
    <row r="39" spans="1:28" ht="14.25" customHeight="1" x14ac:dyDescent="0.3">
      <c r="A39" s="4" t="s">
        <v>46</v>
      </c>
      <c r="B39" s="4">
        <v>85</v>
      </c>
      <c r="C39" s="5">
        <v>3.2206914918147538</v>
      </c>
      <c r="D39" s="5">
        <v>8.4346937437142877</v>
      </c>
      <c r="E39" s="5">
        <v>7.4184068545071785E-2</v>
      </c>
      <c r="F39" s="5">
        <v>5.7432459922943262E-2</v>
      </c>
      <c r="G39" s="5">
        <v>0.21939494930875575</v>
      </c>
      <c r="H39" s="5">
        <v>1.6782425020443605E-2</v>
      </c>
      <c r="I39" s="6">
        <v>12.023179138326256</v>
      </c>
      <c r="J39" s="5">
        <v>3.2467605864812201</v>
      </c>
      <c r="K39" s="5">
        <v>8.6802785214614833</v>
      </c>
      <c r="L39" s="5">
        <v>7.3981379833199995E-2</v>
      </c>
      <c r="M39" s="5">
        <v>3.1968658448165037E-2</v>
      </c>
      <c r="N39" s="5">
        <v>0.14019149573467066</v>
      </c>
      <c r="O39" s="5">
        <v>1.7111279368234707E-2</v>
      </c>
      <c r="P39" s="6">
        <v>12.190291921326974</v>
      </c>
      <c r="Q39" s="7">
        <f t="shared" si="11"/>
        <v>-8.0942538994249538E-3</v>
      </c>
      <c r="R39" s="7">
        <f t="shared" si="0"/>
        <v>-2.9116027826168619E-2</v>
      </c>
      <c r="S39">
        <f t="shared" si="1"/>
        <v>2.7322404371585957E-3</v>
      </c>
      <c r="T39">
        <f t="shared" si="2"/>
        <v>0.44336950757364096</v>
      </c>
      <c r="U39">
        <f t="shared" si="3"/>
        <v>0.36100855477133897</v>
      </c>
      <c r="V39">
        <f t="shared" si="4"/>
        <v>-1.9595162641305154E-2</v>
      </c>
      <c r="W39">
        <f t="shared" si="5"/>
        <v>3.8197183370367295E-2</v>
      </c>
      <c r="X39">
        <f t="shared" si="6"/>
        <v>0.1021209237818998</v>
      </c>
      <c r="Y39">
        <f t="shared" si="7"/>
        <v>8.7036917450823519E-4</v>
      </c>
      <c r="Z39">
        <f t="shared" si="8"/>
        <v>3.7610186409605924E-4</v>
      </c>
      <c r="AA39">
        <f t="shared" si="9"/>
        <v>1.6493117145255371E-3</v>
      </c>
      <c r="AB39">
        <f t="shared" si="10"/>
        <v>2.0130916903805538E-4</v>
      </c>
    </row>
    <row r="40" spans="1:28" ht="14.25" customHeight="1" x14ac:dyDescent="0.3">
      <c r="A40" s="4" t="s">
        <v>47</v>
      </c>
      <c r="B40" s="4">
        <v>41.2</v>
      </c>
      <c r="C40" s="5">
        <v>1.2879174112689804</v>
      </c>
      <c r="D40" s="5">
        <v>0.66553002877462675</v>
      </c>
      <c r="E40" s="5"/>
      <c r="F40" s="5"/>
      <c r="G40" s="5">
        <v>2.9139873129163919E-2</v>
      </c>
      <c r="H40" s="5"/>
      <c r="I40" s="6">
        <v>1.9861571647404967</v>
      </c>
      <c r="J40" s="5">
        <v>1.4757969891475242</v>
      </c>
      <c r="K40" s="5">
        <v>0.61539849805372548</v>
      </c>
      <c r="L40" s="5"/>
      <c r="M40" s="5"/>
      <c r="N40" s="5">
        <v>2.8352238354432034E-2</v>
      </c>
      <c r="O40" s="5"/>
      <c r="P40" s="6">
        <v>2.1230947933855102</v>
      </c>
      <c r="Q40" s="7">
        <f t="shared" si="11"/>
        <v>-0.14587859146451537</v>
      </c>
      <c r="R40" s="7">
        <f t="shared" si="0"/>
        <v>7.5325723188183397E-2</v>
      </c>
      <c r="U40">
        <f t="shared" si="3"/>
        <v>2.7029451063175714E-2</v>
      </c>
      <c r="W40">
        <f t="shared" si="5"/>
        <v>3.5820315270570974E-2</v>
      </c>
      <c r="X40">
        <f t="shared" si="6"/>
        <v>1.493685674887683E-2</v>
      </c>
      <c r="Y40">
        <f t="shared" si="7"/>
        <v>0</v>
      </c>
      <c r="Z40">
        <f t="shared" si="8"/>
        <v>0</v>
      </c>
      <c r="AA40">
        <f t="shared" si="9"/>
        <v>6.8816112510757357E-4</v>
      </c>
      <c r="AB40">
        <f t="shared" si="10"/>
        <v>0</v>
      </c>
    </row>
    <row r="41" spans="1:28" ht="14.25" customHeight="1" x14ac:dyDescent="0.3">
      <c r="A41" s="4" t="s">
        <v>48</v>
      </c>
      <c r="B41" s="4">
        <v>9.4</v>
      </c>
      <c r="C41" s="5">
        <v>0.39647215595636098</v>
      </c>
      <c r="D41" s="5">
        <v>0.40674600000000005</v>
      </c>
      <c r="E41" s="5">
        <v>0.18169342916400019</v>
      </c>
      <c r="F41" s="5"/>
      <c r="G41" s="5"/>
      <c r="H41" s="5">
        <v>4.3723680485973034E-2</v>
      </c>
      <c r="I41" s="6">
        <v>1.0286352656063342</v>
      </c>
      <c r="J41" s="5">
        <v>0.41307050230125603</v>
      </c>
      <c r="K41" s="5">
        <v>0.41974111852629481</v>
      </c>
      <c r="L41" s="5">
        <v>0.16251002153073987</v>
      </c>
      <c r="M41" s="5"/>
      <c r="N41" s="5"/>
      <c r="O41" s="5">
        <v>5.6108256521403055E-2</v>
      </c>
      <c r="P41" s="6">
        <v>1.0514298988796937</v>
      </c>
      <c r="Q41" s="7">
        <f t="shared" si="11"/>
        <v>-4.1865099718937121E-2</v>
      </c>
      <c r="R41" s="7">
        <f t="shared" si="0"/>
        <v>-3.1948976821639934E-2</v>
      </c>
      <c r="S41">
        <f t="shared" si="1"/>
        <v>0.10558118541504868</v>
      </c>
      <c r="V41">
        <f t="shared" si="4"/>
        <v>-0.28324642156789864</v>
      </c>
      <c r="W41">
        <f t="shared" si="5"/>
        <v>4.3943670457580429E-2</v>
      </c>
      <c r="X41">
        <f t="shared" si="6"/>
        <v>4.4653310481520721E-2</v>
      </c>
      <c r="Y41">
        <f t="shared" si="7"/>
        <v>1.7288300162844668E-2</v>
      </c>
      <c r="Z41">
        <f t="shared" si="8"/>
        <v>0</v>
      </c>
      <c r="AA41">
        <f t="shared" si="9"/>
        <v>0</v>
      </c>
      <c r="AB41">
        <f t="shared" si="10"/>
        <v>5.9689634597237294E-3</v>
      </c>
    </row>
    <row r="42" spans="1:28" ht="14.25" customHeight="1" x14ac:dyDescent="0.3">
      <c r="A42" s="4" t="s">
        <v>49</v>
      </c>
      <c r="B42" s="4">
        <v>4.3</v>
      </c>
      <c r="C42" s="5">
        <v>0.81502501659017013</v>
      </c>
      <c r="D42" s="5">
        <v>0.79722465008116217</v>
      </c>
      <c r="E42" s="5"/>
      <c r="F42" s="5"/>
      <c r="G42" s="5"/>
      <c r="H42" s="5"/>
      <c r="I42" s="6">
        <v>1.6141308954721585</v>
      </c>
      <c r="J42" s="5">
        <v>0.83342965219584431</v>
      </c>
      <c r="K42" s="5">
        <v>0.90216902798116005</v>
      </c>
      <c r="L42" s="5"/>
      <c r="M42" s="5"/>
      <c r="N42" s="5"/>
      <c r="O42" s="5"/>
      <c r="P42" s="6">
        <v>1.7388947980820411</v>
      </c>
      <c r="Q42" s="7">
        <f t="shared" si="11"/>
        <v>-2.2581681826987193E-2</v>
      </c>
      <c r="R42" s="7">
        <f t="shared" si="0"/>
        <v>-0.13163714630413639</v>
      </c>
      <c r="W42">
        <f t="shared" si="5"/>
        <v>0.19382084934787078</v>
      </c>
      <c r="X42">
        <f t="shared" si="6"/>
        <v>0.20980675069329305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0</v>
      </c>
    </row>
    <row r="43" spans="1:28" ht="14.25" customHeight="1" x14ac:dyDescent="0.3">
      <c r="A43" s="4" t="s">
        <v>50</v>
      </c>
      <c r="B43" s="4">
        <v>5.2</v>
      </c>
      <c r="C43" s="5">
        <v>0.38566097293487112</v>
      </c>
      <c r="D43" s="5">
        <v>0.93296673585108203</v>
      </c>
      <c r="E43" s="5">
        <v>1.3573437562015737E-2</v>
      </c>
      <c r="F43" s="5"/>
      <c r="G43" s="5"/>
      <c r="H43" s="5"/>
      <c r="I43" s="6">
        <v>1.3351920122920664</v>
      </c>
      <c r="J43" s="5">
        <v>0.41979898879876543</v>
      </c>
      <c r="K43" s="5">
        <v>1.0629192864188348</v>
      </c>
      <c r="L43" s="5">
        <v>1.3110778323866026E-2</v>
      </c>
      <c r="M43" s="5"/>
      <c r="N43" s="5"/>
      <c r="O43" s="5"/>
      <c r="P43" s="6">
        <v>1.49926496405993</v>
      </c>
      <c r="Q43" s="7">
        <f t="shared" si="11"/>
        <v>-8.8518201891430184E-2</v>
      </c>
      <c r="R43" s="7">
        <f t="shared" si="0"/>
        <v>-0.13928958619216572</v>
      </c>
      <c r="S43">
        <f t="shared" si="1"/>
        <v>3.4085634979043808E-2</v>
      </c>
      <c r="W43">
        <f t="shared" si="5"/>
        <v>8.0730574768993354E-2</v>
      </c>
      <c r="X43">
        <f t="shared" si="6"/>
        <v>0.20440755508054514</v>
      </c>
      <c r="Y43">
        <f t="shared" si="7"/>
        <v>2.5213035238203893E-3</v>
      </c>
      <c r="Z43">
        <f t="shared" si="8"/>
        <v>0</v>
      </c>
      <c r="AA43">
        <f t="shared" si="9"/>
        <v>0</v>
      </c>
      <c r="AB43">
        <f t="shared" si="10"/>
        <v>0</v>
      </c>
    </row>
    <row r="44" spans="1:28" ht="14.25" customHeight="1" x14ac:dyDescent="0.3">
      <c r="A44" s="4" t="s">
        <v>51</v>
      </c>
      <c r="B44" s="4">
        <v>2.9</v>
      </c>
      <c r="C44" s="5">
        <v>0.45045648366289998</v>
      </c>
      <c r="D44" s="5">
        <v>1.4009206313196745</v>
      </c>
      <c r="E44" s="5"/>
      <c r="F44" s="5"/>
      <c r="G44" s="5"/>
      <c r="H44" s="5"/>
      <c r="I44" s="6">
        <v>1.853049386337879</v>
      </c>
      <c r="J44" s="5">
        <v>0.48533706249778608</v>
      </c>
      <c r="K44" s="5">
        <v>1.4401849429316895</v>
      </c>
      <c r="L44" s="5"/>
      <c r="M44" s="5"/>
      <c r="N44" s="5"/>
      <c r="O44" s="5"/>
      <c r="P44" s="6">
        <v>1.9271894183076859</v>
      </c>
      <c r="Q44" s="7">
        <f t="shared" si="11"/>
        <v>-7.7433847885268872E-2</v>
      </c>
      <c r="R44" s="7">
        <f t="shared" si="0"/>
        <v>-2.8027506151456889E-2</v>
      </c>
      <c r="W44">
        <f t="shared" si="5"/>
        <v>0.16735760775785727</v>
      </c>
      <c r="X44">
        <f t="shared" si="6"/>
        <v>0.49661549756265155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0</v>
      </c>
    </row>
    <row r="45" spans="1:28" ht="14.25" customHeight="1" x14ac:dyDescent="0.3">
      <c r="A45" s="4" t="s">
        <v>52</v>
      </c>
      <c r="B45" s="4">
        <v>35.299999999999997</v>
      </c>
      <c r="C45" s="5">
        <v>6.5397225484543835</v>
      </c>
      <c r="D45" s="5">
        <v>4.0697999999999999</v>
      </c>
      <c r="E45" s="5"/>
      <c r="F45" s="5"/>
      <c r="G45" s="5"/>
      <c r="H45" s="5"/>
      <c r="I45" s="6">
        <v>10.61518398981733</v>
      </c>
      <c r="J45" s="5">
        <v>6.5903678265716836</v>
      </c>
      <c r="K45" s="5">
        <v>4.2223314313040001</v>
      </c>
      <c r="L45" s="5"/>
      <c r="M45" s="5"/>
      <c r="N45" s="5"/>
      <c r="O45" s="5">
        <v>7.8225535963123427E-3</v>
      </c>
      <c r="P45" s="6">
        <v>10.824213163769373</v>
      </c>
      <c r="Q45" s="7">
        <f t="shared" si="11"/>
        <v>-7.744254858223271E-3</v>
      </c>
      <c r="R45" s="7">
        <f t="shared" si="0"/>
        <v>-3.7478851861025175E-2</v>
      </c>
      <c r="W45">
        <f t="shared" si="5"/>
        <v>0.18669597242412703</v>
      </c>
      <c r="X45">
        <f t="shared" si="6"/>
        <v>0.11961278842220964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2.2160208488136951E-4</v>
      </c>
    </row>
    <row r="46" spans="1:28" ht="14.25" customHeight="1" x14ac:dyDescent="0.3">
      <c r="A46" s="4" t="s">
        <v>53</v>
      </c>
      <c r="B46" s="4">
        <v>10</v>
      </c>
      <c r="C46" s="5">
        <v>1.6157723401736319</v>
      </c>
      <c r="D46" s="5">
        <v>2.5064228680765619</v>
      </c>
      <c r="E46" s="5">
        <v>7.9145454315600008E-2</v>
      </c>
      <c r="F46" s="5">
        <v>1.4732071334349785E-2</v>
      </c>
      <c r="G46" s="5"/>
      <c r="H46" s="5">
        <v>4.323350697347994E-2</v>
      </c>
      <c r="I46" s="6">
        <v>4.2593062408736229</v>
      </c>
      <c r="J46" s="5">
        <v>1.8118571391558262</v>
      </c>
      <c r="K46" s="5">
        <v>2.4988117238952077</v>
      </c>
      <c r="L46" s="5">
        <v>7.3919561027737418E-2</v>
      </c>
      <c r="M46" s="5">
        <v>9.5313894644362532E-2</v>
      </c>
      <c r="N46" s="5"/>
      <c r="O46" s="5">
        <v>4.8530113636245084E-2</v>
      </c>
      <c r="P46" s="6">
        <v>4.528432432359379</v>
      </c>
      <c r="Q46" s="7">
        <f t="shared" si="11"/>
        <v>-0.12135669989320583</v>
      </c>
      <c r="R46" s="7">
        <f t="shared" si="0"/>
        <v>3.0366560560449417E-3</v>
      </c>
      <c r="S46">
        <f t="shared" si="1"/>
        <v>6.6028975802246898E-2</v>
      </c>
      <c r="T46">
        <f t="shared" si="2"/>
        <v>-5.4698230466835644</v>
      </c>
      <c r="V46">
        <f t="shared" si="4"/>
        <v>-0.12251161271775059</v>
      </c>
      <c r="W46">
        <f t="shared" si="5"/>
        <v>0.18118571391558264</v>
      </c>
      <c r="X46">
        <f t="shared" si="6"/>
        <v>0.24988117238952076</v>
      </c>
      <c r="Y46">
        <f t="shared" si="7"/>
        <v>7.3919561027737416E-3</v>
      </c>
      <c r="Z46">
        <f t="shared" si="8"/>
        <v>9.5313894644362528E-3</v>
      </c>
      <c r="AA46">
        <f t="shared" si="9"/>
        <v>0</v>
      </c>
      <c r="AB46">
        <f t="shared" si="10"/>
        <v>4.8530113636245081E-3</v>
      </c>
    </row>
    <row r="47" spans="1:28" ht="14.25" customHeight="1" x14ac:dyDescent="0.3">
      <c r="A47" s="4" t="s">
        <v>54</v>
      </c>
      <c r="B47" s="4">
        <v>44.6</v>
      </c>
      <c r="C47" s="5">
        <v>0.76188659608999998</v>
      </c>
      <c r="D47" s="5">
        <v>1.569645</v>
      </c>
      <c r="E47" s="5">
        <v>1.7338857928767125E-2</v>
      </c>
      <c r="F47" s="5"/>
      <c r="G47" s="5"/>
      <c r="H47" s="5">
        <v>6.5492299670836087E-3</v>
      </c>
      <c r="I47" s="6">
        <v>2.3558886341899328</v>
      </c>
      <c r="J47" s="5">
        <v>0.79142977300000017</v>
      </c>
      <c r="K47" s="5">
        <v>1.6493400000000003</v>
      </c>
      <c r="L47" s="5">
        <v>1.7291483999999999E-2</v>
      </c>
      <c r="M47" s="5"/>
      <c r="N47" s="5"/>
      <c r="O47" s="5">
        <v>6.3538149523147359E-3</v>
      </c>
      <c r="P47" s="6">
        <v>2.4645026782963573</v>
      </c>
      <c r="Q47" s="7">
        <f t="shared" si="11"/>
        <v>-3.8776344224476053E-2</v>
      </c>
      <c r="R47" s="7">
        <f t="shared" si="0"/>
        <v>-5.0772626931567519E-2</v>
      </c>
      <c r="S47">
        <f t="shared" si="1"/>
        <v>2.7322404371586013E-3</v>
      </c>
      <c r="V47">
        <f t="shared" si="4"/>
        <v>2.9837861206741475E-2</v>
      </c>
      <c r="W47">
        <f t="shared" si="5"/>
        <v>1.7745062174887895E-2</v>
      </c>
      <c r="X47">
        <f t="shared" si="6"/>
        <v>3.6980717488789241E-2</v>
      </c>
      <c r="Y47">
        <f t="shared" si="7"/>
        <v>3.8770143497757843E-4</v>
      </c>
      <c r="Z47">
        <f t="shared" si="8"/>
        <v>0</v>
      </c>
      <c r="AA47">
        <f t="shared" si="9"/>
        <v>0</v>
      </c>
      <c r="AB47">
        <f t="shared" si="10"/>
        <v>1.4246221866176536E-4</v>
      </c>
    </row>
    <row r="48" spans="1:28" ht="14.25" customHeight="1" x14ac:dyDescent="0.3">
      <c r="A48" s="4" t="s">
        <v>55</v>
      </c>
      <c r="B48" s="4">
        <v>104.3</v>
      </c>
      <c r="C48" s="5">
        <v>1.1783062280000001</v>
      </c>
      <c r="D48" s="5">
        <v>2.0990945461905297</v>
      </c>
      <c r="E48" s="5">
        <v>3.1440146878377255E-2</v>
      </c>
      <c r="F48" s="5"/>
      <c r="G48" s="5">
        <v>0.1409072452929559</v>
      </c>
      <c r="H48" s="5">
        <v>9.1566767610269911E-2</v>
      </c>
      <c r="I48" s="6">
        <v>3.5413149339721328</v>
      </c>
      <c r="J48" s="5">
        <v>1.2792886339999998</v>
      </c>
      <c r="K48" s="5">
        <v>2.22755998847075</v>
      </c>
      <c r="L48" s="5">
        <v>5.0810190338350797E-2</v>
      </c>
      <c r="M48" s="5"/>
      <c r="N48" s="5">
        <v>0.13788019541338653</v>
      </c>
      <c r="O48" s="5">
        <v>9.8510750501777544E-2</v>
      </c>
      <c r="P48" s="6">
        <v>3.7940497587242645</v>
      </c>
      <c r="Q48" s="7">
        <f t="shared" si="11"/>
        <v>-8.5701325852620164E-2</v>
      </c>
      <c r="R48" s="7">
        <f t="shared" si="0"/>
        <v>-6.1200407820296336E-2</v>
      </c>
      <c r="S48">
        <f t="shared" si="1"/>
        <v>-0.61609265169480354</v>
      </c>
      <c r="U48">
        <f t="shared" si="3"/>
        <v>2.1482570844926531E-2</v>
      </c>
      <c r="V48">
        <f t="shared" si="4"/>
        <v>-7.5835186418973383E-2</v>
      </c>
      <c r="W48">
        <f t="shared" si="5"/>
        <v>1.2265471083413229E-2</v>
      </c>
      <c r="X48">
        <f t="shared" si="6"/>
        <v>2.1357238623880632E-2</v>
      </c>
      <c r="Y48">
        <f t="shared" si="7"/>
        <v>4.8715426978284565E-4</v>
      </c>
      <c r="Z48">
        <f t="shared" si="8"/>
        <v>0</v>
      </c>
      <c r="AA48">
        <f t="shared" si="9"/>
        <v>1.3219577700228815E-3</v>
      </c>
      <c r="AB48">
        <f t="shared" si="10"/>
        <v>9.4449425217428139E-4</v>
      </c>
    </row>
    <row r="49" spans="1:28" ht="14.25" customHeight="1" x14ac:dyDescent="0.3">
      <c r="A49" s="4" t="s">
        <v>56</v>
      </c>
      <c r="B49" s="4">
        <v>37.299999999999997</v>
      </c>
      <c r="C49" s="5">
        <v>0.49092352949616253</v>
      </c>
      <c r="D49" s="5">
        <v>2.7404889273027006E-2</v>
      </c>
      <c r="E49" s="5">
        <v>0.28007739296343981</v>
      </c>
      <c r="F49" s="5"/>
      <c r="G49" s="5">
        <v>8.2031980494114577E-3</v>
      </c>
      <c r="H49" s="5">
        <v>5.7784162641957099E-2</v>
      </c>
      <c r="I49" s="6">
        <v>0.86439317242399782</v>
      </c>
      <c r="J49" s="5">
        <v>0.54740696617416362</v>
      </c>
      <c r="K49" s="5">
        <v>2.7580576810831207E-2</v>
      </c>
      <c r="L49" s="5">
        <v>0.30750427661690583</v>
      </c>
      <c r="M49" s="5"/>
      <c r="N49" s="5">
        <v>7.7084839060040673E-3</v>
      </c>
      <c r="O49" s="5">
        <v>6.5251430799621132E-2</v>
      </c>
      <c r="P49" s="6">
        <v>0.95545173430752584</v>
      </c>
      <c r="Q49" s="7">
        <f t="shared" si="11"/>
        <v>-0.11505546848807666</v>
      </c>
      <c r="R49" s="7">
        <f t="shared" si="0"/>
        <v>-6.4108099855422511E-3</v>
      </c>
      <c r="S49">
        <f t="shared" si="1"/>
        <v>-9.7926088797342575E-2</v>
      </c>
      <c r="U49">
        <f t="shared" si="3"/>
        <v>6.0307472820662171E-2</v>
      </c>
      <c r="V49">
        <f t="shared" si="4"/>
        <v>-0.12922689914073529</v>
      </c>
      <c r="W49">
        <f t="shared" si="5"/>
        <v>1.4675789977859616E-2</v>
      </c>
      <c r="X49">
        <f t="shared" si="6"/>
        <v>7.3942565176491172E-4</v>
      </c>
      <c r="Y49">
        <f t="shared" si="7"/>
        <v>8.2440824830269672E-3</v>
      </c>
      <c r="Z49">
        <f t="shared" si="8"/>
        <v>0</v>
      </c>
      <c r="AA49">
        <f t="shared" si="9"/>
        <v>2.0666176691699914E-4</v>
      </c>
      <c r="AB49">
        <f t="shared" si="10"/>
        <v>1.7493681179523092E-3</v>
      </c>
    </row>
    <row r="50" spans="1:28" ht="14.25" customHeight="1" x14ac:dyDescent="0.3">
      <c r="A50" s="4" t="s">
        <v>57</v>
      </c>
      <c r="B50" s="4">
        <v>60</v>
      </c>
      <c r="C50" s="5">
        <v>0.96433817097738195</v>
      </c>
      <c r="D50" s="5">
        <v>0.14293905618057334</v>
      </c>
      <c r="E50" s="5">
        <v>3.5596102658055688</v>
      </c>
      <c r="F50" s="5">
        <v>0.12655849023480359</v>
      </c>
      <c r="G50" s="5">
        <v>6.570498134737761E-3</v>
      </c>
      <c r="H50" s="5">
        <v>0.15274192343073476</v>
      </c>
      <c r="I50" s="6">
        <v>4.9527584047638005</v>
      </c>
      <c r="J50" s="5">
        <v>1.0409999707320348</v>
      </c>
      <c r="K50" s="5">
        <v>0.13872284559925588</v>
      </c>
      <c r="L50" s="5">
        <v>3.5314401825796713</v>
      </c>
      <c r="M50" s="5">
        <v>9.4228915504598013E-2</v>
      </c>
      <c r="N50" s="5">
        <v>1.3197566980195646E-2</v>
      </c>
      <c r="O50" s="5">
        <v>0.15984113893680496</v>
      </c>
      <c r="P50" s="6">
        <v>4.9784306203325608</v>
      </c>
      <c r="Q50" s="7">
        <f t="shared" si="11"/>
        <v>-7.9496801082709484E-2</v>
      </c>
      <c r="R50" s="7">
        <f t="shared" si="0"/>
        <v>2.9496560939867768E-2</v>
      </c>
      <c r="S50">
        <f t="shared" si="1"/>
        <v>7.9138110979468188E-3</v>
      </c>
      <c r="T50">
        <f t="shared" si="2"/>
        <v>0.25545164666728098</v>
      </c>
      <c r="U50">
        <f t="shared" si="3"/>
        <v>-1.0086098054607213</v>
      </c>
      <c r="V50">
        <f t="shared" si="4"/>
        <v>-4.6478500117157096E-2</v>
      </c>
      <c r="W50">
        <f t="shared" si="5"/>
        <v>1.7349999512200578E-2</v>
      </c>
      <c r="X50">
        <f t="shared" si="6"/>
        <v>2.3120474266542647E-3</v>
      </c>
      <c r="Y50">
        <f t="shared" si="7"/>
        <v>5.8857336376327854E-2</v>
      </c>
      <c r="Z50">
        <f t="shared" si="8"/>
        <v>1.5704819250766334E-3</v>
      </c>
      <c r="AA50">
        <f t="shared" si="9"/>
        <v>2.1995944966992745E-4</v>
      </c>
      <c r="AB50">
        <f t="shared" si="10"/>
        <v>2.6640189822800826E-3</v>
      </c>
    </row>
    <row r="51" spans="1:28" ht="14.25" customHeight="1" x14ac:dyDescent="0.3">
      <c r="A51" s="4" t="s">
        <v>58</v>
      </c>
      <c r="B51" s="4">
        <v>25.7</v>
      </c>
      <c r="C51" s="5">
        <v>1.879802051116668</v>
      </c>
      <c r="D51" s="5">
        <v>1.5514421235620999</v>
      </c>
      <c r="E51" s="5">
        <v>1.6866917348394617</v>
      </c>
      <c r="F51" s="5"/>
      <c r="G51" s="5">
        <v>0.13634468514861528</v>
      </c>
      <c r="H51" s="5">
        <v>0.48266039785346421</v>
      </c>
      <c r="I51" s="6">
        <v>5.7369409925203092</v>
      </c>
      <c r="J51" s="5">
        <v>1.9308563171696924</v>
      </c>
      <c r="K51" s="5">
        <v>1.418663408181404</v>
      </c>
      <c r="L51" s="5">
        <v>1.6306849442273528</v>
      </c>
      <c r="M51" s="5"/>
      <c r="N51" s="5">
        <v>0.15068459281411323</v>
      </c>
      <c r="O51" s="5">
        <v>0.58911379142214626</v>
      </c>
      <c r="P51" s="6">
        <v>5.7200030538147084</v>
      </c>
      <c r="Q51" s="7">
        <f t="shared" si="11"/>
        <v>-2.7159384161059095E-2</v>
      </c>
      <c r="R51" s="7">
        <f t="shared" si="0"/>
        <v>8.5584059736522361E-2</v>
      </c>
      <c r="S51">
        <f t="shared" si="1"/>
        <v>3.3205113569516359E-2</v>
      </c>
      <c r="U51">
        <f t="shared" si="3"/>
        <v>-0.10517393948922536</v>
      </c>
      <c r="V51">
        <f t="shared" si="4"/>
        <v>-0.22055547553126853</v>
      </c>
      <c r="W51">
        <f t="shared" si="5"/>
        <v>7.5130595998820715E-2</v>
      </c>
      <c r="X51">
        <f t="shared" si="6"/>
        <v>5.5200910824179147E-2</v>
      </c>
      <c r="Y51">
        <f t="shared" si="7"/>
        <v>6.3450776039974816E-2</v>
      </c>
      <c r="Z51">
        <f t="shared" si="8"/>
        <v>0</v>
      </c>
      <c r="AA51">
        <f t="shared" si="9"/>
        <v>5.8632137281756118E-3</v>
      </c>
      <c r="AB51">
        <f t="shared" si="10"/>
        <v>2.2922715619538767E-2</v>
      </c>
    </row>
    <row r="52" spans="1:28" ht="14.25" customHeight="1" x14ac:dyDescent="0.3">
      <c r="A52" s="4" t="s">
        <v>59</v>
      </c>
      <c r="B52" s="4">
        <v>166</v>
      </c>
      <c r="C52" s="5">
        <v>0.33561442863583096</v>
      </c>
      <c r="D52" s="5">
        <v>1.0769512070974443</v>
      </c>
      <c r="E52" s="5">
        <v>0.15674125589432239</v>
      </c>
      <c r="F52" s="5"/>
      <c r="G52" s="5">
        <v>6.6245904256084275E-3</v>
      </c>
      <c r="H52" s="5"/>
      <c r="I52" s="6">
        <v>1.5797026169278545</v>
      </c>
      <c r="J52" s="5">
        <v>0.38489456956193585</v>
      </c>
      <c r="K52" s="5">
        <v>1.1206665473486297</v>
      </c>
      <c r="L52" s="5">
        <v>0.13736292490442184</v>
      </c>
      <c r="M52" s="5"/>
      <c r="N52" s="5">
        <v>6.4232152191192318E-3</v>
      </c>
      <c r="O52" s="5"/>
      <c r="P52" s="6">
        <v>1.6536753464335616</v>
      </c>
      <c r="Q52" s="7">
        <f t="shared" si="11"/>
        <v>-0.14683558488952173</v>
      </c>
      <c r="R52" s="7">
        <f t="shared" si="0"/>
        <v>-4.0591755655305158E-2</v>
      </c>
      <c r="S52">
        <f t="shared" si="1"/>
        <v>0.12363261273704319</v>
      </c>
      <c r="U52">
        <f t="shared" si="3"/>
        <v>3.0398136873601607E-2</v>
      </c>
      <c r="W52">
        <f t="shared" si="5"/>
        <v>2.3186419853128666E-3</v>
      </c>
      <c r="X52">
        <f t="shared" si="6"/>
        <v>6.7510032972809015E-3</v>
      </c>
      <c r="Y52">
        <f t="shared" si="7"/>
        <v>8.2748749942422801E-4</v>
      </c>
      <c r="Z52">
        <f t="shared" si="8"/>
        <v>0</v>
      </c>
      <c r="AA52">
        <f t="shared" si="9"/>
        <v>3.8694067585055614E-5</v>
      </c>
      <c r="AB52">
        <f t="shared" si="10"/>
        <v>0</v>
      </c>
    </row>
    <row r="53" spans="1:28" ht="14.25" customHeight="1" x14ac:dyDescent="0.3">
      <c r="A53" s="4" t="s">
        <v>60</v>
      </c>
      <c r="B53" s="4">
        <v>1412</v>
      </c>
      <c r="C53" s="5">
        <v>28.744029186000919</v>
      </c>
      <c r="D53" s="5">
        <v>12.118221238938052</v>
      </c>
      <c r="E53" s="5">
        <v>82.376123089463988</v>
      </c>
      <c r="F53" s="5">
        <v>3.322399122229537</v>
      </c>
      <c r="G53" s="5">
        <v>12.49628438077683</v>
      </c>
      <c r="H53" s="5">
        <v>8.5234162295438249</v>
      </c>
      <c r="I53" s="6">
        <v>147.58047324695315</v>
      </c>
      <c r="J53" s="5">
        <v>30.598500070928885</v>
      </c>
      <c r="K53" s="5">
        <v>13.632998893805308</v>
      </c>
      <c r="L53" s="5">
        <v>86.169817290931363</v>
      </c>
      <c r="M53" s="5">
        <v>3.6835674961847418</v>
      </c>
      <c r="N53" s="5">
        <v>12.246048091933515</v>
      </c>
      <c r="O53" s="5">
        <v>11.316293560110465</v>
      </c>
      <c r="P53" s="6">
        <v>157.64722540389428</v>
      </c>
      <c r="Q53" s="7">
        <f t="shared" si="11"/>
        <v>-6.4516733994660069E-2</v>
      </c>
      <c r="R53" s="7">
        <f t="shared" si="0"/>
        <v>-0.12499999999999996</v>
      </c>
      <c r="S53">
        <f t="shared" si="1"/>
        <v>-4.6053322967715547E-2</v>
      </c>
      <c r="T53">
        <f t="shared" si="2"/>
        <v>-0.1087071001008567</v>
      </c>
      <c r="U53">
        <f t="shared" si="3"/>
        <v>2.0024855486504126E-2</v>
      </c>
      <c r="V53">
        <f t="shared" si="4"/>
        <v>-0.3276711186397282</v>
      </c>
      <c r="W53">
        <f t="shared" si="5"/>
        <v>2.1670325829269747E-2</v>
      </c>
      <c r="X53">
        <f t="shared" si="6"/>
        <v>9.6550983667176397E-3</v>
      </c>
      <c r="Y53">
        <f t="shared" si="7"/>
        <v>6.1026782783945722E-2</v>
      </c>
      <c r="Z53">
        <f t="shared" si="8"/>
        <v>2.6087588499891937E-3</v>
      </c>
      <c r="AA53">
        <f t="shared" si="9"/>
        <v>8.6728385920209032E-3</v>
      </c>
      <c r="AB53">
        <f t="shared" si="10"/>
        <v>8.01437220970996E-3</v>
      </c>
    </row>
    <row r="54" spans="1:28" ht="14.25" customHeight="1" x14ac:dyDescent="0.3">
      <c r="A54" s="4" t="s">
        <v>61</v>
      </c>
      <c r="B54" s="4">
        <v>7.4</v>
      </c>
      <c r="C54" s="5">
        <v>0.61146349777340192</v>
      </c>
      <c r="D54" s="5">
        <v>0.17799331500000001</v>
      </c>
      <c r="E54" s="5">
        <v>0.13763</v>
      </c>
      <c r="F54" s="5"/>
      <c r="G54" s="5"/>
      <c r="H54" s="5"/>
      <c r="I54" s="6">
        <v>0.92913281568916894</v>
      </c>
      <c r="J54" s="5">
        <v>0.54677464070737658</v>
      </c>
      <c r="K54" s="5">
        <v>0.173716812</v>
      </c>
      <c r="L54" s="5">
        <v>0.15287399999999998</v>
      </c>
      <c r="M54" s="5"/>
      <c r="N54" s="5"/>
      <c r="O54" s="5"/>
      <c r="P54" s="6">
        <v>0.87568627569520507</v>
      </c>
      <c r="Q54" s="7">
        <f t="shared" si="11"/>
        <v>0.10579348939320976</v>
      </c>
      <c r="R54" s="7">
        <f t="shared" si="0"/>
        <v>2.4026200085098783E-2</v>
      </c>
      <c r="S54">
        <f t="shared" si="1"/>
        <v>-0.11076073530480258</v>
      </c>
      <c r="W54">
        <f t="shared" si="5"/>
        <v>7.3888464960456285E-2</v>
      </c>
      <c r="X54">
        <f t="shared" si="6"/>
        <v>2.3475244864864863E-2</v>
      </c>
      <c r="Y54">
        <f t="shared" si="7"/>
        <v>2.0658648648648647E-2</v>
      </c>
      <c r="Z54">
        <f t="shared" si="8"/>
        <v>0</v>
      </c>
      <c r="AA54">
        <f t="shared" si="9"/>
        <v>0</v>
      </c>
      <c r="AB54">
        <f t="shared" si="10"/>
        <v>0</v>
      </c>
    </row>
    <row r="55" spans="1:28" ht="14.25" customHeight="1" x14ac:dyDescent="0.3">
      <c r="A55" s="4" t="s">
        <v>62</v>
      </c>
      <c r="B55" s="4">
        <v>1393</v>
      </c>
      <c r="C55" s="5">
        <v>9.0759785634821206</v>
      </c>
      <c r="D55" s="5">
        <v>2.1769179807606518</v>
      </c>
      <c r="E55" s="5">
        <v>17.401045145295431</v>
      </c>
      <c r="F55" s="5">
        <v>0.40475875798990563</v>
      </c>
      <c r="G55" s="5">
        <v>1.5478453730939583</v>
      </c>
      <c r="H55" s="5">
        <v>1.5843399765706905</v>
      </c>
      <c r="I55" s="6">
        <v>32.190885797192756</v>
      </c>
      <c r="J55" s="5">
        <v>9.4061052714926046</v>
      </c>
      <c r="K55" s="5">
        <v>2.2380424081746431</v>
      </c>
      <c r="L55" s="5">
        <v>20.088545705454205</v>
      </c>
      <c r="M55" s="5">
        <v>0.39699321010813909</v>
      </c>
      <c r="N55" s="5">
        <v>1.5102715307715999</v>
      </c>
      <c r="O55" s="5">
        <v>1.7884105375136909</v>
      </c>
      <c r="P55" s="6">
        <v>35.428368663514888</v>
      </c>
      <c r="Q55" s="7">
        <f t="shared" si="11"/>
        <v>-3.6373676480327251E-2</v>
      </c>
      <c r="R55" s="7">
        <f t="shared" si="0"/>
        <v>-2.8078424614157195E-2</v>
      </c>
      <c r="S55">
        <f t="shared" si="1"/>
        <v>-0.15444477832904024</v>
      </c>
      <c r="T55">
        <f t="shared" si="2"/>
        <v>1.9185620393568355E-2</v>
      </c>
      <c r="U55">
        <f t="shared" si="3"/>
        <v>2.4274932739084109E-2</v>
      </c>
      <c r="V55">
        <f t="shared" si="4"/>
        <v>-0.12880477925243794</v>
      </c>
      <c r="W55">
        <f t="shared" si="5"/>
        <v>6.7524086658238367E-3</v>
      </c>
      <c r="X55">
        <f t="shared" si="6"/>
        <v>1.6066348945977338E-3</v>
      </c>
      <c r="Y55">
        <f t="shared" si="7"/>
        <v>1.4421066550936256E-2</v>
      </c>
      <c r="Z55">
        <f t="shared" si="8"/>
        <v>2.8499153633032239E-4</v>
      </c>
      <c r="AA55">
        <f t="shared" si="9"/>
        <v>1.0841863106759511E-3</v>
      </c>
      <c r="AB55">
        <f t="shared" si="10"/>
        <v>1.2838553750995627E-3</v>
      </c>
    </row>
    <row r="56" spans="1:28" ht="14.25" customHeight="1" x14ac:dyDescent="0.3">
      <c r="A56" s="4" t="s">
        <v>63</v>
      </c>
      <c r="B56" s="4">
        <v>276</v>
      </c>
      <c r="C56" s="5">
        <v>2.6964308531873353</v>
      </c>
      <c r="D56" s="5">
        <v>1.3506352417870526</v>
      </c>
      <c r="E56" s="5">
        <v>3.2530604300163137</v>
      </c>
      <c r="F56" s="5"/>
      <c r="G56" s="5">
        <v>0.22998414746543777</v>
      </c>
      <c r="H56" s="5">
        <v>0.56855633198761835</v>
      </c>
      <c r="I56" s="6">
        <v>8.0986670044437581</v>
      </c>
      <c r="J56" s="5">
        <v>2.8302172441806404</v>
      </c>
      <c r="K56" s="5">
        <v>1.3349051629346709</v>
      </c>
      <c r="L56" s="5">
        <v>3.2815915810766723</v>
      </c>
      <c r="M56" s="5"/>
      <c r="N56" s="5">
        <v>0.2326466536357554</v>
      </c>
      <c r="O56" s="5">
        <v>0.63037927662329118</v>
      </c>
      <c r="P56" s="6">
        <v>8.3097399184510294</v>
      </c>
      <c r="Q56" s="7">
        <f t="shared" si="11"/>
        <v>-4.9616103018240529E-2</v>
      </c>
      <c r="R56" s="7">
        <f t="shared" si="0"/>
        <v>1.1646430039519014E-2</v>
      </c>
      <c r="S56">
        <f t="shared" si="1"/>
        <v>-8.7705567339293015E-3</v>
      </c>
      <c r="U56">
        <f t="shared" si="3"/>
        <v>-1.1576911711785499E-2</v>
      </c>
      <c r="V56">
        <f t="shared" si="4"/>
        <v>-0.10873670937679256</v>
      </c>
      <c r="W56">
        <f t="shared" si="5"/>
        <v>1.0254410305002321E-2</v>
      </c>
      <c r="X56">
        <f t="shared" si="6"/>
        <v>4.8366129091835901E-3</v>
      </c>
      <c r="Y56">
        <f t="shared" si="7"/>
        <v>1.1889824569118378E-2</v>
      </c>
      <c r="Z56">
        <f t="shared" si="8"/>
        <v>0</v>
      </c>
      <c r="AA56">
        <f t="shared" si="9"/>
        <v>8.4292265810056305E-4</v>
      </c>
      <c r="AB56">
        <f t="shared" si="10"/>
        <v>2.2839828863162725E-3</v>
      </c>
    </row>
    <row r="57" spans="1:28" ht="14.25" customHeight="1" x14ac:dyDescent="0.3">
      <c r="A57" s="4" t="s">
        <v>64</v>
      </c>
      <c r="B57" s="4">
        <v>126</v>
      </c>
      <c r="C57" s="5">
        <v>6.4868822774348738</v>
      </c>
      <c r="D57" s="5">
        <v>3.7485901788587999</v>
      </c>
      <c r="E57" s="5">
        <v>4.5747064349365694</v>
      </c>
      <c r="F57" s="5">
        <v>0.39011887396405703</v>
      </c>
      <c r="G57" s="5">
        <v>0.73192268164838514</v>
      </c>
      <c r="H57" s="5">
        <v>1.1997017777184484</v>
      </c>
      <c r="I57" s="6">
        <v>17.131922224561134</v>
      </c>
      <c r="J57" s="5">
        <v>6.6123532602289696</v>
      </c>
      <c r="K57" s="5">
        <v>3.7304072151870664</v>
      </c>
      <c r="L57" s="5">
        <v>4.7975448064117465</v>
      </c>
      <c r="M57" s="5">
        <v>0.55341771118618543</v>
      </c>
      <c r="N57" s="5">
        <v>0.73133617819593522</v>
      </c>
      <c r="O57" s="5">
        <v>1.3152148707952567</v>
      </c>
      <c r="P57" s="6">
        <v>17.740274042005161</v>
      </c>
      <c r="Q57" s="7">
        <f t="shared" si="11"/>
        <v>-1.9342262958980536E-2</v>
      </c>
      <c r="R57" s="7">
        <f t="shared" si="0"/>
        <v>4.850613911939812E-3</v>
      </c>
      <c r="S57">
        <f t="shared" si="1"/>
        <v>-4.8710966407239403E-2</v>
      </c>
      <c r="T57">
        <f t="shared" si="2"/>
        <v>-0.41858737969487136</v>
      </c>
      <c r="U57">
        <f t="shared" si="3"/>
        <v>8.0131886489573563E-4</v>
      </c>
      <c r="V57">
        <f t="shared" si="4"/>
        <v>-9.6284839467760952E-2</v>
      </c>
      <c r="W57">
        <f t="shared" si="5"/>
        <v>5.2478994128801346E-2</v>
      </c>
      <c r="X57">
        <f t="shared" si="6"/>
        <v>2.9606406469738621E-2</v>
      </c>
      <c r="Y57">
        <f t="shared" si="7"/>
        <v>3.8075752431839256E-2</v>
      </c>
      <c r="Z57">
        <f t="shared" si="8"/>
        <v>4.3922040570332178E-3</v>
      </c>
      <c r="AA57">
        <f t="shared" si="9"/>
        <v>5.8042553825074219E-3</v>
      </c>
      <c r="AB57">
        <f t="shared" si="10"/>
        <v>1.0438213260279815E-2</v>
      </c>
    </row>
    <row r="58" spans="1:28" ht="14.25" customHeight="1" x14ac:dyDescent="0.3">
      <c r="A58" s="4" t="s">
        <v>65</v>
      </c>
      <c r="B58" s="4">
        <v>32.799999999999997</v>
      </c>
      <c r="C58" s="5">
        <v>1.4278078024538503</v>
      </c>
      <c r="D58" s="5">
        <v>1.3793963308887647</v>
      </c>
      <c r="E58" s="5">
        <v>0.9793695624244334</v>
      </c>
      <c r="F58" s="5"/>
      <c r="G58" s="5">
        <v>0.26400456152857149</v>
      </c>
      <c r="H58" s="5">
        <v>5.1538073852597316E-2</v>
      </c>
      <c r="I58" s="6">
        <v>4.1021163311482169</v>
      </c>
      <c r="J58" s="5">
        <v>1.4559658274943126</v>
      </c>
      <c r="K58" s="5">
        <v>1.4784259033526057</v>
      </c>
      <c r="L58" s="5">
        <v>0.88859959851893189</v>
      </c>
      <c r="M58" s="5"/>
      <c r="N58" s="5">
        <v>0.30479285682657165</v>
      </c>
      <c r="O58" s="5">
        <v>6.3111250419792875E-2</v>
      </c>
      <c r="P58" s="6">
        <v>4.1908954366122142</v>
      </c>
      <c r="Q58" s="7">
        <f t="shared" si="11"/>
        <v>-1.9721159242910357E-2</v>
      </c>
      <c r="R58" s="7">
        <f t="shared" si="0"/>
        <v>-7.1791964532800276E-2</v>
      </c>
      <c r="S58">
        <f t="shared" si="1"/>
        <v>9.2682034839637134E-2</v>
      </c>
      <c r="U58">
        <f t="shared" si="3"/>
        <v>-0.15449844904890367</v>
      </c>
      <c r="V58">
        <f t="shared" si="4"/>
        <v>-0.22455586136757255</v>
      </c>
      <c r="W58">
        <f t="shared" si="5"/>
        <v>4.4389202057753437E-2</v>
      </c>
      <c r="X58">
        <f t="shared" si="6"/>
        <v>4.5073960468067248E-2</v>
      </c>
      <c r="Y58">
        <f t="shared" si="7"/>
        <v>2.7091451174357684E-2</v>
      </c>
      <c r="Z58">
        <f t="shared" si="8"/>
        <v>0</v>
      </c>
      <c r="AA58">
        <f t="shared" si="9"/>
        <v>9.2924651471515754E-3</v>
      </c>
      <c r="AB58">
        <f t="shared" si="10"/>
        <v>1.9241234884083195E-3</v>
      </c>
    </row>
    <row r="59" spans="1:28" ht="14.25" customHeight="1" x14ac:dyDescent="0.3">
      <c r="A59" s="4" t="s">
        <v>66</v>
      </c>
      <c r="B59" s="4">
        <v>5.0999999999999996</v>
      </c>
      <c r="C59" s="5">
        <v>0.29832513950792705</v>
      </c>
      <c r="D59" s="5">
        <v>0.16468568656089203</v>
      </c>
      <c r="E59" s="5">
        <v>6.147341709824336E-2</v>
      </c>
      <c r="F59" s="5"/>
      <c r="G59" s="5">
        <v>0.22944706343232701</v>
      </c>
      <c r="H59" s="5">
        <v>0.10728937511700153</v>
      </c>
      <c r="I59" s="6">
        <v>0.86122068171639099</v>
      </c>
      <c r="J59" s="5">
        <v>0.2909277587666142</v>
      </c>
      <c r="K59" s="5">
        <v>0.13973131014204018</v>
      </c>
      <c r="L59" s="5">
        <v>7.2114440036817801E-2</v>
      </c>
      <c r="M59" s="5"/>
      <c r="N59" s="5">
        <v>0.22818359824467321</v>
      </c>
      <c r="O59" s="5">
        <v>0.11046531756340926</v>
      </c>
      <c r="P59" s="6">
        <v>0.84142242475355467</v>
      </c>
      <c r="Q59" s="7">
        <f t="shared" si="11"/>
        <v>2.479637067635157E-2</v>
      </c>
      <c r="R59" s="7">
        <f t="shared" si="0"/>
        <v>0.15152729384059155</v>
      </c>
      <c r="S59">
        <f t="shared" si="1"/>
        <v>-0.17309958419211602</v>
      </c>
      <c r="U59">
        <f t="shared" si="3"/>
        <v>5.5065650819560224E-3</v>
      </c>
      <c r="V59">
        <f t="shared" si="4"/>
        <v>-2.9601649212182411E-2</v>
      </c>
      <c r="W59">
        <f t="shared" si="5"/>
        <v>5.7044658581689063E-2</v>
      </c>
      <c r="X59">
        <f t="shared" si="6"/>
        <v>2.7398296106282392E-2</v>
      </c>
      <c r="Y59">
        <f t="shared" si="7"/>
        <v>1.4140086281728982E-2</v>
      </c>
      <c r="Z59">
        <f t="shared" si="8"/>
        <v>0</v>
      </c>
      <c r="AA59">
        <f t="shared" si="9"/>
        <v>4.4741882008759455E-2</v>
      </c>
      <c r="AB59">
        <f t="shared" si="10"/>
        <v>2.1659866188903778E-2</v>
      </c>
    </row>
    <row r="60" spans="1:28" ht="14.25" customHeight="1" x14ac:dyDescent="0.3">
      <c r="A60" s="4" t="s">
        <v>67</v>
      </c>
      <c r="B60" s="4">
        <v>225</v>
      </c>
      <c r="C60" s="5">
        <v>0.88267719660948796</v>
      </c>
      <c r="D60" s="5">
        <v>1.4824477524781434</v>
      </c>
      <c r="E60" s="5">
        <v>0.6409698356622382</v>
      </c>
      <c r="F60" s="5">
        <v>8.6641424072421147E-2</v>
      </c>
      <c r="G60" s="5">
        <v>0.37806502158882788</v>
      </c>
      <c r="H60" s="5">
        <v>4.4511591262566853E-2</v>
      </c>
      <c r="I60" s="6">
        <v>3.5153128216736853</v>
      </c>
      <c r="J60" s="5">
        <v>1.0195659096317011</v>
      </c>
      <c r="K60" s="5">
        <v>1.6124100010019762</v>
      </c>
      <c r="L60" s="5">
        <v>0.67173900215974014</v>
      </c>
      <c r="M60" s="5">
        <v>0.14330519746398118</v>
      </c>
      <c r="N60" s="5">
        <v>0.35500178396678705</v>
      </c>
      <c r="O60" s="5">
        <v>5.4693043382394266E-2</v>
      </c>
      <c r="P60" s="6">
        <v>3.8567149376065797</v>
      </c>
      <c r="Q60" s="7">
        <f t="shared" si="11"/>
        <v>-0.15508354985041622</v>
      </c>
      <c r="R60" s="7">
        <f t="shared" si="0"/>
        <v>-8.7667338229344347E-2</v>
      </c>
      <c r="S60">
        <f t="shared" si="1"/>
        <v>-4.8004078796799868E-2</v>
      </c>
      <c r="T60">
        <f t="shared" si="2"/>
        <v>-0.65400325535042414</v>
      </c>
      <c r="U60">
        <f t="shared" si="3"/>
        <v>6.1003362662636652E-2</v>
      </c>
      <c r="V60">
        <f t="shared" si="4"/>
        <v>-0.22873709591213293</v>
      </c>
      <c r="W60">
        <f t="shared" si="5"/>
        <v>4.5314040428075606E-3</v>
      </c>
      <c r="X60">
        <f t="shared" si="6"/>
        <v>7.1662666711198942E-3</v>
      </c>
      <c r="Y60">
        <f t="shared" si="7"/>
        <v>2.9855066762655117E-3</v>
      </c>
      <c r="Z60">
        <f t="shared" si="8"/>
        <v>6.3691198872880531E-4</v>
      </c>
      <c r="AA60">
        <f t="shared" si="9"/>
        <v>1.5777857065190535E-3</v>
      </c>
      <c r="AB60">
        <f t="shared" si="10"/>
        <v>2.4308019281064119E-4</v>
      </c>
    </row>
    <row r="61" spans="1:28" ht="14.25" customHeight="1" x14ac:dyDescent="0.3">
      <c r="A61" s="4" t="s">
        <v>68</v>
      </c>
      <c r="B61" s="4">
        <v>111</v>
      </c>
      <c r="C61" s="5">
        <v>0.7483633063704318</v>
      </c>
      <c r="D61" s="5">
        <v>0.13834202844137403</v>
      </c>
      <c r="E61" s="5">
        <v>0.72774824413550943</v>
      </c>
      <c r="F61" s="5"/>
      <c r="G61" s="5">
        <v>6.7997959230019764E-2</v>
      </c>
      <c r="H61" s="5">
        <v>0.15339534548080355</v>
      </c>
      <c r="I61" s="6">
        <v>1.8358468836581385</v>
      </c>
      <c r="J61" s="5">
        <v>0.82005748322895111</v>
      </c>
      <c r="K61" s="5">
        <v>0.11819277144143552</v>
      </c>
      <c r="L61" s="5">
        <v>0.78866550849630324</v>
      </c>
      <c r="M61" s="5"/>
      <c r="N61" s="5">
        <v>8.7901601624478964E-2</v>
      </c>
      <c r="O61" s="5">
        <v>0.14686045283811403</v>
      </c>
      <c r="P61" s="6">
        <v>1.9616778176292828</v>
      </c>
      <c r="Q61" s="7">
        <f t="shared" si="11"/>
        <v>-9.5801298979016833E-2</v>
      </c>
      <c r="R61" s="7">
        <f t="shared" si="0"/>
        <v>0.14564812462958265</v>
      </c>
      <c r="S61">
        <f t="shared" si="1"/>
        <v>-8.3706508193856652E-2</v>
      </c>
      <c r="U61">
        <f t="shared" si="3"/>
        <v>-0.29270940804458928</v>
      </c>
      <c r="V61">
        <f t="shared" si="4"/>
        <v>4.2601635807178566E-2</v>
      </c>
      <c r="W61">
        <f t="shared" si="5"/>
        <v>7.3879052543148749E-3</v>
      </c>
      <c r="X61">
        <f t="shared" si="6"/>
        <v>1.0647997427156353E-3</v>
      </c>
      <c r="Y61">
        <f t="shared" si="7"/>
        <v>7.1050946711378668E-3</v>
      </c>
      <c r="Z61">
        <f t="shared" si="8"/>
        <v>0</v>
      </c>
      <c r="AA61">
        <f t="shared" si="9"/>
        <v>7.9190632094125197E-4</v>
      </c>
      <c r="AB61">
        <f t="shared" si="10"/>
        <v>1.323067142685712E-3</v>
      </c>
    </row>
    <row r="62" spans="1:28" ht="14.25" customHeight="1" x14ac:dyDescent="0.3">
      <c r="A62" s="4" t="s">
        <v>69</v>
      </c>
      <c r="B62" s="4">
        <v>5.5</v>
      </c>
      <c r="C62" s="5">
        <v>2.9571034420174254</v>
      </c>
      <c r="D62" s="5">
        <v>0.45354097927520998</v>
      </c>
      <c r="E62" s="5">
        <v>1.8133030800000002E-2</v>
      </c>
      <c r="F62" s="5"/>
      <c r="G62" s="5"/>
      <c r="H62" s="5">
        <v>1.0660153190325147E-2</v>
      </c>
      <c r="I62" s="6">
        <v>3.4394376052829605</v>
      </c>
      <c r="J62" s="5">
        <v>2.9310120764946657</v>
      </c>
      <c r="K62" s="5">
        <v>0.48066687919791001</v>
      </c>
      <c r="L62" s="5">
        <v>3.2566053635185881E-2</v>
      </c>
      <c r="M62" s="5"/>
      <c r="N62" s="5"/>
      <c r="O62" s="5">
        <v>1.2463020255861082E-2</v>
      </c>
      <c r="P62" s="6">
        <v>3.4567080295836226</v>
      </c>
      <c r="Q62" s="7">
        <f t="shared" si="11"/>
        <v>8.8232846886679706E-3</v>
      </c>
      <c r="R62" s="7">
        <f t="shared" ref="R62:R67" si="12">SUM(D62-K62)/D62</f>
        <v>-5.9809148813959677E-2</v>
      </c>
      <c r="S62">
        <f t="shared" ref="S62:S67" si="13">SUM(E62-L62)/E62</f>
        <v>-0.7959520388166923</v>
      </c>
      <c r="V62">
        <f t="shared" ref="V62:V67" si="14">SUM(H62-O62)/H62</f>
        <v>-0.16912205981919348</v>
      </c>
      <c r="W62">
        <f t="shared" ref="W62:W67" si="15">J62/B62</f>
        <v>0.53291128663539378</v>
      </c>
      <c r="X62">
        <f t="shared" ref="X62:X67" si="16">K62/B62</f>
        <v>8.7393978035983644E-2</v>
      </c>
      <c r="Y62">
        <f t="shared" ref="Y62:Y67" si="17">L62/B62</f>
        <v>5.9211006609428875E-3</v>
      </c>
      <c r="Z62">
        <f t="shared" ref="Z62:Z67" si="18">M62/B62</f>
        <v>0</v>
      </c>
      <c r="AA62">
        <f t="shared" si="9"/>
        <v>0</v>
      </c>
      <c r="AB62">
        <f t="shared" si="10"/>
        <v>2.2660036828838332E-3</v>
      </c>
    </row>
    <row r="63" spans="1:28" ht="14.25" customHeight="1" x14ac:dyDescent="0.3">
      <c r="A63" s="4" t="s">
        <v>70</v>
      </c>
      <c r="B63" s="4">
        <v>51.8</v>
      </c>
      <c r="C63" s="5">
        <v>5.0604308891513794</v>
      </c>
      <c r="D63" s="5">
        <v>2.0713431002400005</v>
      </c>
      <c r="E63" s="5">
        <v>3.0245736276000001</v>
      </c>
      <c r="F63" s="5">
        <v>1.4532885179298269</v>
      </c>
      <c r="G63" s="5">
        <v>3.6657815207632991E-2</v>
      </c>
      <c r="H63" s="5">
        <v>0.34005583512157195</v>
      </c>
      <c r="I63" s="6">
        <v>11.986349785250411</v>
      </c>
      <c r="J63" s="5">
        <v>5.3907544602390507</v>
      </c>
      <c r="K63" s="5">
        <v>2.2517192365200005</v>
      </c>
      <c r="L63" s="5">
        <v>3.0362464259999999</v>
      </c>
      <c r="M63" s="5">
        <v>1.4283675217917937</v>
      </c>
      <c r="N63" s="5">
        <v>2.8779324580409032E-2</v>
      </c>
      <c r="O63" s="5">
        <v>0.43965716874225735</v>
      </c>
      <c r="P63" s="6">
        <v>12.57552413787351</v>
      </c>
      <c r="Q63" s="7">
        <f t="shared" ref="Q63:Q67" si="19">SUM(C63-J63)/C63</f>
        <v>-6.5275779538027767E-2</v>
      </c>
      <c r="R63" s="7">
        <f t="shared" si="12"/>
        <v>-8.708172791803559E-2</v>
      </c>
      <c r="S63">
        <f t="shared" si="13"/>
        <v>-3.8593203000523955E-3</v>
      </c>
      <c r="T63">
        <f t="shared" ref="T62:T67" si="20">SUM(F63-M63)/F63</f>
        <v>1.7148003187648215E-2</v>
      </c>
      <c r="U63">
        <f t="shared" ref="U62:U67" si="21">SUM(G63-N63)/G63</f>
        <v>0.2149198085755934</v>
      </c>
      <c r="V63">
        <f t="shared" si="14"/>
        <v>-0.29289699906216093</v>
      </c>
      <c r="W63">
        <f t="shared" si="15"/>
        <v>0.10406861892353381</v>
      </c>
      <c r="X63">
        <f t="shared" si="16"/>
        <v>4.3469483330501942E-2</v>
      </c>
      <c r="Y63">
        <f t="shared" si="17"/>
        <v>5.8614795868725873E-2</v>
      </c>
      <c r="Z63">
        <f t="shared" si="18"/>
        <v>2.7574662582853161E-2</v>
      </c>
      <c r="AA63">
        <f t="shared" si="9"/>
        <v>5.5558541661021295E-4</v>
      </c>
      <c r="AB63">
        <f t="shared" si="10"/>
        <v>8.487590130159409E-3</v>
      </c>
    </row>
    <row r="64" spans="1:28" ht="14.25" customHeight="1" x14ac:dyDescent="0.3">
      <c r="A64" s="4" t="s">
        <v>71</v>
      </c>
      <c r="B64" s="4">
        <v>22.2</v>
      </c>
      <c r="C64" s="5">
        <v>0.24937921709499999</v>
      </c>
      <c r="D64" s="5"/>
      <c r="E64" s="5">
        <v>6.2970719865696689E-2</v>
      </c>
      <c r="F64" s="5"/>
      <c r="G64" s="5">
        <v>4.7232183470513903E-2</v>
      </c>
      <c r="H64" s="5">
        <v>1.2118881314218207E-2</v>
      </c>
      <c r="I64" s="6">
        <v>0.37170100174542881</v>
      </c>
      <c r="J64" s="5">
        <v>0.24011757709500001</v>
      </c>
      <c r="K64" s="5"/>
      <c r="L64" s="5">
        <v>6.0398922999440399E-2</v>
      </c>
      <c r="M64" s="5"/>
      <c r="N64" s="5">
        <v>6.6749109174275109E-2</v>
      </c>
      <c r="O64" s="5">
        <v>1.5092955213053406E-2</v>
      </c>
      <c r="P64" s="6">
        <v>0.38235856448176891</v>
      </c>
      <c r="Q64" s="7">
        <f t="shared" si="19"/>
        <v>3.7138780480138425E-2</v>
      </c>
      <c r="R64" s="7"/>
      <c r="S64">
        <f t="shared" si="13"/>
        <v>4.0841153979840034E-2</v>
      </c>
      <c r="U64">
        <f t="shared" si="21"/>
        <v>-0.41321243842019773</v>
      </c>
      <c r="V64">
        <f t="shared" si="14"/>
        <v>-0.24540828660034272</v>
      </c>
      <c r="W64">
        <f t="shared" si="15"/>
        <v>1.0816107076351352E-2</v>
      </c>
      <c r="X64">
        <f t="shared" si="16"/>
        <v>0</v>
      </c>
      <c r="Y64">
        <f t="shared" si="17"/>
        <v>2.7206722071820002E-3</v>
      </c>
      <c r="Z64">
        <f t="shared" si="18"/>
        <v>0</v>
      </c>
      <c r="AA64">
        <f t="shared" si="9"/>
        <v>3.0067166294718518E-3</v>
      </c>
      <c r="AB64">
        <f t="shared" si="10"/>
        <v>6.7986284743483817E-4</v>
      </c>
    </row>
    <row r="65" spans="1:28" ht="14.25" customHeight="1" x14ac:dyDescent="0.3">
      <c r="A65" s="4" t="s">
        <v>72</v>
      </c>
      <c r="B65" s="4">
        <v>23.6</v>
      </c>
      <c r="C65" s="5">
        <v>1.8293794240919001</v>
      </c>
      <c r="D65" s="5">
        <v>0.8958406113909686</v>
      </c>
      <c r="E65" s="5">
        <v>1.5596372569442898</v>
      </c>
      <c r="F65" s="5">
        <v>0.28524588337070877</v>
      </c>
      <c r="G65" s="5">
        <v>2.8545001626476364E-2</v>
      </c>
      <c r="H65" s="5">
        <v>0.10344840206716754</v>
      </c>
      <c r="I65" s="6">
        <v>4.7020965794915108</v>
      </c>
      <c r="J65" s="5">
        <v>1.9171630824207644</v>
      </c>
      <c r="K65" s="5">
        <v>0.98245638846359984</v>
      </c>
      <c r="L65" s="5">
        <v>1.6745012194802049</v>
      </c>
      <c r="M65" s="5">
        <v>0.25118719138987344</v>
      </c>
      <c r="N65" s="5">
        <v>3.2676300956077084E-2</v>
      </c>
      <c r="O65" s="5">
        <v>0.11999857714296788</v>
      </c>
      <c r="P65" s="6">
        <v>4.9779827598534885</v>
      </c>
      <c r="Q65" s="7">
        <f t="shared" si="19"/>
        <v>-4.7985484680106681E-2</v>
      </c>
      <c r="R65" s="7">
        <f t="shared" si="12"/>
        <v>-9.6686593542732138E-2</v>
      </c>
      <c r="S65">
        <f t="shared" si="13"/>
        <v>-7.3647870377860608E-2</v>
      </c>
      <c r="T65">
        <f t="shared" si="20"/>
        <v>0.11940116918908264</v>
      </c>
      <c r="U65">
        <f t="shared" si="21"/>
        <v>-0.14472934293928408</v>
      </c>
      <c r="V65">
        <f t="shared" si="14"/>
        <v>-0.15998483055402393</v>
      </c>
      <c r="W65">
        <f t="shared" si="15"/>
        <v>8.1235723831388315E-2</v>
      </c>
      <c r="X65">
        <f t="shared" si="16"/>
        <v>4.1629507985745752E-2</v>
      </c>
      <c r="Y65">
        <f t="shared" si="17"/>
        <v>7.0953441503398509E-2</v>
      </c>
      <c r="Z65">
        <f t="shared" si="18"/>
        <v>1.0643525058892942E-2</v>
      </c>
      <c r="AA65">
        <f t="shared" si="9"/>
        <v>1.3845890235625882E-3</v>
      </c>
      <c r="AB65">
        <f t="shared" si="10"/>
        <v>5.0846854721596554E-3</v>
      </c>
    </row>
    <row r="66" spans="1:28" ht="14.25" customHeight="1" x14ac:dyDescent="0.3">
      <c r="A66" s="4" t="s">
        <v>73</v>
      </c>
      <c r="B66" s="4">
        <v>70</v>
      </c>
      <c r="C66" s="5">
        <v>2.2647470220816053</v>
      </c>
      <c r="D66" s="5">
        <v>1.6867051309980687</v>
      </c>
      <c r="E66" s="5">
        <v>0.76385980334154491</v>
      </c>
      <c r="F66" s="5"/>
      <c r="G66" s="5">
        <v>4.2922633993943374E-2</v>
      </c>
      <c r="H66" s="5">
        <v>0.31152566914913915</v>
      </c>
      <c r="I66" s="6">
        <v>5.0697602595643021</v>
      </c>
      <c r="J66" s="5">
        <v>2.2458932366594273</v>
      </c>
      <c r="K66" s="5">
        <v>1.692494222461685</v>
      </c>
      <c r="L66" s="5">
        <v>0.80778733830672445</v>
      </c>
      <c r="M66" s="5"/>
      <c r="N66" s="5">
        <v>4.2766892591533413E-2</v>
      </c>
      <c r="O66" s="5">
        <v>0.32071450810272178</v>
      </c>
      <c r="P66" s="6">
        <v>5.1096561981220923</v>
      </c>
      <c r="Q66" s="7">
        <f t="shared" si="19"/>
        <v>8.3248968817933675E-3</v>
      </c>
      <c r="R66" s="7">
        <f t="shared" si="12"/>
        <v>-3.4321893953039198E-3</v>
      </c>
      <c r="S66">
        <f t="shared" si="13"/>
        <v>-5.7507326309116182E-2</v>
      </c>
      <c r="U66">
        <f t="shared" si="21"/>
        <v>3.6284213692928634E-3</v>
      </c>
      <c r="V66">
        <f t="shared" si="14"/>
        <v>-2.9496249791164362E-2</v>
      </c>
      <c r="W66">
        <f t="shared" si="15"/>
        <v>3.2084189095134677E-2</v>
      </c>
      <c r="X66">
        <f t="shared" si="16"/>
        <v>2.4178488892309787E-2</v>
      </c>
      <c r="Y66">
        <f t="shared" si="17"/>
        <v>1.1539819118667492E-2</v>
      </c>
      <c r="Z66">
        <f t="shared" si="18"/>
        <v>0</v>
      </c>
      <c r="AA66">
        <f t="shared" si="9"/>
        <v>6.1095560845047733E-4</v>
      </c>
      <c r="AB66">
        <f t="shared" si="10"/>
        <v>4.5816358300388828E-3</v>
      </c>
    </row>
    <row r="67" spans="1:28" ht="14.25" customHeight="1" x14ac:dyDescent="0.3">
      <c r="A67" s="4" t="s">
        <v>74</v>
      </c>
      <c r="B67" s="4">
        <v>98</v>
      </c>
      <c r="C67" s="5">
        <v>0.99683658800910135</v>
      </c>
      <c r="D67" s="5">
        <v>0.31821840000000001</v>
      </c>
      <c r="E67" s="5">
        <v>2.0995471496670879</v>
      </c>
      <c r="F67" s="5"/>
      <c r="G67" s="5">
        <v>0.69380048136932204</v>
      </c>
      <c r="H67" s="5">
        <v>0.11428009991869649</v>
      </c>
      <c r="I67" s="6">
        <v>4.222682718964208</v>
      </c>
      <c r="J67" s="5">
        <v>0.93549445582134638</v>
      </c>
      <c r="K67" s="5">
        <v>0.25638120000000003</v>
      </c>
      <c r="L67" s="5">
        <v>2.1458381197402638</v>
      </c>
      <c r="M67" s="5"/>
      <c r="N67" s="5">
        <v>0.71497583417308908</v>
      </c>
      <c r="O67" s="5">
        <v>0.26710353724030911</v>
      </c>
      <c r="P67" s="6">
        <v>4.3197931469750079</v>
      </c>
      <c r="Q67" s="7">
        <f t="shared" si="19"/>
        <v>6.1536798433801977E-2</v>
      </c>
      <c r="R67" s="7">
        <f t="shared" si="12"/>
        <v>0.19432314410480342</v>
      </c>
      <c r="S67">
        <f t="shared" si="13"/>
        <v>-2.204807359554465E-2</v>
      </c>
      <c r="U67">
        <f t="shared" si="21"/>
        <v>-3.0520810193118079E-2</v>
      </c>
      <c r="V67">
        <f t="shared" si="14"/>
        <v>-1.337270770942075</v>
      </c>
      <c r="W67">
        <f t="shared" si="15"/>
        <v>9.545861794095372E-3</v>
      </c>
      <c r="X67">
        <f t="shared" si="16"/>
        <v>2.6161346938775513E-3</v>
      </c>
      <c r="Y67">
        <f t="shared" si="17"/>
        <v>2.1896307344288407E-2</v>
      </c>
      <c r="Z67">
        <f t="shared" si="18"/>
        <v>0</v>
      </c>
      <c r="AA67">
        <f t="shared" ref="AA67" si="22">N67/B67</f>
        <v>7.2956717772764195E-3</v>
      </c>
      <c r="AB67">
        <f t="shared" ref="AB67:AB68" si="23">O67/B67</f>
        <v>2.7255462983705012E-3</v>
      </c>
    </row>
    <row r="68" spans="1:28" ht="14.25" customHeight="1" x14ac:dyDescent="0.3"/>
    <row r="69" spans="1:28" ht="14.25" customHeight="1" x14ac:dyDescent="0.3"/>
    <row r="70" spans="1:28" ht="14.25" customHeight="1" x14ac:dyDescent="0.3"/>
    <row r="71" spans="1:28" ht="14.25" customHeight="1" x14ac:dyDescent="0.3"/>
    <row r="72" spans="1:28" ht="14.25" customHeight="1" x14ac:dyDescent="0.3"/>
    <row r="73" spans="1:28" ht="14.25" customHeight="1" x14ac:dyDescent="0.3"/>
    <row r="74" spans="1:28" ht="14.25" customHeight="1" x14ac:dyDescent="0.3"/>
    <row r="75" spans="1:28" ht="14.25" customHeight="1" x14ac:dyDescent="0.3"/>
    <row r="76" spans="1:28" ht="14.25" customHeight="1" x14ac:dyDescent="0.3"/>
    <row r="77" spans="1:28" ht="14.25" customHeight="1" x14ac:dyDescent="0.3"/>
    <row r="78" spans="1:28" ht="14.25" customHeight="1" x14ac:dyDescent="0.3"/>
    <row r="79" spans="1:28" ht="14.25" customHeight="1" x14ac:dyDescent="0.3"/>
    <row r="80" spans="1:28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</dc:creator>
  <cp:lastModifiedBy>giorg</cp:lastModifiedBy>
  <dcterms:created xsi:type="dcterms:W3CDTF">2015-06-05T18:17:20Z</dcterms:created>
  <dcterms:modified xsi:type="dcterms:W3CDTF">2022-12-18T14:10:19Z</dcterms:modified>
</cp:coreProperties>
</file>