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Ecoareia\"/>
    </mc:Choice>
  </mc:AlternateContent>
  <bookViews>
    <workbookView xWindow="0" yWindow="0" windowWidth="24000" windowHeight="9135" firstSheet="1" activeTab="4"/>
  </bookViews>
  <sheets>
    <sheet name="Parâmetros" sheetId="2" state="hidden" r:id="rId1"/>
    <sheet name="Vias - N Pav" sheetId="1" r:id="rId2"/>
    <sheet name="Vias - Escap" sheetId="3" r:id="rId3"/>
    <sheet name="Transferências" sheetId="5" r:id="rId4"/>
    <sheet name="Maq e Equip" sheetId="4" r:id="rId5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20" i="3"/>
  <c r="D49" i="4" l="1"/>
  <c r="D48" i="4"/>
  <c r="D47" i="4"/>
  <c r="D46" i="4"/>
  <c r="D42" i="4"/>
  <c r="D41" i="4"/>
  <c r="D40" i="4"/>
  <c r="D39" i="4"/>
  <c r="D35" i="4"/>
  <c r="D34" i="4"/>
  <c r="D33" i="4"/>
  <c r="D32" i="4"/>
  <c r="D28" i="4"/>
  <c r="D27" i="4"/>
  <c r="D26" i="4"/>
  <c r="D25" i="4"/>
  <c r="D21" i="4"/>
  <c r="D20" i="4"/>
  <c r="D19" i="4"/>
  <c r="D18" i="4"/>
  <c r="D14" i="4"/>
  <c r="D13" i="4"/>
  <c r="D12" i="4"/>
  <c r="D11" i="4"/>
  <c r="D7" i="4"/>
  <c r="D6" i="4"/>
  <c r="D5" i="4"/>
  <c r="D4" i="4"/>
  <c r="B49" i="4"/>
  <c r="B48" i="4"/>
  <c r="B47" i="4"/>
  <c r="B46" i="4"/>
  <c r="B42" i="4"/>
  <c r="B41" i="4"/>
  <c r="B40" i="4"/>
  <c r="B39" i="4"/>
  <c r="B35" i="4"/>
  <c r="B34" i="4"/>
  <c r="B33" i="4"/>
  <c r="B32" i="4"/>
  <c r="B28" i="4"/>
  <c r="B27" i="4"/>
  <c r="B26" i="4"/>
  <c r="B21" i="4"/>
  <c r="B20" i="4"/>
  <c r="B19" i="4"/>
  <c r="B18" i="4"/>
  <c r="B14" i="4"/>
  <c r="B13" i="4"/>
  <c r="B12" i="4"/>
  <c r="B11" i="4"/>
  <c r="B7" i="4"/>
  <c r="B6" i="4"/>
  <c r="B5" i="4"/>
  <c r="B4" i="4"/>
  <c r="D49" i="3" l="1"/>
  <c r="D48" i="3"/>
  <c r="D47" i="3"/>
  <c r="D46" i="3"/>
  <c r="D42" i="3"/>
  <c r="D41" i="3"/>
  <c r="D40" i="3"/>
  <c r="D39" i="3"/>
  <c r="D35" i="3"/>
  <c r="D34" i="3"/>
  <c r="D33" i="3"/>
  <c r="D32" i="3"/>
  <c r="D28" i="3"/>
  <c r="D27" i="3"/>
  <c r="D26" i="3"/>
  <c r="D25" i="3"/>
  <c r="D21" i="3"/>
  <c r="D19" i="3"/>
  <c r="D18" i="3"/>
  <c r="D14" i="3"/>
  <c r="D13" i="3"/>
  <c r="D12" i="3"/>
  <c r="D11" i="3"/>
  <c r="B21" i="5"/>
  <c r="B20" i="5"/>
  <c r="B19" i="5"/>
  <c r="B18" i="5"/>
  <c r="B14" i="5"/>
  <c r="B13" i="5"/>
  <c r="B12" i="5"/>
  <c r="B11" i="5"/>
  <c r="B49" i="3"/>
  <c r="B48" i="3"/>
  <c r="B47" i="3"/>
  <c r="B46" i="3"/>
  <c r="B42" i="3"/>
  <c r="B41" i="3"/>
  <c r="B40" i="3"/>
  <c r="B39" i="3"/>
  <c r="B35" i="3"/>
  <c r="B34" i="3"/>
  <c r="B33" i="3"/>
  <c r="B32" i="3"/>
  <c r="B28" i="3"/>
  <c r="B27" i="3"/>
  <c r="B26" i="3"/>
  <c r="B25" i="3"/>
  <c r="B21" i="3"/>
  <c r="B20" i="3"/>
  <c r="B19" i="3"/>
  <c r="B18" i="3"/>
  <c r="B14" i="3"/>
  <c r="B13" i="3"/>
  <c r="B12" i="3"/>
  <c r="B11" i="3"/>
  <c r="B18" i="1"/>
  <c r="B11" i="1"/>
  <c r="B4" i="1"/>
  <c r="B12" i="1" l="1"/>
  <c r="B13" i="1"/>
  <c r="B14" i="1"/>
  <c r="B19" i="1"/>
  <c r="B20" i="1"/>
  <c r="B21" i="1"/>
  <c r="B4" i="3"/>
  <c r="B25" i="4" l="1"/>
  <c r="D21" i="5" l="1"/>
  <c r="D20" i="5"/>
  <c r="D19" i="5"/>
  <c r="D18" i="5"/>
  <c r="F22" i="5"/>
  <c r="D14" i="5"/>
  <c r="D13" i="5"/>
  <c r="D12" i="5"/>
  <c r="D11" i="5"/>
  <c r="D7" i="5"/>
  <c r="B7" i="5"/>
  <c r="D6" i="5"/>
  <c r="B6" i="5"/>
  <c r="D5" i="5"/>
  <c r="B5" i="5"/>
  <c r="D4" i="5"/>
  <c r="B4" i="5"/>
  <c r="F8" i="5" s="1"/>
  <c r="F15" i="5" l="1"/>
  <c r="D21" i="1"/>
  <c r="D20" i="1"/>
  <c r="D19" i="1"/>
  <c r="F22" i="1" s="1"/>
  <c r="D18" i="1"/>
  <c r="D14" i="1"/>
  <c r="D13" i="1"/>
  <c r="D12" i="1"/>
  <c r="D11" i="1"/>
  <c r="D7" i="1"/>
  <c r="D6" i="1"/>
  <c r="D5" i="1"/>
  <c r="D4" i="1"/>
  <c r="B7" i="1"/>
  <c r="B6" i="1"/>
  <c r="B5" i="1"/>
  <c r="D7" i="3"/>
  <c r="D5" i="3"/>
  <c r="D4" i="3"/>
  <c r="B7" i="3"/>
  <c r="B6" i="3"/>
  <c r="B5" i="3"/>
  <c r="F50" i="4" l="1"/>
  <c r="F43" i="4"/>
  <c r="F36" i="4"/>
  <c r="F29" i="4"/>
  <c r="F22" i="4"/>
  <c r="F15" i="4"/>
  <c r="F8" i="4"/>
  <c r="F50" i="3" l="1"/>
  <c r="F43" i="3"/>
  <c r="F29" i="3"/>
  <c r="F22" i="3"/>
  <c r="F15" i="3"/>
  <c r="F8" i="3"/>
  <c r="F36" i="3" l="1"/>
  <c r="F15" i="1" l="1"/>
  <c r="F8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Alinie Rossi dos Santos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<sst xmlns="http://schemas.openxmlformats.org/spreadsheetml/2006/main" count="514" uniqueCount="97">
  <si>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</si>
  <si>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</si>
  <si>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</si>
  <si>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</si>
  <si>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</si>
  <si>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</si>
  <si>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</si>
  <si>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</si>
  <si>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</si>
  <si>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</si>
  <si>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</si>
  <si>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</si>
  <si>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</si>
  <si>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</si>
  <si>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</si>
  <si>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</si>
  <si>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</si>
  <si>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</si>
  <si>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</si>
  <si>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</si>
  <si>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</si>
  <si>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</si>
  <si>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</si>
  <si>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</si>
  <si>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</si>
  <si>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</si>
  <si>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</si>
  <si>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</si>
  <si>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</si>
  <si>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</si>
  <si>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</si>
  <si>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</si>
  <si>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</si>
  <si>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</si>
  <si>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</si>
  <si>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</si>
  <si>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</si>
  <si>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</si>
  <si>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</si>
  <si>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</si>
  <si>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</si>
  <si>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</si>
  <si>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</si>
  <si>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</si>
  <si>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</si>
  <si>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</si>
  <si>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</si>
  <si>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</si>
  <si>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</si>
  <si>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</si>
  <si>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</si>
  <si>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</si>
  <si>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</si>
  <si>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</si>
  <si>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</si>
  <si>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</si>
  <si>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</si>
  <si>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</si>
  <si>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</si>
  <si>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</si>
  <si>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</si>
  <si>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</si>
  <si>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</si>
  <si>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</si>
  <si>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</si>
  <si>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</si>
  <si>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</si>
  <si>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</si>
  <si>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</si>
  <si>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</si>
  <si>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</si>
  <si>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</si>
  <si>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</si>
  <si>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</si>
  <si>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</si>
  <si>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</si>
  <si>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</si>
  <si>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</si>
  <si>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</si>
  <si>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</si>
  <si>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</si>
  <si>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</si>
  <si>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</si>
  <si>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</si>
  <si>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</si>
  <si>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</si>
  <si>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</si>
  <si>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</si>
  <si>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</si>
  <si>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</si>
  <si>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</si>
  <si>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</si>
  <si>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</si>
  <si>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Vias Não Pavimentadas  - Ressuspensão</t>
  </si>
  <si>
    <t>Vias - Escapamento</t>
  </si>
  <si>
    <t>Transferências</t>
  </si>
  <si>
    <t>Pá Carregadeira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</si>
</sst>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A4" workbookViewId="0">
      <selection activeCell="D25" sqref="D2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4" t="s">
        <v>30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15" customHeight="1" x14ac:dyDescent="0.25">
      <c r="A2" s="35" t="s">
        <v>73</v>
      </c>
      <c r="B2" s="35"/>
      <c r="C2" s="4"/>
      <c r="D2" s="35" t="s">
        <v>74</v>
      </c>
      <c r="E2" s="35"/>
      <c r="G2" s="35" t="s">
        <v>25</v>
      </c>
      <c r="H2" s="35"/>
      <c r="I2" s="35"/>
      <c r="J2" s="35"/>
      <c r="K2" s="35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36" t="s">
        <v>21</v>
      </c>
      <c r="H3" s="36" t="s">
        <v>22</v>
      </c>
      <c r="I3" s="36"/>
      <c r="J3" s="36"/>
      <c r="K3" s="36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36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4" t="s">
        <v>50</v>
      </c>
      <c r="B11" s="34"/>
      <c r="C11" s="34"/>
      <c r="D11" s="34"/>
      <c r="E11" s="34"/>
    </row>
    <row r="12" spans="1:11" ht="15" customHeight="1" x14ac:dyDescent="0.25">
      <c r="A12" s="35" t="s">
        <v>79</v>
      </c>
      <c r="B12" s="35"/>
      <c r="D12" s="35" t="s">
        <v>80</v>
      </c>
      <c r="E12" s="35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82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4" t="s">
        <v>42</v>
      </c>
      <c r="B22" s="34"/>
      <c r="C22" s="34"/>
      <c r="D22" s="34"/>
      <c r="E22" s="34"/>
    </row>
    <row r="23" spans="1:5" ht="15" customHeight="1" x14ac:dyDescent="0.25">
      <c r="A23" s="35" t="s">
        <v>83</v>
      </c>
      <c r="B23" s="35"/>
      <c r="D23" s="35" t="s">
        <v>84</v>
      </c>
      <c r="E23" s="35"/>
    </row>
    <row r="24" spans="1:5" ht="15" customHeight="1" x14ac:dyDescent="0.25">
      <c r="A24" s="1" t="s">
        <v>85</v>
      </c>
      <c r="B24" s="25">
        <v>10</v>
      </c>
      <c r="D24" s="1" t="s">
        <v>66</v>
      </c>
      <c r="E24" s="25">
        <v>10</v>
      </c>
    </row>
    <row r="25" spans="1:5" ht="15" customHeight="1" x14ac:dyDescent="0.25">
      <c r="A25" s="2" t="s">
        <v>86</v>
      </c>
      <c r="B25" s="25">
        <v>9</v>
      </c>
      <c r="D25" s="2" t="s">
        <v>87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4" t="s">
        <v>49</v>
      </c>
      <c r="B31" s="34"/>
      <c r="C31" s="34"/>
      <c r="D31" s="34"/>
      <c r="E31" s="34"/>
    </row>
    <row r="32" spans="1:5" ht="15" customHeight="1" x14ac:dyDescent="0.25">
      <c r="A32" s="35" t="s">
        <v>88</v>
      </c>
      <c r="B32" s="35"/>
      <c r="C32" s="24"/>
      <c r="D32" s="35" t="s">
        <v>89</v>
      </c>
      <c r="E32" s="35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90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91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C24" sqref="C2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3" t="s">
        <v>93</v>
      </c>
      <c r="C1" s="44"/>
      <c r="D1" s="44"/>
      <c r="E1" s="44"/>
      <c r="F1" s="6"/>
      <c r="G1" s="7"/>
    </row>
    <row r="2" spans="1:29" ht="15.95" customHeight="1" x14ac:dyDescent="0.25">
      <c r="A2" s="8" t="s">
        <v>8</v>
      </c>
      <c r="B2" s="9" t="s">
        <v>9</v>
      </c>
      <c r="C2" s="45"/>
      <c r="D2" s="46"/>
      <c r="E2" s="47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7" t="s">
        <v>92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3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3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3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39"/>
      <c r="AC7" s="1" t="s">
        <v>23</v>
      </c>
    </row>
    <row r="8" spans="1:29" x14ac:dyDescent="0.25">
      <c r="A8" s="48"/>
      <c r="B8" s="48"/>
      <c r="C8" s="48"/>
      <c r="D8" s="48"/>
      <c r="E8" s="48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5"/>
      <c r="D9" s="46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37" t="s">
        <v>92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3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3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3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39"/>
    </row>
    <row r="15" spans="1:29" x14ac:dyDescent="0.25">
      <c r="A15" s="48"/>
      <c r="B15" s="48"/>
      <c r="C15" s="48"/>
      <c r="D15" s="48"/>
      <c r="E15" s="48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0"/>
      <c r="D16" s="41"/>
      <c r="E16" s="42"/>
      <c r="F16" s="18"/>
    </row>
    <row r="17" spans="1:20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37" t="s">
        <v>92</v>
      </c>
    </row>
    <row r="18" spans="1:20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38"/>
    </row>
    <row r="19" spans="1:20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38"/>
    </row>
    <row r="20" spans="1:20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38"/>
    </row>
    <row r="21" spans="1:20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39"/>
    </row>
    <row r="22" spans="1:20" x14ac:dyDescent="0.25">
      <c r="A22" s="32"/>
      <c r="B22" s="32"/>
      <c r="C22" s="32"/>
      <c r="D22" s="32"/>
      <c r="E22" s="33"/>
      <c r="F22" s="30">
        <f>((B18*D18)+(B19*D19)+(B20*D20)+(B21*D21))/4</f>
        <v>0.32999999999999996</v>
      </c>
    </row>
    <row r="23" spans="1:20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ht="15" customHeight="1" x14ac:dyDescent="0.25">
      <c r="A24"/>
      <c r="B24"/>
      <c r="C24"/>
      <c r="D24"/>
      <c r="E24"/>
      <c r="F24"/>
      <c r="G24"/>
      <c r="H24"/>
      <c r="I24"/>
      <c r="J24"/>
    </row>
    <row r="25" spans="1:20" ht="15" customHeight="1" x14ac:dyDescent="0.25">
      <c r="A25"/>
      <c r="B25"/>
      <c r="C25"/>
      <c r="D25"/>
      <c r="E25"/>
      <c r="F25"/>
      <c r="G25"/>
      <c r="H25"/>
      <c r="I25"/>
      <c r="J25"/>
    </row>
    <row r="26" spans="1:20" ht="15" customHeight="1" x14ac:dyDescent="0.25">
      <c r="A26"/>
      <c r="B26"/>
      <c r="C26"/>
      <c r="D26"/>
      <c r="E26"/>
      <c r="F26"/>
      <c r="G26"/>
      <c r="H26"/>
      <c r="I26"/>
      <c r="J26"/>
    </row>
    <row r="27" spans="1:20" ht="15" customHeight="1" x14ac:dyDescent="0.25">
      <c r="A27"/>
      <c r="B27"/>
      <c r="C27"/>
      <c r="D27"/>
      <c r="E27"/>
      <c r="F27"/>
      <c r="G27"/>
      <c r="H27"/>
      <c r="I27"/>
      <c r="J27"/>
    </row>
    <row r="28" spans="1:20" ht="15" customHeight="1" x14ac:dyDescent="0.25">
      <c r="A28"/>
      <c r="B28"/>
      <c r="C28"/>
      <c r="D28"/>
      <c r="E28"/>
      <c r="F28"/>
      <c r="G28"/>
      <c r="H28"/>
      <c r="I28"/>
      <c r="J28"/>
    </row>
    <row r="29" spans="1:20" ht="15" x14ac:dyDescent="0.25">
      <c r="A29"/>
      <c r="B29"/>
      <c r="C29"/>
      <c r="D29"/>
      <c r="E29"/>
      <c r="F29"/>
      <c r="G29"/>
      <c r="H29"/>
      <c r="I29"/>
      <c r="J29"/>
    </row>
    <row r="30" spans="1:20" ht="15" customHeight="1" x14ac:dyDescent="0.25">
      <c r="A30"/>
      <c r="B30"/>
      <c r="C30"/>
      <c r="D30"/>
      <c r="E30"/>
      <c r="F30"/>
      <c r="G30"/>
      <c r="H30"/>
      <c r="I30"/>
      <c r="J30"/>
    </row>
    <row r="31" spans="1:20" ht="15" customHeight="1" x14ac:dyDescent="0.25">
      <c r="A31"/>
      <c r="B31"/>
      <c r="C31"/>
      <c r="D31"/>
      <c r="E31"/>
      <c r="F31"/>
      <c r="G31"/>
      <c r="H31"/>
      <c r="I31"/>
      <c r="J31"/>
    </row>
    <row r="32" spans="1:20" ht="15" customHeight="1" x14ac:dyDescent="0.25">
      <c r="A32"/>
      <c r="B32"/>
      <c r="C32"/>
      <c r="D32"/>
      <c r="E32"/>
      <c r="F32"/>
      <c r="G32"/>
      <c r="H32"/>
      <c r="I32"/>
      <c r="J32"/>
    </row>
    <row r="33" spans="1:10" ht="15" customHeight="1" x14ac:dyDescent="0.25">
      <c r="A33"/>
      <c r="B33"/>
      <c r="C33"/>
      <c r="D33"/>
      <c r="E33"/>
      <c r="F33"/>
      <c r="G33"/>
      <c r="H33"/>
      <c r="I33"/>
      <c r="J33"/>
    </row>
    <row r="34" spans="1:10" ht="15" customHeight="1" x14ac:dyDescent="0.25">
      <c r="A34"/>
      <c r="B34"/>
      <c r="C34"/>
      <c r="D34"/>
      <c r="E34"/>
      <c r="F34"/>
      <c r="G34"/>
      <c r="H34"/>
      <c r="I34"/>
      <c r="J34"/>
    </row>
    <row r="35" spans="1:10" ht="15" customHeight="1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customHeight="1" x14ac:dyDescent="0.25">
      <c r="A37"/>
      <c r="B37"/>
      <c r="C37"/>
      <c r="D37"/>
      <c r="E37"/>
      <c r="F37"/>
      <c r="G37"/>
      <c r="H37"/>
      <c r="I37"/>
      <c r="J37"/>
    </row>
    <row r="38" spans="1:10" ht="15" customHeight="1" x14ac:dyDescent="0.25">
      <c r="A38"/>
      <c r="B38"/>
      <c r="C38"/>
      <c r="D38"/>
      <c r="E38"/>
      <c r="F38"/>
      <c r="G38"/>
      <c r="H38"/>
      <c r="I38"/>
      <c r="J38"/>
    </row>
    <row r="39" spans="1:10" ht="15" customHeight="1" x14ac:dyDescent="0.25">
      <c r="A39"/>
      <c r="B39"/>
      <c r="C39"/>
      <c r="D39"/>
      <c r="E39"/>
      <c r="F39"/>
      <c r="G39"/>
      <c r="H39"/>
      <c r="I39"/>
      <c r="J39"/>
    </row>
    <row r="40" spans="1:10" ht="15" customHeight="1" x14ac:dyDescent="0.25">
      <c r="A40"/>
      <c r="B40"/>
      <c r="C40"/>
      <c r="D40"/>
      <c r="E40"/>
      <c r="F40"/>
      <c r="G40"/>
      <c r="H40"/>
      <c r="I40"/>
      <c r="J40"/>
    </row>
    <row r="41" spans="1:10" ht="15" customHeight="1" x14ac:dyDescent="0.25">
      <c r="A41"/>
      <c r="B41"/>
      <c r="C41"/>
      <c r="D41"/>
      <c r="E41"/>
      <c r="F41"/>
      <c r="G41"/>
      <c r="H41"/>
      <c r="I41"/>
      <c r="J41"/>
    </row>
    <row r="42" spans="1:10" ht="15" customHeight="1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customHeight="1" x14ac:dyDescent="0.25">
      <c r="A44"/>
      <c r="B44"/>
      <c r="C44"/>
      <c r="D44"/>
      <c r="E44"/>
      <c r="F44"/>
      <c r="G44"/>
      <c r="H44"/>
      <c r="I44"/>
      <c r="J44"/>
    </row>
    <row r="45" spans="1:10" ht="15" customHeight="1" x14ac:dyDescent="0.25">
      <c r="A45"/>
      <c r="B45"/>
      <c r="C45"/>
      <c r="D45"/>
      <c r="E45"/>
      <c r="F45"/>
      <c r="G45"/>
      <c r="H45"/>
      <c r="I45"/>
      <c r="J45"/>
    </row>
    <row r="46" spans="1:10" ht="15" customHeight="1" x14ac:dyDescent="0.25">
      <c r="A46"/>
      <c r="B46"/>
      <c r="C46"/>
      <c r="D46"/>
      <c r="E46"/>
      <c r="F46"/>
      <c r="G46"/>
      <c r="H46"/>
      <c r="I46"/>
      <c r="J46"/>
    </row>
    <row r="47" spans="1:10" ht="15" customHeight="1" x14ac:dyDescent="0.25">
      <c r="A47"/>
      <c r="B47"/>
      <c r="C47"/>
      <c r="D47"/>
      <c r="E47"/>
      <c r="F47"/>
      <c r="G47"/>
      <c r="H47"/>
      <c r="I47"/>
      <c r="J47"/>
    </row>
    <row r="48" spans="1:10" ht="15" customHeight="1" x14ac:dyDescent="0.25">
      <c r="A48"/>
      <c r="B48"/>
      <c r="C48"/>
      <c r="D48"/>
      <c r="E48"/>
      <c r="F48"/>
      <c r="G48"/>
      <c r="H48"/>
      <c r="I48"/>
      <c r="J48"/>
    </row>
    <row r="49" spans="1:10" ht="15" customHeight="1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61" spans="1:10" x14ac:dyDescent="0.25">
      <c r="E61" s="23"/>
    </row>
  </sheetData>
  <sheetProtection algorithmName="SHA-512" hashValue="5txLEtGef59HR0yoZig6sMtWtIdyeGgM5d07e0L1KwjOuqB7KN+ieHEw/1beB8FbboyoRun1OlbxN3MjENuFng==" saltValue="KAiY52QM+7xsA2QDZbjJcg==" spinCount="100000" sheet="1" objects="1" scenarios="1"/>
  <dataConsolidate/>
  <mergeCells count="9">
    <mergeCell ref="F3:F7"/>
    <mergeCell ref="F10:F14"/>
    <mergeCell ref="F17:F21"/>
    <mergeCell ref="C16:E16"/>
    <mergeCell ref="B1:E1"/>
    <mergeCell ref="C2:E2"/>
    <mergeCell ref="A8:E8"/>
    <mergeCell ref="C9:E9"/>
    <mergeCell ref="A15:E15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9 C12 C5">
      <formula1>Fator_Especif_Fonte</formula1>
    </dataValidation>
    <dataValidation type="list" allowBlank="1" showInputMessage="1" showErrorMessage="1" sqref="E19 E12 E5">
      <formula1>Atividade_Especif_Fonte</formula1>
    </dataValidation>
    <dataValidation type="list" allowBlank="1" showInputMessage="1" showErrorMessage="1" sqref="C20 C13 C6">
      <formula1>Fator_Espacial</formula1>
    </dataValidation>
    <dataValidation type="list" allowBlank="1" showInputMessage="1" showErrorMessage="1" sqref="E20 E13 E6">
      <formula1>Atividade_Espacial</formula1>
    </dataValidation>
    <dataValidation type="list" allowBlank="1" showInputMessage="1" showErrorMessage="1" sqref="C21 C14 C7">
      <formula1>Fator_Temporal</formula1>
    </dataValidation>
    <dataValidation type="list" allowBlank="1" showInputMessage="1" showErrorMessage="1" sqref="E21 E14 E7">
      <formula1>Atividade_Temporal</formula1>
    </dataValidation>
    <dataValidation type="list" allowBlank="1" showInputMessage="1" showErrorMessage="1" sqref="C4 C11 C18">
      <formula1>AP42_Factor_Rating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E27" sqref="E2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3" t="s">
        <v>94</v>
      </c>
      <c r="C1" s="44"/>
      <c r="D1" s="44"/>
      <c r="E1" s="44"/>
      <c r="F1" s="6"/>
      <c r="G1" s="7"/>
    </row>
    <row r="2" spans="1:29" ht="15.95" customHeight="1" x14ac:dyDescent="0.25">
      <c r="A2" s="8" t="s">
        <v>8</v>
      </c>
      <c r="B2" s="9" t="s">
        <v>9</v>
      </c>
      <c r="C2" s="45"/>
      <c r="D2" s="46"/>
      <c r="E2" s="47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7" t="s">
        <v>92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31" t="s">
        <v>20</v>
      </c>
      <c r="D4" s="27">
        <f>VLOOKUP(E4,Parâmetros!$D$3:$E$7,2,FALSE)/10</f>
        <v>0.6</v>
      </c>
      <c r="E4" s="28" t="s">
        <v>76</v>
      </c>
      <c r="F4" s="3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0.7</v>
      </c>
      <c r="E5" s="28" t="s">
        <v>39</v>
      </c>
      <c r="F5" s="3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VLOOKUP(E6,Parâmetros!D24:E29,2,FALSE)/10</f>
        <v>1</v>
      </c>
      <c r="E6" s="28" t="s">
        <v>66</v>
      </c>
      <c r="F6" s="3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39"/>
      <c r="AC7" s="1" t="s">
        <v>23</v>
      </c>
    </row>
    <row r="8" spans="1:29" x14ac:dyDescent="0.25">
      <c r="A8" s="48"/>
      <c r="B8" s="48"/>
      <c r="C8" s="48"/>
      <c r="D8" s="48"/>
      <c r="E8" s="48"/>
      <c r="F8" s="30">
        <f>((B4*D4)+(B5*D5)+(B6*D6)+(B7*D7))/4</f>
        <v>0.41749999999999998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5"/>
      <c r="D9" s="46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37" t="s">
        <v>92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31" t="s">
        <v>20</v>
      </c>
      <c r="D11" s="27">
        <f>VLOOKUP(E11,Parâmetros!$D$3:$E$7,2,FALSE)/10</f>
        <v>0.6</v>
      </c>
      <c r="E11" s="28" t="s">
        <v>76</v>
      </c>
      <c r="F11" s="3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38"/>
    </row>
    <row r="13" spans="1:29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3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39"/>
    </row>
    <row r="15" spans="1:29" x14ac:dyDescent="0.25">
      <c r="A15" s="48"/>
      <c r="B15" s="48"/>
      <c r="C15" s="48"/>
      <c r="D15" s="48"/>
      <c r="E15" s="48"/>
      <c r="F15" s="30">
        <f>((B11*D11)+(B12*D12)+(B13*D13)+(B14*D14))/4</f>
        <v>0.4</v>
      </c>
    </row>
    <row r="16" spans="1:29" ht="15" customHeight="1" x14ac:dyDescent="0.25">
      <c r="A16" s="16" t="s">
        <v>8</v>
      </c>
      <c r="B16" s="17" t="s">
        <v>12</v>
      </c>
      <c r="C16" s="40"/>
      <c r="D16" s="41"/>
      <c r="E16" s="42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37" t="s">
        <v>92</v>
      </c>
    </row>
    <row r="18" spans="1:6" ht="15" customHeight="1" x14ac:dyDescent="0.25">
      <c r="A18" s="26" t="s">
        <v>3</v>
      </c>
      <c r="B18" s="27">
        <f>VLOOKUP(C18,Parâmetros!$A$3:$B$9,2,FALSE)/10</f>
        <v>0.3</v>
      </c>
      <c r="C18" s="31" t="s">
        <v>20</v>
      </c>
      <c r="D18" s="27">
        <f>VLOOKUP(E18,Parâmetros!$D$3:$E$7,2,FALSE)/10</f>
        <v>0.6</v>
      </c>
      <c r="E18" s="28" t="s">
        <v>76</v>
      </c>
      <c r="F18" s="38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38"/>
    </row>
    <row r="20" spans="1:6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38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39"/>
    </row>
    <row r="22" spans="1:6" x14ac:dyDescent="0.25">
      <c r="A22" s="48"/>
      <c r="B22" s="48"/>
      <c r="C22" s="48"/>
      <c r="D22" s="48"/>
      <c r="E22" s="49"/>
      <c r="F22" s="30">
        <f>((B18*D18)+(B19*D19)+(B20*D20)+(B21*D21))/4</f>
        <v>0.4</v>
      </c>
    </row>
    <row r="23" spans="1:6" ht="15" customHeight="1" x14ac:dyDescent="0.25">
      <c r="A23" s="13" t="s">
        <v>8</v>
      </c>
      <c r="B23" s="14" t="s">
        <v>13</v>
      </c>
      <c r="C23" s="45"/>
      <c r="D23" s="46"/>
      <c r="E23" s="46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37" t="s">
        <v>92</v>
      </c>
    </row>
    <row r="25" spans="1:6" ht="15" customHeight="1" x14ac:dyDescent="0.25">
      <c r="A25" s="26" t="s">
        <v>3</v>
      </c>
      <c r="B25" s="27">
        <f>VLOOKUP(C25,Parâmetros!$A$3:$B$9,2,FALSE)/10</f>
        <v>0.3</v>
      </c>
      <c r="C25" s="31" t="s">
        <v>20</v>
      </c>
      <c r="D25" s="27">
        <f>VLOOKUP(E25,Parâmetros!$D$3:$E$7,2,FALSE)/10</f>
        <v>0.6</v>
      </c>
      <c r="E25" s="28" t="s">
        <v>76</v>
      </c>
      <c r="F25" s="38"/>
    </row>
    <row r="26" spans="1:6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0.7</v>
      </c>
      <c r="E26" s="28" t="s">
        <v>39</v>
      </c>
      <c r="F26" s="38"/>
    </row>
    <row r="27" spans="1:6" ht="15" customHeight="1" x14ac:dyDescent="0.25">
      <c r="A27" s="12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1</v>
      </c>
      <c r="E27" s="28" t="s">
        <v>66</v>
      </c>
      <c r="F27" s="38"/>
    </row>
    <row r="28" spans="1:6" ht="15" customHeight="1" x14ac:dyDescent="0.25">
      <c r="A28" s="12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39"/>
    </row>
    <row r="29" spans="1:6" x14ac:dyDescent="0.25">
      <c r="A29" s="50"/>
      <c r="B29" s="50"/>
      <c r="C29" s="50"/>
      <c r="D29" s="50"/>
      <c r="E29" s="51"/>
      <c r="F29" s="30">
        <f>((B25*D25)+(B26*D26)+(B27*D27)+(B28*D28))/4</f>
        <v>0.41749999999999998</v>
      </c>
    </row>
    <row r="30" spans="1:6" ht="15" customHeight="1" x14ac:dyDescent="0.25">
      <c r="A30" s="13" t="s">
        <v>8</v>
      </c>
      <c r="B30" s="14" t="s">
        <v>14</v>
      </c>
      <c r="C30" s="45"/>
      <c r="D30" s="46"/>
      <c r="E30" s="46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7" t="s">
        <v>92</v>
      </c>
    </row>
    <row r="32" spans="1:6" ht="15" customHeight="1" x14ac:dyDescent="0.25">
      <c r="A32" s="12" t="s">
        <v>3</v>
      </c>
      <c r="B32" s="27">
        <f>VLOOKUP(C32,Parâmetros!$A$3:$B$9,2,FALSE)/10</f>
        <v>0.3</v>
      </c>
      <c r="C32" s="31" t="s">
        <v>20</v>
      </c>
      <c r="D32" s="27">
        <f>VLOOKUP(E32,Parâmetros!$D$3:$E$7,2,FALSE)/10</f>
        <v>0.6</v>
      </c>
      <c r="E32" s="28" t="s">
        <v>76</v>
      </c>
      <c r="F32" s="38"/>
    </row>
    <row r="33" spans="1:6" ht="15" customHeight="1" x14ac:dyDescent="0.25">
      <c r="A33" s="12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0.7</v>
      </c>
      <c r="E33" s="28" t="s">
        <v>39</v>
      </c>
      <c r="F33" s="38"/>
    </row>
    <row r="34" spans="1:6" ht="15" customHeight="1" x14ac:dyDescent="0.25">
      <c r="A34" s="12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1</v>
      </c>
      <c r="E34" s="28" t="s">
        <v>66</v>
      </c>
      <c r="F34" s="38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39"/>
    </row>
    <row r="36" spans="1:6" x14ac:dyDescent="0.25">
      <c r="A36" s="50"/>
      <c r="B36" s="50"/>
      <c r="C36" s="50"/>
      <c r="D36" s="50"/>
      <c r="E36" s="51"/>
      <c r="F36" s="30">
        <f>((B32*D32)+(B33*D33)+(B34*D34)+(B35*D35))/4</f>
        <v>0.41749999999999998</v>
      </c>
    </row>
    <row r="37" spans="1:6" ht="15" customHeight="1" x14ac:dyDescent="0.25">
      <c r="A37" s="13" t="s">
        <v>8</v>
      </c>
      <c r="B37" s="14" t="s">
        <v>10</v>
      </c>
      <c r="C37" s="45"/>
      <c r="D37" s="46"/>
      <c r="E37" s="46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7" t="s">
        <v>92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31" t="s">
        <v>20</v>
      </c>
      <c r="D39" s="27">
        <f>VLOOKUP(E39,Parâmetros!$D$3:$E$7,2,FALSE)/10</f>
        <v>0.6</v>
      </c>
      <c r="E39" s="28" t="s">
        <v>76</v>
      </c>
      <c r="F39" s="38"/>
    </row>
    <row r="40" spans="1:6" ht="15" customHeight="1" x14ac:dyDescent="0.25">
      <c r="A40" s="12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0.7</v>
      </c>
      <c r="E40" s="28" t="s">
        <v>39</v>
      </c>
      <c r="F40" s="38"/>
    </row>
    <row r="41" spans="1:6" ht="15" customHeight="1" x14ac:dyDescent="0.25">
      <c r="A41" s="12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1</v>
      </c>
      <c r="E41" s="28" t="s">
        <v>66</v>
      </c>
      <c r="F41" s="38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39"/>
    </row>
    <row r="43" spans="1:6" x14ac:dyDescent="0.25">
      <c r="A43" s="50"/>
      <c r="B43" s="50"/>
      <c r="C43" s="50"/>
      <c r="D43" s="50"/>
      <c r="E43" s="51"/>
      <c r="F43" s="30">
        <f>((B39*D39)+(B40*D40)+(B41*D41)+(B42*D42))/4</f>
        <v>0.41749999999999998</v>
      </c>
    </row>
    <row r="44" spans="1:6" ht="15" customHeight="1" x14ac:dyDescent="0.25">
      <c r="A44" s="13" t="s">
        <v>8</v>
      </c>
      <c r="B44" s="14" t="s">
        <v>15</v>
      </c>
      <c r="C44" s="45"/>
      <c r="D44" s="46"/>
      <c r="E44" s="46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7" t="s">
        <v>92</v>
      </c>
    </row>
    <row r="46" spans="1:6" ht="15" customHeight="1" x14ac:dyDescent="0.25">
      <c r="A46" s="12" t="s">
        <v>3</v>
      </c>
      <c r="B46" s="27">
        <f>VLOOKUP(C46,Parâmetros!$A$3:$B$9,2,FALSE)/10</f>
        <v>0.3</v>
      </c>
      <c r="C46" s="31" t="s">
        <v>20</v>
      </c>
      <c r="D46" s="27">
        <f>VLOOKUP(E46,Parâmetros!$D$3:$E$7,2,FALSE)/10</f>
        <v>0.6</v>
      </c>
      <c r="E46" s="28" t="s">
        <v>76</v>
      </c>
      <c r="F46" s="38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38"/>
    </row>
    <row r="48" spans="1:6" ht="15" customHeight="1" x14ac:dyDescent="0.25">
      <c r="A48" s="12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1</v>
      </c>
      <c r="E48" s="28" t="s">
        <v>66</v>
      </c>
      <c r="F48" s="38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39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0.4</v>
      </c>
      <c r="I50" s="19"/>
    </row>
    <row r="53" spans="1:9" x14ac:dyDescent="0.25">
      <c r="E53" s="22"/>
    </row>
    <row r="61" spans="1:9" x14ac:dyDescent="0.25">
      <c r="E61" s="23"/>
    </row>
  </sheetData>
  <sheetProtection algorithmName="SHA-512" hashValue="usvT4MkuBx1Ygo3o4SgSd9ok2ljrk3GETPxY7D81JpMYsCya4Na4KryEFd4mqTHgLufHFeUUPUXCnnFO0Dnvrw==" saltValue="b7XQ5yg1f4Yd4dx6ckhq3g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35 C14 C7 C42 C21 C28 C49">
      <formula1>Fator_Temporal</formula1>
    </dataValidation>
    <dataValidation type="list" allowBlank="1" showInputMessage="1" showErrorMessage="1" sqref="E41 E48 E6 E13 E27 E34 E20">
      <formula1>Atividade_Espacial</formula1>
    </dataValidation>
    <dataValidation type="list" allowBlank="1" showInputMessage="1" showErrorMessage="1" sqref="C34 C13 C6 C41 C20 C27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33 C12 C5 C40 C19 C26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11 C4 C39 C18 C25 C32 C46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zoomScaleNormal="100" workbookViewId="0">
      <selection activeCell="C24" sqref="C2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3" t="s">
        <v>95</v>
      </c>
      <c r="C1" s="44"/>
      <c r="D1" s="44"/>
      <c r="E1" s="44"/>
      <c r="F1" s="6"/>
      <c r="G1" s="7"/>
    </row>
    <row r="2" spans="1:29" ht="15.95" customHeight="1" x14ac:dyDescent="0.25">
      <c r="A2" s="8" t="s">
        <v>8</v>
      </c>
      <c r="B2" s="9" t="s">
        <v>9</v>
      </c>
      <c r="C2" s="45"/>
      <c r="D2" s="46"/>
      <c r="E2" s="47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7" t="s">
        <v>92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3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3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3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39"/>
      <c r="AC7" s="1" t="s">
        <v>23</v>
      </c>
    </row>
    <row r="8" spans="1:29" x14ac:dyDescent="0.25">
      <c r="A8" s="48"/>
      <c r="B8" s="48"/>
      <c r="C8" s="48"/>
      <c r="D8" s="48"/>
      <c r="E8" s="48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5"/>
      <c r="D9" s="46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37" t="s">
        <v>92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3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3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3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39"/>
    </row>
    <row r="15" spans="1:29" x14ac:dyDescent="0.25">
      <c r="A15" s="48"/>
      <c r="B15" s="48"/>
      <c r="C15" s="48"/>
      <c r="D15" s="48"/>
      <c r="E15" s="48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0"/>
      <c r="D16" s="41"/>
      <c r="E16" s="42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37" t="s">
        <v>92</v>
      </c>
    </row>
    <row r="18" spans="1:6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38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38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38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39"/>
    </row>
    <row r="22" spans="1:6" x14ac:dyDescent="0.25">
      <c r="A22" s="48"/>
      <c r="B22" s="48"/>
      <c r="C22" s="48"/>
      <c r="D22" s="48"/>
      <c r="E22" s="49"/>
      <c r="F22" s="30">
        <f>((B18*D18)+(B19*D19)+(B20*D20)+(B21*D21))/4</f>
        <v>0.32999999999999996</v>
      </c>
    </row>
    <row r="23" spans="1:6" ht="15" customHeight="1" x14ac:dyDescent="0.25">
      <c r="A23"/>
      <c r="B23"/>
      <c r="C23"/>
      <c r="D23"/>
      <c r="E23"/>
      <c r="F23"/>
    </row>
    <row r="24" spans="1:6" ht="15" customHeight="1" x14ac:dyDescent="0.25">
      <c r="A24"/>
      <c r="B24"/>
      <c r="C24"/>
      <c r="D24"/>
      <c r="E24"/>
      <c r="F24"/>
    </row>
    <row r="25" spans="1:6" ht="15" customHeight="1" x14ac:dyDescent="0.25">
      <c r="A25"/>
      <c r="B25"/>
      <c r="C25"/>
      <c r="D25"/>
      <c r="E25"/>
      <c r="F25"/>
    </row>
    <row r="26" spans="1:6" ht="15" customHeight="1" x14ac:dyDescent="0.25">
      <c r="A26"/>
      <c r="B26"/>
      <c r="C26"/>
      <c r="D26"/>
      <c r="E26"/>
      <c r="F26"/>
    </row>
    <row r="27" spans="1:6" ht="15" customHeight="1" x14ac:dyDescent="0.25">
      <c r="A27"/>
      <c r="B27"/>
      <c r="C27"/>
      <c r="D27"/>
      <c r="E27"/>
      <c r="F27"/>
    </row>
    <row r="28" spans="1:6" ht="15" customHeight="1" x14ac:dyDescent="0.25">
      <c r="A28"/>
      <c r="B28"/>
      <c r="C28"/>
      <c r="D28"/>
      <c r="E28"/>
      <c r="F28"/>
    </row>
    <row r="29" spans="1:6" ht="15" x14ac:dyDescent="0.25">
      <c r="A29"/>
      <c r="B29"/>
      <c r="C29"/>
      <c r="D29"/>
      <c r="E29"/>
      <c r="F29"/>
    </row>
    <row r="30" spans="1:6" ht="15" customHeight="1" x14ac:dyDescent="0.25">
      <c r="A30"/>
      <c r="B30"/>
      <c r="C30"/>
      <c r="D30"/>
      <c r="E30"/>
      <c r="F30"/>
    </row>
    <row r="31" spans="1:6" ht="15" customHeight="1" x14ac:dyDescent="0.25">
      <c r="A31"/>
      <c r="B31"/>
      <c r="C31"/>
      <c r="D31"/>
      <c r="E31"/>
      <c r="F31"/>
    </row>
    <row r="32" spans="1:6" ht="15" customHeight="1" x14ac:dyDescent="0.25">
      <c r="A32"/>
      <c r="B32"/>
      <c r="C32"/>
      <c r="D32"/>
      <c r="E32"/>
      <c r="F32"/>
    </row>
    <row r="33" spans="1:6" ht="15" customHeight="1" x14ac:dyDescent="0.25">
      <c r="A33"/>
      <c r="B33"/>
      <c r="C33"/>
      <c r="D33"/>
      <c r="E33"/>
      <c r="F33"/>
    </row>
    <row r="34" spans="1:6" ht="15" customHeight="1" x14ac:dyDescent="0.25">
      <c r="A34"/>
      <c r="B34"/>
      <c r="C34"/>
      <c r="D34"/>
      <c r="E34"/>
      <c r="F34"/>
    </row>
    <row r="35" spans="1:6" ht="15" customHeight="1" x14ac:dyDescent="0.25">
      <c r="A35"/>
      <c r="B35"/>
      <c r="C35"/>
      <c r="D35"/>
      <c r="E35"/>
      <c r="F35"/>
    </row>
    <row r="36" spans="1:6" ht="15" x14ac:dyDescent="0.25">
      <c r="A36"/>
      <c r="B36"/>
      <c r="C36"/>
      <c r="D36"/>
      <c r="E36"/>
      <c r="F36"/>
    </row>
    <row r="37" spans="1:6" ht="15" customHeight="1" x14ac:dyDescent="0.25">
      <c r="A37"/>
      <c r="B37"/>
      <c r="C37"/>
      <c r="D37"/>
      <c r="E37"/>
      <c r="F37"/>
    </row>
    <row r="38" spans="1:6" ht="15" customHeight="1" x14ac:dyDescent="0.25">
      <c r="A38"/>
      <c r="B38"/>
      <c r="C38"/>
      <c r="D38"/>
      <c r="E38"/>
      <c r="F38"/>
    </row>
    <row r="39" spans="1:6" ht="15" customHeight="1" x14ac:dyDescent="0.25">
      <c r="A39"/>
      <c r="B39"/>
      <c r="C39"/>
      <c r="D39"/>
      <c r="E39"/>
      <c r="F39"/>
    </row>
    <row r="40" spans="1:6" ht="15" customHeight="1" x14ac:dyDescent="0.25">
      <c r="A40"/>
      <c r="B40"/>
      <c r="C40"/>
      <c r="D40"/>
      <c r="E40"/>
      <c r="F40"/>
    </row>
    <row r="41" spans="1:6" ht="15" customHeight="1" x14ac:dyDescent="0.25">
      <c r="A41"/>
      <c r="B41"/>
      <c r="C41"/>
      <c r="D41"/>
      <c r="E41"/>
      <c r="F41"/>
    </row>
    <row r="42" spans="1:6" ht="15" customHeight="1" x14ac:dyDescent="0.25">
      <c r="A42"/>
      <c r="B42"/>
      <c r="C42"/>
      <c r="D42"/>
      <c r="E42"/>
      <c r="F42"/>
    </row>
    <row r="43" spans="1:6" ht="15" x14ac:dyDescent="0.25">
      <c r="A43"/>
      <c r="B43"/>
      <c r="C43"/>
      <c r="D43"/>
      <c r="E43"/>
      <c r="F43"/>
    </row>
    <row r="44" spans="1:6" ht="15" customHeight="1" x14ac:dyDescent="0.25">
      <c r="A44"/>
      <c r="B44"/>
      <c r="C44"/>
      <c r="D44"/>
      <c r="E44"/>
      <c r="F44"/>
    </row>
    <row r="45" spans="1:6" ht="15" customHeight="1" x14ac:dyDescent="0.25">
      <c r="A45"/>
      <c r="B45"/>
      <c r="C45"/>
      <c r="D45"/>
      <c r="E45"/>
      <c r="F45"/>
    </row>
    <row r="46" spans="1:6" ht="15" customHeight="1" x14ac:dyDescent="0.25">
      <c r="A46"/>
      <c r="B46"/>
      <c r="C46"/>
      <c r="D46"/>
      <c r="E46"/>
      <c r="F46"/>
    </row>
    <row r="47" spans="1:6" ht="15" customHeight="1" x14ac:dyDescent="0.25">
      <c r="A47"/>
      <c r="B47"/>
      <c r="C47"/>
      <c r="D47"/>
      <c r="E47"/>
      <c r="F47"/>
    </row>
    <row r="48" spans="1:6" ht="15" customHeight="1" x14ac:dyDescent="0.25">
      <c r="A48"/>
      <c r="B48"/>
      <c r="C48"/>
      <c r="D48"/>
      <c r="E48"/>
      <c r="F48"/>
    </row>
    <row r="49" spans="1:9" ht="15" customHeight="1" x14ac:dyDescent="0.25">
      <c r="A49"/>
      <c r="B49"/>
      <c r="C49"/>
      <c r="D49"/>
      <c r="E49"/>
      <c r="F49"/>
      <c r="I49" s="19"/>
    </row>
    <row r="50" spans="1:9" ht="15" x14ac:dyDescent="0.25">
      <c r="A50"/>
      <c r="B50"/>
      <c r="C50"/>
      <c r="D50"/>
      <c r="E50"/>
      <c r="F50"/>
      <c r="I50" s="19"/>
    </row>
    <row r="53" spans="1:9" x14ac:dyDescent="0.25">
      <c r="E53" s="22"/>
    </row>
    <row r="61" spans="1:9" x14ac:dyDescent="0.25">
      <c r="E61" s="23"/>
    </row>
  </sheetData>
  <sheetProtection algorithmName="SHA-512" hashValue="O8J9K5WJyDtcqYVeQsS4QOos5XtrsGLSDX+NsWTHkUXiBC2bLDaPAJyQxxo23SA71uvVH1u5ID/Lqza2JK784Q==" saltValue="fBP3moTH0LTnDFuXRhRsAQ==" spinCount="100000" sheet="1" objects="1" scenarios="1"/>
  <mergeCells count="10">
    <mergeCell ref="F10:F14"/>
    <mergeCell ref="A15:E15"/>
    <mergeCell ref="C16:E16"/>
    <mergeCell ref="F17:F21"/>
    <mergeCell ref="A22:E22"/>
    <mergeCell ref="B1:E1"/>
    <mergeCell ref="C2:E2"/>
    <mergeCell ref="F3:F7"/>
    <mergeCell ref="A8:E8"/>
    <mergeCell ref="C9:E9"/>
  </mergeCells>
  <dataValidations count="9">
    <dataValidation type="list" allowBlank="1" showInputMessage="1" showErrorMessage="1" sqref="C11 C18 C4">
      <formula1>AP42_Factor_Rating</formula1>
    </dataValidation>
    <dataValidation type="list" allowBlank="1" showInputMessage="1" showErrorMessage="1" sqref="E21 E14 E7">
      <formula1>Atividade_Temporal</formula1>
    </dataValidation>
    <dataValidation type="list" allowBlank="1" showInputMessage="1" showErrorMessage="1" sqref="C14 C21 C7">
      <formula1>Fator_Temporal</formula1>
    </dataValidation>
    <dataValidation type="list" allowBlank="1" showInputMessage="1" showErrorMessage="1" sqref="E20 E13 E6">
      <formula1>Atividade_Espacial</formula1>
    </dataValidation>
    <dataValidation type="list" allowBlank="1" showInputMessage="1" showErrorMessage="1" sqref="C13 C20 C6">
      <formula1>Fator_Espacial</formula1>
    </dataValidation>
    <dataValidation type="list" allowBlank="1" showInputMessage="1" showErrorMessage="1" sqref="E19 E12 E5">
      <formula1>Atividade_Especif_Fonte</formula1>
    </dataValidation>
    <dataValidation type="list" allowBlank="1" showInputMessage="1" showErrorMessage="1" sqref="C12 C19 C5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G3" sqref="G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3" t="s">
        <v>96</v>
      </c>
      <c r="C1" s="44"/>
      <c r="D1" s="44"/>
      <c r="E1" s="44"/>
      <c r="F1" s="6"/>
      <c r="G1" s="7"/>
    </row>
    <row r="2" spans="1:29" ht="15.95" customHeight="1" x14ac:dyDescent="0.25">
      <c r="A2" s="8" t="s">
        <v>8</v>
      </c>
      <c r="B2" s="9" t="s">
        <v>9</v>
      </c>
      <c r="C2" s="45"/>
      <c r="D2" s="46"/>
      <c r="E2" s="47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7" t="s">
        <v>92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3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3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3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39"/>
      <c r="AC7" s="1" t="s">
        <v>23</v>
      </c>
    </row>
    <row r="8" spans="1:29" ht="12.2" customHeight="1" x14ac:dyDescent="0.25">
      <c r="A8" s="48"/>
      <c r="B8" s="48"/>
      <c r="C8" s="48"/>
      <c r="D8" s="48"/>
      <c r="E8" s="48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5"/>
      <c r="D9" s="46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37" t="s">
        <v>92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3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3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3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39"/>
    </row>
    <row r="15" spans="1:29" ht="11.25" customHeight="1" x14ac:dyDescent="0.25">
      <c r="A15" s="48"/>
      <c r="B15" s="48"/>
      <c r="C15" s="48"/>
      <c r="D15" s="48"/>
      <c r="E15" s="48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0"/>
      <c r="D16" s="41"/>
      <c r="E16" s="42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37" t="s">
        <v>92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38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38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38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39"/>
    </row>
    <row r="22" spans="1:6" ht="12.2" customHeight="1" x14ac:dyDescent="0.25">
      <c r="A22" s="48"/>
      <c r="B22" s="48"/>
      <c r="C22" s="48"/>
      <c r="D22" s="48"/>
      <c r="E22" s="49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5"/>
      <c r="D23" s="46"/>
      <c r="E23" s="46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37" t="s">
        <v>92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38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38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38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39"/>
    </row>
    <row r="29" spans="1:6" ht="12.2" customHeight="1" x14ac:dyDescent="0.25">
      <c r="A29" s="48"/>
      <c r="B29" s="48"/>
      <c r="C29" s="48"/>
      <c r="D29" s="48"/>
      <c r="E29" s="49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5"/>
      <c r="D30" s="46"/>
      <c r="E30" s="46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37" t="s">
        <v>92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38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38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38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39"/>
    </row>
    <row r="36" spans="1:6" ht="12.2" customHeight="1" x14ac:dyDescent="0.25">
      <c r="A36" s="50"/>
      <c r="B36" s="50"/>
      <c r="C36" s="50"/>
      <c r="D36" s="50"/>
      <c r="E36" s="51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5"/>
      <c r="D37" s="46"/>
      <c r="E37" s="46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7" t="s">
        <v>92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38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38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38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39"/>
    </row>
    <row r="43" spans="1:6" ht="11.25" customHeight="1" x14ac:dyDescent="0.25">
      <c r="A43" s="50"/>
      <c r="B43" s="50"/>
      <c r="C43" s="50"/>
      <c r="D43" s="50"/>
      <c r="E43" s="51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5"/>
      <c r="D44" s="46"/>
      <c r="E44" s="46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7" t="s">
        <v>92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38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38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38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39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algorithmName="SHA-512" hashValue="iy3rrJkjEfOcVc2GmNWjbxg1SXjo18dbbR+u+kKmKSGePCOPV2aXgCPKfGCci5d/O2VB+t9q52SsqOflT7cv2Q==" saltValue="qKMn/mPQdyDaF0gDGKGZMg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Parâmetros</vt:lpstr>
      <vt:lpstr>Vias - N Pav</vt:lpstr>
      <vt:lpstr>Vias - Escap</vt:lpstr>
      <vt:lpstr>Transferências</vt:lpstr>
      <vt:lpstr>Maq e Equip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2016-11-21T10:49:47Z</dcterms:created>
  <dcterms:modified xsi:type="dcterms:W3CDTF">2019-06-07T11:41:27Z</dcterms:modified>
</cp:coreProperties>
</file>