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gnatech\"/>
    </mc:Choice>
  </mc:AlternateContent>
  <bookViews>
    <workbookView xWindow="0" yWindow="0" windowWidth="24000" windowHeight="9735" tabRatio="921" activeTab="1"/>
  </bookViews>
  <sheets>
    <sheet name="Dados" sheetId="17" r:id="rId1"/>
    <sheet name="Emissão Pintura de Sacolas" sheetId="18" r:id="rId2"/>
  </sheets>
  <calcPr calcId="152511"/>
</workbook>
</file>

<file path=xl/calcChain.xml><?xml version="1.0" encoding="utf-8"?>
<calcChain xmlns="http://schemas.openxmlformats.org/spreadsheetml/2006/main">
  <c r="D5" i="18" l="1"/>
  <c r="E5" i="18"/>
  <c r="J17" i="17"/>
  <c r="F5" i="18" l="1"/>
  <c r="F6" i="18" l="1"/>
</calcChain>
</file>

<file path=xl/comments1.xml><?xml version="1.0" encoding="utf-8"?>
<comments xmlns="http://schemas.openxmlformats.org/spreadsheetml/2006/main">
  <authors>
    <author>Tatiane Jardim Morais</author>
  </authors>
  <commentList>
    <comment ref="J4" authorId="0" shapeId="0">
      <text>
        <r>
          <rPr>
            <sz val="9"/>
            <color indexed="81"/>
            <rFont val="Segoe UI"/>
            <family val="2"/>
          </rPr>
          <t xml:space="preserve">Valores encontrados nas FISPQs enviados pela empresa.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E3" authorId="0" shapeId="0">
      <text>
        <r>
          <rPr>
            <sz val="9"/>
            <color indexed="81"/>
            <rFont val="Segoe UI"/>
            <family val="2"/>
          </rPr>
          <t xml:space="preserve">Fração de voláteis - média das frações voláteis das tintas e solventes utilizados na empresa.
</t>
        </r>
      </text>
    </comment>
  </commentList>
</comments>
</file>

<file path=xl/sharedStrings.xml><?xml version="1.0" encoding="utf-8"?>
<sst xmlns="http://schemas.openxmlformats.org/spreadsheetml/2006/main" count="26" uniqueCount="25">
  <si>
    <t>Fonte Emissora</t>
  </si>
  <si>
    <t>Produção de Plásticos referente ao ano de 2015</t>
  </si>
  <si>
    <t>Pinturas de Sacolas</t>
  </si>
  <si>
    <t>FX THINNER RETARDADOR 9900</t>
  </si>
  <si>
    <t>Fração de Voláteis</t>
  </si>
  <si>
    <t>FX VERNIZ ANTI-SELAGEM</t>
  </si>
  <si>
    <t>ADITIVO SLIP USO 4 A 6%</t>
  </si>
  <si>
    <t>FX THINNER ANJOECO 0006</t>
  </si>
  <si>
    <t>FX THINNER ANJOECO 0006 NP</t>
  </si>
  <si>
    <t>FX THINNER NP ANJOECO</t>
  </si>
  <si>
    <t>FX THINNER ANJOPLUS</t>
  </si>
  <si>
    <t>FX VERNIZ DE PROTEÇÃO PET ANJOFLEX</t>
  </si>
  <si>
    <t>LINHA ANJOCEREAL</t>
  </si>
  <si>
    <t>LINHA ANJOFLEX EXTERNO</t>
  </si>
  <si>
    <t>LINHA ANJOFLEX</t>
  </si>
  <si>
    <t>LINHA ANJOICE</t>
  </si>
  <si>
    <t>Tintas e solventes usadas para impressçao em potes</t>
  </si>
  <si>
    <t>Média</t>
  </si>
  <si>
    <t>Fonte: Informações enviadas pelo empreendimento através do Ofício IEMA N° 107/2017</t>
  </si>
  <si>
    <t>Consumo de tinta [kg/ano]</t>
  </si>
  <si>
    <t>Fração de voláteis [%]</t>
  </si>
  <si>
    <t>TOTAL</t>
  </si>
  <si>
    <t>Taxas de Emissão VOC [kg/h]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</si>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</sst>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000"/>
    <numFmt numFmtId="166" formatCode="[&gt;0.005]#,##0;&quot;&lt; 0,01&quot;"/>
    <numFmt numFmtId="167" formatCode="[&gt;0.005]#,##0.00;&quot;&lt; 0,01&quot;"/>
    <numFmt numFmtId="168" formatCode="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sz val="11"/>
      <name val="ＭＳ Ｐゴシック"/>
      <family val="2"/>
      <charset val="128"/>
    </font>
    <font>
      <sz val="8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D9D9D9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  <xf numFmtId="0" fontId="24" fillId="0" borderId="0"/>
  </cellStyleXfs>
  <cellXfs count="25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5" fontId="20" fillId="0" borderId="12" xfId="0" applyNumberFormat="1" applyFont="1" applyFill="1" applyBorder="1" applyAlignment="1">
      <alignment horizontal="center" vertical="center"/>
    </xf>
    <xf numFmtId="166" fontId="18" fillId="0" borderId="12" xfId="0" applyNumberFormat="1" applyFont="1" applyFill="1" applyBorder="1" applyAlignment="1">
      <alignment horizontal="center" vertical="center"/>
    </xf>
    <xf numFmtId="167" fontId="18" fillId="0" borderId="12" xfId="0" quotePrefix="1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20" fillId="34" borderId="10" xfId="0" applyNumberFormat="1" applyFont="1" applyFill="1" applyBorder="1" applyAlignment="1">
      <alignment horizontal="center" vertical="center" wrapText="1"/>
    </xf>
    <xf numFmtId="168" fontId="20" fillId="34" borderId="10" xfId="0" applyNumberFormat="1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4" fontId="20" fillId="34" borderId="17" xfId="0" applyNumberFormat="1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19" fillId="33" borderId="11" xfId="44" applyFont="1" applyFill="1" applyBorder="1" applyAlignment="1">
      <alignment horizontal="center" vertical="center" wrapText="1"/>
    </xf>
    <xf numFmtId="0" fontId="19" fillId="33" borderId="13" xfId="44" applyFont="1" applyFill="1" applyBorder="1" applyAlignment="1">
      <alignment horizontal="center" vertical="center" wrapText="1"/>
    </xf>
    <xf numFmtId="0" fontId="19" fillId="33" borderId="20" xfId="0" applyNumberFormat="1" applyFont="1" applyFill="1" applyBorder="1" applyAlignment="1" applyProtection="1">
      <alignment horizontal="center" vertical="center" wrapText="1"/>
    </xf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4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0</xdr:rowOff>
    </xdr:from>
    <xdr:to>
      <xdr:col>6</xdr:col>
      <xdr:colOff>600075</xdr:colOff>
      <xdr:row>31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95275"/>
          <a:ext cx="4248150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I22" sqref="I22"/>
    </sheetView>
  </sheetViews>
  <sheetFormatPr defaultRowHeight="15" customHeight="1"/>
  <cols>
    <col min="1" max="8" width="9.140625" style="1"/>
    <col min="9" max="9" width="30.42578125" style="1" customWidth="1"/>
    <col min="10" max="10" width="10.7109375" style="1" customWidth="1"/>
    <col min="11" max="16384" width="9.140625" style="1"/>
  </cols>
  <sheetData>
    <row r="1" spans="1:10" ht="15" customHeight="1">
      <c r="A1" s="1" t="s">
        <v>18</v>
      </c>
    </row>
    <row r="3" spans="1:10" ht="15" customHeight="1">
      <c r="A3" s="1" t="s">
        <v>1</v>
      </c>
    </row>
    <row r="4" spans="1:10" ht="22.5">
      <c r="I4" s="10" t="s">
        <v>16</v>
      </c>
      <c r="J4" s="10" t="s">
        <v>4</v>
      </c>
    </row>
    <row r="5" spans="1:10" ht="15" customHeight="1">
      <c r="I5" s="2" t="s">
        <v>3</v>
      </c>
      <c r="J5" s="11">
        <v>100</v>
      </c>
    </row>
    <row r="6" spans="1:10" ht="15" customHeight="1">
      <c r="I6" s="2" t="s">
        <v>5</v>
      </c>
      <c r="J6" s="11">
        <v>84.3</v>
      </c>
    </row>
    <row r="7" spans="1:10" ht="15" customHeight="1">
      <c r="I7" s="7" t="s">
        <v>6</v>
      </c>
      <c r="J7" s="11">
        <v>67.5</v>
      </c>
    </row>
    <row r="8" spans="1:10" ht="15" customHeight="1">
      <c r="I8" s="2" t="s">
        <v>7</v>
      </c>
      <c r="J8" s="11">
        <v>100</v>
      </c>
    </row>
    <row r="9" spans="1:10" ht="15" customHeight="1">
      <c r="I9" s="2" t="s">
        <v>8</v>
      </c>
      <c r="J9" s="11">
        <v>100</v>
      </c>
    </row>
    <row r="10" spans="1:10" ht="15" customHeight="1">
      <c r="I10" s="7" t="s">
        <v>9</v>
      </c>
      <c r="J10" s="11">
        <v>100</v>
      </c>
    </row>
    <row r="11" spans="1:10" ht="15" customHeight="1">
      <c r="I11" s="7" t="s">
        <v>10</v>
      </c>
      <c r="J11" s="11">
        <v>100</v>
      </c>
    </row>
    <row r="12" spans="1:10" ht="15" customHeight="1">
      <c r="I12" s="2" t="s">
        <v>11</v>
      </c>
      <c r="J12" s="11">
        <v>83.3</v>
      </c>
    </row>
    <row r="13" spans="1:10" ht="15" customHeight="1">
      <c r="I13" s="2" t="s">
        <v>12</v>
      </c>
      <c r="J13" s="11">
        <v>75</v>
      </c>
    </row>
    <row r="14" spans="1:10" ht="15" customHeight="1">
      <c r="I14" s="2" t="s">
        <v>13</v>
      </c>
      <c r="J14" s="11">
        <v>75</v>
      </c>
    </row>
    <row r="15" spans="1:10" ht="15" customHeight="1">
      <c r="I15" s="7" t="s">
        <v>14</v>
      </c>
      <c r="J15" s="11">
        <v>75</v>
      </c>
    </row>
    <row r="16" spans="1:10" ht="15" customHeight="1">
      <c r="I16" s="7" t="s">
        <v>15</v>
      </c>
      <c r="J16" s="11">
        <v>75</v>
      </c>
    </row>
    <row r="17" spans="9:10" ht="15" customHeight="1">
      <c r="I17" s="12" t="s">
        <v>17</v>
      </c>
      <c r="J17" s="13">
        <f>AVERAGE(J5:J16)</f>
        <v>86.258333333333326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12" sqref="F12"/>
    </sheetView>
  </sheetViews>
  <sheetFormatPr defaultRowHeight="15" customHeight="1"/>
  <cols>
    <col min="1" max="1" width="19.28515625" style="7" customWidth="1"/>
    <col min="2" max="3" width="11" style="7" customWidth="1"/>
    <col min="4" max="4" width="13.85546875" style="7" customWidth="1"/>
    <col min="5" max="5" width="11.7109375" style="7" customWidth="1"/>
    <col min="6" max="6" width="15" style="8" customWidth="1"/>
    <col min="7" max="7" width="9.140625" style="8"/>
    <col min="8" max="16384" width="9.140625" style="7"/>
  </cols>
  <sheetData>
    <row r="1" spans="1:9" ht="15" customHeight="1">
      <c r="A1" s="1" t="s">
        <v>18</v>
      </c>
    </row>
    <row r="3" spans="1:9" s="3" customFormat="1" ht="15" customHeight="1">
      <c r="A3" s="22" t="s">
        <v>0</v>
      </c>
      <c r="B3" s="24" t="s">
        <v>23</v>
      </c>
      <c r="C3" s="24" t="s">
        <v>24</v>
      </c>
      <c r="D3" s="18" t="s">
        <v>19</v>
      </c>
      <c r="E3" s="18" t="s">
        <v>20</v>
      </c>
      <c r="F3" s="16" t="s">
        <v>22</v>
      </c>
      <c r="I3" s="1"/>
    </row>
    <row r="4" spans="1:9" s="3" customFormat="1" ht="15" customHeight="1">
      <c r="A4" s="23"/>
      <c r="B4" s="24"/>
      <c r="C4" s="24"/>
      <c r="D4" s="18"/>
      <c r="E4" s="18"/>
      <c r="F4" s="17"/>
    </row>
    <row r="5" spans="1:9" s="2" customFormat="1" ht="15" customHeight="1">
      <c r="A5" s="14" t="s">
        <v>2</v>
      </c>
      <c r="B5" s="4">
        <v>-20.169488999999999</v>
      </c>
      <c r="C5" s="4">
        <v>-40.207374999999999</v>
      </c>
      <c r="D5" s="5">
        <f>(1.5+2)*1000</f>
        <v>3500</v>
      </c>
      <c r="E5" s="5">
        <f>Dados!J17</f>
        <v>86.258333333333326</v>
      </c>
      <c r="F5" s="6">
        <f>D5*(E5/100)/8760</f>
        <v>0.34463945966514459</v>
      </c>
    </row>
    <row r="6" spans="1:9" ht="15" customHeight="1">
      <c r="A6" s="19" t="s">
        <v>21</v>
      </c>
      <c r="B6" s="20"/>
      <c r="C6" s="20"/>
      <c r="D6" s="20"/>
      <c r="E6" s="21"/>
      <c r="F6" s="15">
        <f>SUM(F5:F5)</f>
        <v>0.34463945966514459</v>
      </c>
      <c r="G6" s="7"/>
    </row>
    <row r="7" spans="1:9" s="8" customFormat="1" ht="15" customHeight="1"/>
    <row r="9" spans="1:9" ht="15" customHeight="1">
      <c r="A9" s="1"/>
      <c r="D9" s="2"/>
    </row>
    <row r="10" spans="1:9" ht="15" customHeight="1">
      <c r="A10" s="1"/>
      <c r="B10" s="9"/>
      <c r="C10" s="9"/>
      <c r="D10" s="2"/>
    </row>
    <row r="11" spans="1:9" ht="15" customHeight="1">
      <c r="A11" s="2"/>
      <c r="D11" s="2"/>
    </row>
    <row r="12" spans="1:9" ht="15" customHeight="1">
      <c r="A12" s="2"/>
      <c r="D12" s="2"/>
    </row>
    <row r="13" spans="1:9" ht="15" customHeight="1">
      <c r="D13" s="2"/>
    </row>
    <row r="14" spans="1:9" ht="15" customHeight="1">
      <c r="D14" s="2"/>
    </row>
    <row r="15" spans="1:9" ht="15" customHeight="1">
      <c r="C15" s="2"/>
      <c r="D15" s="2"/>
    </row>
    <row r="16" spans="1:9" ht="15" customHeight="1">
      <c r="A16" s="2"/>
    </row>
    <row r="17" spans="1:1" ht="15" customHeight="1">
      <c r="A17" s="2"/>
    </row>
    <row r="19" spans="1:1" ht="15" customHeight="1">
      <c r="A19" s="2"/>
    </row>
    <row r="20" spans="1:1" ht="15" customHeight="1">
      <c r="A20" s="2"/>
    </row>
    <row r="23" spans="1:1" ht="15" customHeight="1">
      <c r="A23" s="2"/>
    </row>
    <row r="24" spans="1:1" ht="15" customHeight="1">
      <c r="A24" s="2"/>
    </row>
    <row r="25" spans="1:1" ht="15" customHeight="1">
      <c r="A25" s="2"/>
    </row>
  </sheetData>
  <sheetProtection password="B056" sheet="1" objects="1" scenarios="1"/>
  <mergeCells count="7">
    <mergeCell ref="F3:F4"/>
    <mergeCell ref="D3:D4"/>
    <mergeCell ref="E3:E4"/>
    <mergeCell ref="A6:E6"/>
    <mergeCell ref="A3:A4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Emissão Pintura de Sacolas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Vanessa Brusco Filete</cp:lastModifiedBy>
  <dcterms:created xsi:type="dcterms:W3CDTF">2017-03-21T18:13:02Z</dcterms:created>
  <dcterms:modified xsi:type="dcterms:W3CDTF">2019-06-07T11:26:49Z</dcterms:modified>
</cp:coreProperties>
</file>