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odovias\"/>
    </mc:Choice>
  </mc:AlternateContent>
  <bookViews>
    <workbookView xWindow="0" yWindow="0" windowWidth="24000" windowHeight="9135" tabRatio="783" firstSheet="1" activeTab="1"/>
  </bookViews>
  <sheets>
    <sheet name="Parâmetros" sheetId="2" state="hidden" r:id="rId1"/>
    <sheet name="Obras de construções" sheetId="14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14" l="1"/>
  <c r="B90" i="14"/>
  <c r="D89" i="14"/>
  <c r="B89" i="14"/>
  <c r="D88" i="14"/>
  <c r="B88" i="14"/>
  <c r="D87" i="14"/>
  <c r="B87" i="14"/>
  <c r="F91" i="14" s="1"/>
  <c r="D83" i="14"/>
  <c r="B83" i="14"/>
  <c r="D82" i="14"/>
  <c r="B82" i="14"/>
  <c r="D81" i="14"/>
  <c r="B81" i="14"/>
  <c r="D80" i="14"/>
  <c r="B80" i="14"/>
  <c r="F84" i="14" s="1"/>
  <c r="D76" i="14"/>
  <c r="B76" i="14"/>
  <c r="D75" i="14"/>
  <c r="B75" i="14"/>
  <c r="D74" i="14"/>
  <c r="B74" i="14"/>
  <c r="D73" i="14"/>
  <c r="B73" i="14"/>
  <c r="F77" i="14" s="1"/>
  <c r="D67" i="14"/>
  <c r="B67" i="14"/>
  <c r="D66" i="14"/>
  <c r="B66" i="14"/>
  <c r="D65" i="14"/>
  <c r="B65" i="14"/>
  <c r="D64" i="14"/>
  <c r="B64" i="14"/>
  <c r="F68" i="14" s="1"/>
  <c r="D60" i="14"/>
  <c r="B60" i="14"/>
  <c r="D59" i="14"/>
  <c r="B59" i="14"/>
  <c r="D58" i="14"/>
  <c r="B58" i="14"/>
  <c r="D57" i="14"/>
  <c r="B57" i="14"/>
  <c r="F61" i="14" s="1"/>
  <c r="D53" i="14"/>
  <c r="B53" i="14"/>
  <c r="D52" i="14"/>
  <c r="B52" i="14"/>
  <c r="D51" i="14"/>
  <c r="B51" i="14"/>
  <c r="D50" i="14"/>
  <c r="B50" i="14"/>
  <c r="F54" i="14" s="1"/>
  <c r="D44" i="14"/>
  <c r="B44" i="14"/>
  <c r="D43" i="14"/>
  <c r="B43" i="14"/>
  <c r="D42" i="14"/>
  <c r="B42" i="14"/>
  <c r="D41" i="14"/>
  <c r="B41" i="14"/>
  <c r="F45" i="14" s="1"/>
  <c r="D37" i="14"/>
  <c r="B37" i="14"/>
  <c r="D36" i="14"/>
  <c r="B36" i="14"/>
  <c r="D35" i="14"/>
  <c r="B35" i="14"/>
  <c r="D34" i="14"/>
  <c r="B34" i="14"/>
  <c r="F38" i="14" s="1"/>
  <c r="D30" i="14"/>
  <c r="B30" i="14"/>
  <c r="D29" i="14"/>
  <c r="B29" i="14"/>
  <c r="D28" i="14"/>
  <c r="B28" i="14"/>
  <c r="D27" i="14"/>
  <c r="B27" i="14"/>
  <c r="F31" i="14" s="1"/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<sst xmlns="http://schemas.openxmlformats.org/spreadsheetml/2006/main" count="333" uniqueCount="95">
  <si>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</si>
  <si>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</si>
  <si>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</si>
  <si>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</si>
  <si>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</si>
  <si>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</si>
  <si>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</si>
  <si>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</si>
  <si>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</si>
  <si>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</si>
  <si>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</si>
  <si>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</si>
  <si>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</si>
  <si>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</si>
  <si>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</si>
  <si>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</si>
  <si>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</si>
  <si>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</si>
  <si>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</si>
  <si>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</si>
  <si>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</si>
  <si>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</si>
  <si>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</si>
  <si>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</si>
  <si>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</si>
  <si>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</si>
  <si>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</si>
  <si>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</si>
  <si>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</si>
  <si>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</si>
  <si>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</si>
  <si>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</si>
  <si>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</si>
  <si>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</si>
  <si>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</si>
  <si>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</si>
  <si>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</si>
  <si>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</si>
  <si>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</si>
  <si>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</si>
  <si>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</si>
  <si>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</si>
  <si>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</si>
  <si>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</si>
  <si>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</si>
  <si>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</si>
  <si>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</si>
  <si>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</si>
  <si>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</si>
  <si>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</si>
  <si>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</si>
  <si>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</si>
  <si>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</si>
  <si>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</si>
  <si>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</si>
  <si>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</si>
  <si>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</si>
  <si>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</si>
  <si>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</si>
  <si>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</si>
  <si>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</si>
  <si>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</si>
  <si>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</si>
  <si>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</si>
  <si>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</si>
  <si>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</si>
  <si>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</si>
  <si>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</si>
  <si>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</si>
  <si>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</si>
  <si>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</si>
  <si>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</si>
  <si>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</si>
  <si>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</si>
  <si>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</si>
  <si>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</si>
  <si>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</si>
  <si>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</si>
  <si>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</si>
  <si>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</si>
  <si>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</si>
  <si>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</si>
  <si>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</si>
  <si>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</si>
  <si>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</si>
  <si>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</si>
  <si>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</si>
  <si>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</si>
  <si>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</si>
  <si>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</si>
  <si>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</si>
  <si>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Processo 40271706</t>
  </si>
  <si>
    <t>Processo 58664351</t>
  </si>
  <si>
    <t>Processo 53640772</t>
  </si>
  <si>
    <t>Processo 59063734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</si>
</sst>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" customHeight="1" x14ac:dyDescent="0.25">
      <c r="A2" s="27" t="s">
        <v>71</v>
      </c>
      <c r="B2" s="27"/>
      <c r="C2" s="4"/>
      <c r="D2" s="27" t="s">
        <v>72</v>
      </c>
      <c r="E2" s="27"/>
      <c r="G2" s="27" t="s">
        <v>23</v>
      </c>
      <c r="H2" s="27"/>
      <c r="I2" s="27"/>
      <c r="J2" s="27"/>
      <c r="K2" s="27"/>
    </row>
    <row r="3" spans="1:11" ht="15" customHeight="1" x14ac:dyDescent="0.25">
      <c r="A3" s="1" t="s">
        <v>14</v>
      </c>
      <c r="B3" s="15">
        <v>10</v>
      </c>
      <c r="D3" s="1" t="s">
        <v>25</v>
      </c>
      <c r="E3" s="15">
        <v>10</v>
      </c>
      <c r="G3" s="28" t="s">
        <v>19</v>
      </c>
      <c r="H3" s="28" t="s">
        <v>20</v>
      </c>
      <c r="I3" s="28"/>
      <c r="J3" s="28"/>
      <c r="K3" s="28"/>
    </row>
    <row r="4" spans="1:11" ht="15" customHeight="1" x14ac:dyDescent="0.25">
      <c r="A4" s="1" t="s">
        <v>15</v>
      </c>
      <c r="B4" s="15">
        <v>9</v>
      </c>
      <c r="D4" s="1" t="s">
        <v>24</v>
      </c>
      <c r="E4" s="15">
        <v>9</v>
      </c>
      <c r="G4" s="28"/>
      <c r="H4" s="15" t="s">
        <v>21</v>
      </c>
      <c r="I4" s="15" t="s">
        <v>10</v>
      </c>
      <c r="J4" s="15" t="s">
        <v>13</v>
      </c>
      <c r="K4" s="15" t="s">
        <v>22</v>
      </c>
    </row>
    <row r="5" spans="1:11" ht="15" customHeight="1" x14ac:dyDescent="0.25">
      <c r="A5" s="1" t="s">
        <v>16</v>
      </c>
      <c r="B5" s="3" t="s">
        <v>73</v>
      </c>
      <c r="D5" s="1" t="s">
        <v>74</v>
      </c>
      <c r="E5" s="15">
        <v>6</v>
      </c>
      <c r="G5" s="15" t="s">
        <v>65</v>
      </c>
      <c r="H5" s="15">
        <v>6</v>
      </c>
      <c r="I5" s="15">
        <v>6</v>
      </c>
      <c r="J5" s="15">
        <v>5</v>
      </c>
      <c r="K5" s="15">
        <v>5</v>
      </c>
    </row>
    <row r="6" spans="1:11" ht="15" customHeight="1" x14ac:dyDescent="0.25">
      <c r="A6" s="1" t="s">
        <v>17</v>
      </c>
      <c r="B6" s="3" t="s">
        <v>75</v>
      </c>
      <c r="D6" s="1" t="s">
        <v>26</v>
      </c>
      <c r="E6" s="15">
        <v>3</v>
      </c>
      <c r="G6" s="15" t="s">
        <v>66</v>
      </c>
      <c r="H6" s="15">
        <v>6</v>
      </c>
      <c r="I6" s="15">
        <v>6</v>
      </c>
      <c r="J6" s="15">
        <v>5</v>
      </c>
      <c r="K6" s="15">
        <v>5</v>
      </c>
    </row>
    <row r="7" spans="1:11" ht="22.5" x14ac:dyDescent="0.25">
      <c r="A7" s="2" t="s">
        <v>76</v>
      </c>
      <c r="B7" s="15">
        <v>5</v>
      </c>
      <c r="D7" s="1" t="s">
        <v>27</v>
      </c>
      <c r="E7" s="15">
        <v>1</v>
      </c>
      <c r="G7" s="15" t="s">
        <v>67</v>
      </c>
      <c r="H7" s="15">
        <v>5</v>
      </c>
      <c r="I7" s="15">
        <v>5</v>
      </c>
      <c r="J7" s="15">
        <v>4</v>
      </c>
      <c r="K7" s="15">
        <v>4</v>
      </c>
    </row>
    <row r="8" spans="1:11" ht="15" customHeight="1" x14ac:dyDescent="0.25">
      <c r="A8" s="1" t="s">
        <v>18</v>
      </c>
      <c r="B8" s="15">
        <v>3</v>
      </c>
      <c r="G8" s="15" t="s">
        <v>68</v>
      </c>
      <c r="H8" s="15">
        <v>5</v>
      </c>
      <c r="I8" s="15">
        <v>5</v>
      </c>
      <c r="J8" s="15">
        <v>4</v>
      </c>
      <c r="K8" s="15">
        <v>4</v>
      </c>
    </row>
    <row r="9" spans="1:11" ht="15" customHeight="1" x14ac:dyDescent="0.25">
      <c r="A9" s="1" t="s">
        <v>58</v>
      </c>
      <c r="B9" s="15">
        <v>1</v>
      </c>
      <c r="G9" s="15" t="s">
        <v>69</v>
      </c>
      <c r="H9" s="15">
        <v>4</v>
      </c>
      <c r="I9" s="15">
        <v>4</v>
      </c>
      <c r="J9" s="15">
        <v>3</v>
      </c>
      <c r="K9" s="15">
        <v>3</v>
      </c>
    </row>
    <row r="11" spans="1:11" ht="15" customHeight="1" x14ac:dyDescent="0.25">
      <c r="A11" s="29" t="s">
        <v>48</v>
      </c>
      <c r="B11" s="29"/>
      <c r="C11" s="29"/>
      <c r="D11" s="29"/>
      <c r="E11" s="29"/>
    </row>
    <row r="12" spans="1:11" ht="15" customHeight="1" x14ac:dyDescent="0.25">
      <c r="A12" s="27" t="s">
        <v>77</v>
      </c>
      <c r="B12" s="27"/>
      <c r="D12" s="27" t="s">
        <v>78</v>
      </c>
      <c r="E12" s="27"/>
    </row>
    <row r="13" spans="1:11" ht="15" customHeight="1" x14ac:dyDescent="0.25">
      <c r="A13" s="1" t="s">
        <v>79</v>
      </c>
      <c r="B13" s="15">
        <v>10</v>
      </c>
      <c r="D13" s="1" t="s">
        <v>35</v>
      </c>
      <c r="E13" s="15">
        <v>10</v>
      </c>
    </row>
    <row r="14" spans="1:11" ht="15" customHeight="1" x14ac:dyDescent="0.25">
      <c r="A14" s="1" t="s">
        <v>29</v>
      </c>
      <c r="B14" s="15">
        <v>9</v>
      </c>
      <c r="D14" s="1" t="s">
        <v>36</v>
      </c>
      <c r="E14" s="15">
        <v>9</v>
      </c>
    </row>
    <row r="15" spans="1:11" ht="15" customHeight="1" x14ac:dyDescent="0.25">
      <c r="A15" s="1" t="s">
        <v>30</v>
      </c>
      <c r="B15" s="15">
        <v>8</v>
      </c>
      <c r="D15" s="1" t="s">
        <v>37</v>
      </c>
      <c r="E15" s="15">
        <v>7</v>
      </c>
    </row>
    <row r="16" spans="1:11" ht="15" customHeight="1" x14ac:dyDescent="0.25">
      <c r="A16" s="1" t="s">
        <v>31</v>
      </c>
      <c r="B16" s="15">
        <v>7</v>
      </c>
      <c r="D16" s="1" t="s">
        <v>38</v>
      </c>
      <c r="E16" s="15">
        <v>5</v>
      </c>
    </row>
    <row r="17" spans="1:5" ht="15" customHeight="1" x14ac:dyDescent="0.25">
      <c r="A17" s="1" t="s">
        <v>70</v>
      </c>
      <c r="B17" s="15">
        <v>6</v>
      </c>
      <c r="D17" s="1" t="s">
        <v>89</v>
      </c>
      <c r="E17" s="15">
        <v>3</v>
      </c>
    </row>
    <row r="18" spans="1:5" ht="15" customHeight="1" x14ac:dyDescent="0.25">
      <c r="A18" s="1" t="s">
        <v>32</v>
      </c>
      <c r="B18" s="15">
        <v>5</v>
      </c>
      <c r="D18" s="1" t="s">
        <v>39</v>
      </c>
      <c r="E18" s="15">
        <v>1</v>
      </c>
    </row>
    <row r="19" spans="1:5" ht="15" customHeight="1" x14ac:dyDescent="0.25">
      <c r="A19" s="1" t="s">
        <v>33</v>
      </c>
      <c r="B19" s="15">
        <v>3</v>
      </c>
      <c r="E19" s="15"/>
    </row>
    <row r="20" spans="1:5" ht="15" customHeight="1" x14ac:dyDescent="0.25">
      <c r="A20" s="1" t="s">
        <v>34</v>
      </c>
      <c r="B20" s="15">
        <v>1</v>
      </c>
      <c r="E20" s="15"/>
    </row>
    <row r="21" spans="1:5" ht="15" customHeight="1" x14ac:dyDescent="0.25">
      <c r="E21" s="15"/>
    </row>
    <row r="22" spans="1:5" ht="15" customHeight="1" x14ac:dyDescent="0.25">
      <c r="A22" s="29" t="s">
        <v>40</v>
      </c>
      <c r="B22" s="29"/>
      <c r="C22" s="29"/>
      <c r="D22" s="29"/>
      <c r="E22" s="29"/>
    </row>
    <row r="23" spans="1:5" ht="15" customHeight="1" x14ac:dyDescent="0.25">
      <c r="A23" s="27" t="s">
        <v>80</v>
      </c>
      <c r="B23" s="27"/>
      <c r="D23" s="27" t="s">
        <v>81</v>
      </c>
      <c r="E23" s="27"/>
    </row>
    <row r="24" spans="1:5" ht="15" customHeight="1" x14ac:dyDescent="0.25">
      <c r="A24" s="1" t="s">
        <v>82</v>
      </c>
      <c r="B24" s="15">
        <v>10</v>
      </c>
      <c r="D24" s="1" t="s">
        <v>64</v>
      </c>
      <c r="E24" s="15">
        <v>10</v>
      </c>
    </row>
    <row r="25" spans="1:5" ht="22.5" x14ac:dyDescent="0.25">
      <c r="A25" s="2" t="s">
        <v>83</v>
      </c>
      <c r="B25" s="15">
        <v>9</v>
      </c>
      <c r="D25" s="2" t="s">
        <v>90</v>
      </c>
      <c r="E25" s="15">
        <v>9</v>
      </c>
    </row>
    <row r="26" spans="1:5" ht="15" customHeight="1" x14ac:dyDescent="0.25">
      <c r="A26" s="1" t="s">
        <v>51</v>
      </c>
      <c r="B26" s="15">
        <v>7</v>
      </c>
      <c r="D26" s="1" t="s">
        <v>52</v>
      </c>
      <c r="E26" s="15">
        <v>7</v>
      </c>
    </row>
    <row r="27" spans="1:5" ht="15" customHeight="1" x14ac:dyDescent="0.25">
      <c r="A27" s="1" t="s">
        <v>42</v>
      </c>
      <c r="B27" s="15">
        <v>5</v>
      </c>
      <c r="D27" s="1" t="s">
        <v>45</v>
      </c>
      <c r="E27" s="15">
        <v>5</v>
      </c>
    </row>
    <row r="28" spans="1:5" ht="15" customHeight="1" x14ac:dyDescent="0.25">
      <c r="A28" s="1" t="s">
        <v>43</v>
      </c>
      <c r="B28" s="15">
        <v>3</v>
      </c>
      <c r="D28" s="1" t="s">
        <v>46</v>
      </c>
      <c r="E28" s="15">
        <v>3</v>
      </c>
    </row>
    <row r="29" spans="1:5" ht="15" customHeight="1" x14ac:dyDescent="0.25">
      <c r="A29" s="2" t="s">
        <v>41</v>
      </c>
      <c r="B29" s="15">
        <v>1</v>
      </c>
      <c r="D29" s="1" t="s">
        <v>44</v>
      </c>
      <c r="E29" s="15">
        <v>1</v>
      </c>
    </row>
    <row r="30" spans="1:5" ht="15" customHeight="1" x14ac:dyDescent="0.25">
      <c r="B30" s="15"/>
      <c r="E30" s="15"/>
    </row>
    <row r="31" spans="1:5" ht="15" customHeight="1" x14ac:dyDescent="0.25">
      <c r="A31" s="29" t="s">
        <v>47</v>
      </c>
      <c r="B31" s="29"/>
      <c r="C31" s="29"/>
      <c r="D31" s="29"/>
      <c r="E31" s="29"/>
    </row>
    <row r="32" spans="1:5" ht="15" customHeight="1" x14ac:dyDescent="0.25">
      <c r="A32" s="27" t="s">
        <v>84</v>
      </c>
      <c r="B32" s="27"/>
      <c r="C32" s="14"/>
      <c r="D32" s="27" t="s">
        <v>85</v>
      </c>
      <c r="E32" s="27"/>
    </row>
    <row r="33" spans="1:5" ht="15" customHeight="1" x14ac:dyDescent="0.25">
      <c r="A33" s="1" t="s">
        <v>49</v>
      </c>
      <c r="B33" s="15">
        <v>10</v>
      </c>
      <c r="D33" s="1" t="s">
        <v>54</v>
      </c>
      <c r="E33" s="15">
        <v>10</v>
      </c>
    </row>
    <row r="34" spans="1:5" ht="22.5" x14ac:dyDescent="0.25">
      <c r="A34" s="1" t="s">
        <v>50</v>
      </c>
      <c r="B34" s="15">
        <v>9</v>
      </c>
      <c r="D34" s="2" t="s">
        <v>55</v>
      </c>
      <c r="E34" s="15">
        <v>9</v>
      </c>
    </row>
    <row r="35" spans="1:5" ht="22.5" x14ac:dyDescent="0.25">
      <c r="A35" s="1" t="s">
        <v>86</v>
      </c>
      <c r="B35" s="15">
        <v>8</v>
      </c>
      <c r="D35" s="2" t="s">
        <v>56</v>
      </c>
      <c r="E35" s="15">
        <v>8</v>
      </c>
    </row>
    <row r="36" spans="1:5" ht="15" customHeight="1" x14ac:dyDescent="0.25">
      <c r="A36" s="1" t="s">
        <v>62</v>
      </c>
      <c r="B36" s="15">
        <v>7</v>
      </c>
      <c r="D36" s="1" t="s">
        <v>62</v>
      </c>
      <c r="E36" s="15">
        <v>7</v>
      </c>
    </row>
    <row r="37" spans="1:5" ht="15" customHeight="1" x14ac:dyDescent="0.25">
      <c r="A37" s="1" t="s">
        <v>63</v>
      </c>
      <c r="B37" s="15">
        <v>5</v>
      </c>
      <c r="D37" s="1" t="s">
        <v>63</v>
      </c>
      <c r="E37" s="15">
        <v>5</v>
      </c>
    </row>
    <row r="38" spans="1:5" ht="15" customHeight="1" x14ac:dyDescent="0.25">
      <c r="A38" s="1" t="s">
        <v>53</v>
      </c>
      <c r="B38" s="15">
        <v>3</v>
      </c>
      <c r="D38" s="1" t="s">
        <v>53</v>
      </c>
      <c r="E38" s="15">
        <v>3</v>
      </c>
    </row>
    <row r="39" spans="1:5" ht="15" customHeight="1" x14ac:dyDescent="0.25">
      <c r="A39" s="1" t="s">
        <v>87</v>
      </c>
      <c r="B39" s="15">
        <v>1</v>
      </c>
      <c r="D39" s="1" t="s">
        <v>57</v>
      </c>
      <c r="E39" s="15">
        <v>1</v>
      </c>
    </row>
    <row r="40" spans="1:5" ht="15" customHeight="1" x14ac:dyDescent="0.25">
      <c r="B40" s="15"/>
      <c r="E40" s="15"/>
    </row>
    <row r="41" spans="1:5" ht="15" customHeight="1" x14ac:dyDescent="0.25">
      <c r="B41" s="15"/>
      <c r="E41" s="15"/>
    </row>
    <row r="42" spans="1:5" ht="15" customHeight="1" x14ac:dyDescent="0.25">
      <c r="B42" s="15"/>
    </row>
    <row r="43" spans="1:5" ht="15" customHeight="1" x14ac:dyDescent="0.25">
      <c r="B43" s="15"/>
    </row>
    <row r="44" spans="1:5" ht="15" customHeight="1" x14ac:dyDescent="0.25">
      <c r="B44" s="15"/>
    </row>
    <row r="45" spans="1:5" ht="15" customHeight="1" x14ac:dyDescent="0.25">
      <c r="B45" s="1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tabSelected="1" zoomScaleNormal="100" workbookViewId="0">
      <selection activeCell="C13" sqref="C1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0" t="s">
        <v>91</v>
      </c>
      <c r="C1" s="41"/>
      <c r="D1" s="41"/>
      <c r="E1" s="41"/>
      <c r="F1" s="42"/>
      <c r="G1" s="6"/>
    </row>
    <row r="2" spans="1:29" ht="15.95" customHeight="1" x14ac:dyDescent="0.25">
      <c r="A2" s="7" t="s">
        <v>8</v>
      </c>
      <c r="B2" s="8" t="s">
        <v>9</v>
      </c>
      <c r="C2" s="30"/>
      <c r="D2" s="31"/>
      <c r="E2" s="32"/>
      <c r="F2" s="9"/>
      <c r="G2" s="6"/>
    </row>
    <row r="3" spans="1:29" s="20" customFormat="1" ht="15.95" customHeight="1" x14ac:dyDescent="0.25">
      <c r="A3" s="19" t="s">
        <v>0</v>
      </c>
      <c r="B3" s="19" t="s">
        <v>1</v>
      </c>
      <c r="C3" s="19" t="s">
        <v>6</v>
      </c>
      <c r="D3" s="19" t="s">
        <v>2</v>
      </c>
      <c r="E3" s="19" t="s">
        <v>6</v>
      </c>
      <c r="F3" s="33" t="s">
        <v>88</v>
      </c>
      <c r="AC3" s="20" t="s">
        <v>9</v>
      </c>
    </row>
    <row r="4" spans="1:29" s="20" customFormat="1" ht="15.95" customHeight="1" x14ac:dyDescent="0.25">
      <c r="A4" s="16" t="s">
        <v>3</v>
      </c>
      <c r="B4" s="17">
        <f>VLOOKUP(C4,Parâmetros!$A$3:$B$9,2,FALSE)/10</f>
        <v>0.3</v>
      </c>
      <c r="C4" s="18" t="s">
        <v>18</v>
      </c>
      <c r="D4" s="17">
        <f>VLOOKUP(E4,Parâmetros!$D$3:$E$7,2,FALSE)/10</f>
        <v>0.3</v>
      </c>
      <c r="E4" s="18" t="s">
        <v>26</v>
      </c>
      <c r="F4" s="34"/>
      <c r="AC4" s="20" t="s">
        <v>22</v>
      </c>
    </row>
    <row r="5" spans="1:29" s="20" customFormat="1" ht="15.95" customHeight="1" x14ac:dyDescent="0.25">
      <c r="A5" s="16" t="s">
        <v>4</v>
      </c>
      <c r="B5" s="17">
        <f>VLOOKUP(C5,Parâmetros!$A$13:$B$20,2,FALSE)/10</f>
        <v>0.3</v>
      </c>
      <c r="C5" s="18" t="s">
        <v>33</v>
      </c>
      <c r="D5" s="17">
        <f>VLOOKUP(E5,Parâmetros!$D$13:$E$18,2,FALSE)/10</f>
        <v>0.3</v>
      </c>
      <c r="E5" s="18" t="s">
        <v>89</v>
      </c>
      <c r="F5" s="34"/>
      <c r="AC5" s="20" t="s">
        <v>59</v>
      </c>
    </row>
    <row r="6" spans="1:29" s="20" customFormat="1" ht="15.95" customHeight="1" x14ac:dyDescent="0.25">
      <c r="A6" s="16" t="s">
        <v>61</v>
      </c>
      <c r="B6" s="17">
        <f>VLOOKUP(C6,Parâmetros!$A$24:$B$29,2,FALSE)/10</f>
        <v>0.1</v>
      </c>
      <c r="C6" s="18" t="s">
        <v>41</v>
      </c>
      <c r="D6" s="17">
        <f>VLOOKUP(E6,Parâmetros!$D$24:$E$29,2,FALSE)/10</f>
        <v>1</v>
      </c>
      <c r="E6" s="18" t="s">
        <v>64</v>
      </c>
      <c r="F6" s="34"/>
      <c r="AC6" s="20" t="s">
        <v>10</v>
      </c>
    </row>
    <row r="7" spans="1:29" s="20" customFormat="1" ht="15.95" customHeight="1" x14ac:dyDescent="0.25">
      <c r="A7" s="16" t="s">
        <v>5</v>
      </c>
      <c r="B7" s="17">
        <f>VLOOKUP(C7,Parâmetros!$A$33:$B$39,2,FALSE)/10</f>
        <v>0.5</v>
      </c>
      <c r="C7" s="18" t="s">
        <v>63</v>
      </c>
      <c r="D7" s="17">
        <f>VLOOKUP(E7,Parâmetros!$D$33:$E$39,2,FALSE)/10</f>
        <v>0.3</v>
      </c>
      <c r="E7" s="18" t="s">
        <v>53</v>
      </c>
      <c r="F7" s="35"/>
      <c r="AC7" s="20" t="s">
        <v>21</v>
      </c>
    </row>
    <row r="8" spans="1:29" s="20" customFormat="1" x14ac:dyDescent="0.25">
      <c r="A8" s="36"/>
      <c r="B8" s="36"/>
      <c r="C8" s="36"/>
      <c r="D8" s="36"/>
      <c r="E8" s="36"/>
      <c r="F8" s="21">
        <f>((B4*D4)+(B5*D5)+(B6*D6)+(B7*D7))/4</f>
        <v>0.10750000000000001</v>
      </c>
      <c r="AC8" s="20" t="s">
        <v>60</v>
      </c>
    </row>
    <row r="9" spans="1:29" s="20" customFormat="1" ht="15" customHeight="1" x14ac:dyDescent="0.25">
      <c r="A9" s="10" t="s">
        <v>8</v>
      </c>
      <c r="B9" s="11" t="s">
        <v>11</v>
      </c>
      <c r="C9" s="30"/>
      <c r="D9" s="31"/>
      <c r="E9" s="31"/>
      <c r="F9" s="23"/>
      <c r="AC9" s="20" t="s">
        <v>13</v>
      </c>
    </row>
    <row r="10" spans="1:29" s="20" customFormat="1" ht="15" customHeight="1" x14ac:dyDescent="0.25">
      <c r="A10" s="19" t="s">
        <v>0</v>
      </c>
      <c r="B10" s="19" t="s">
        <v>1</v>
      </c>
      <c r="C10" s="19" t="s">
        <v>6</v>
      </c>
      <c r="D10" s="19" t="s">
        <v>2</v>
      </c>
      <c r="E10" s="19" t="s">
        <v>6</v>
      </c>
      <c r="F10" s="33" t="s">
        <v>88</v>
      </c>
    </row>
    <row r="11" spans="1:29" s="20" customFormat="1" ht="15" customHeight="1" x14ac:dyDescent="0.25">
      <c r="A11" s="16" t="s">
        <v>3</v>
      </c>
      <c r="B11" s="17">
        <f>VLOOKUP(C11,Parâmetros!$A$3:$B$9,2,FALSE)/10</f>
        <v>0.3</v>
      </c>
      <c r="C11" s="18" t="s">
        <v>18</v>
      </c>
      <c r="D11" s="17">
        <f>VLOOKUP(E11,Parâmetros!$D$3:$E$7,2,FALSE)/10</f>
        <v>0.3</v>
      </c>
      <c r="E11" s="18" t="s">
        <v>26</v>
      </c>
      <c r="F11" s="34"/>
    </row>
    <row r="12" spans="1:29" s="20" customFormat="1" ht="15" customHeight="1" x14ac:dyDescent="0.25">
      <c r="A12" s="16" t="s">
        <v>4</v>
      </c>
      <c r="B12" s="17">
        <f>VLOOKUP(C12,Parâmetros!$A$13:$B$20,2,FALSE)/10</f>
        <v>0.3</v>
      </c>
      <c r="C12" s="18" t="s">
        <v>33</v>
      </c>
      <c r="D12" s="17">
        <f>VLOOKUP(E12,Parâmetros!$D$13:$E$18,2,FALSE)/10</f>
        <v>0.3</v>
      </c>
      <c r="E12" s="18" t="s">
        <v>89</v>
      </c>
      <c r="F12" s="34"/>
    </row>
    <row r="13" spans="1:29" s="20" customFormat="1" ht="15" customHeight="1" x14ac:dyDescent="0.25">
      <c r="A13" s="16" t="s">
        <v>61</v>
      </c>
      <c r="B13" s="17">
        <f>VLOOKUP(C13,Parâmetros!$A$24:$B$29,2,FALSE)/10</f>
        <v>0.1</v>
      </c>
      <c r="C13" s="18" t="s">
        <v>41</v>
      </c>
      <c r="D13" s="17">
        <f>VLOOKUP(E13,Parâmetros!$D$24:$E$29,2,FALSE)/10</f>
        <v>1</v>
      </c>
      <c r="E13" s="18" t="s">
        <v>64</v>
      </c>
      <c r="F13" s="34"/>
    </row>
    <row r="14" spans="1:29" s="20" customFormat="1" ht="15" customHeight="1" x14ac:dyDescent="0.25">
      <c r="A14" s="16" t="s">
        <v>5</v>
      </c>
      <c r="B14" s="17">
        <f>VLOOKUP(C14,Parâmetros!$A$33:$B$39,2,FALSE)/10</f>
        <v>0.5</v>
      </c>
      <c r="C14" s="18" t="s">
        <v>63</v>
      </c>
      <c r="D14" s="17">
        <f>VLOOKUP(E14,Parâmetros!$D$33:$E$39,2,FALSE)/10</f>
        <v>0.3</v>
      </c>
      <c r="E14" s="18" t="s">
        <v>53</v>
      </c>
      <c r="F14" s="35"/>
    </row>
    <row r="15" spans="1:29" s="20" customFormat="1" x14ac:dyDescent="0.25">
      <c r="A15" s="36"/>
      <c r="B15" s="36"/>
      <c r="C15" s="36"/>
      <c r="D15" s="36"/>
      <c r="E15" s="36"/>
      <c r="F15" s="21">
        <f>((B11*D11)+(B12*D12)+(B13*D13)+(B14*D14))/4</f>
        <v>0.10750000000000001</v>
      </c>
    </row>
    <row r="16" spans="1:29" s="20" customFormat="1" ht="15" customHeight="1" x14ac:dyDescent="0.25">
      <c r="A16" s="12" t="s">
        <v>8</v>
      </c>
      <c r="B16" s="13" t="s">
        <v>12</v>
      </c>
      <c r="C16" s="37"/>
      <c r="D16" s="38"/>
      <c r="E16" s="39"/>
      <c r="F16" s="22"/>
    </row>
    <row r="17" spans="1:9" s="20" customFormat="1" ht="15" customHeight="1" x14ac:dyDescent="0.25">
      <c r="A17" s="19" t="s">
        <v>0</v>
      </c>
      <c r="B17" s="19" t="s">
        <v>1</v>
      </c>
      <c r="C17" s="19" t="s">
        <v>6</v>
      </c>
      <c r="D17" s="19" t="s">
        <v>2</v>
      </c>
      <c r="E17" s="19" t="s">
        <v>6</v>
      </c>
      <c r="F17" s="33" t="s">
        <v>88</v>
      </c>
    </row>
    <row r="18" spans="1:9" s="20" customFormat="1" ht="15" customHeight="1" x14ac:dyDescent="0.25">
      <c r="A18" s="16" t="s">
        <v>3</v>
      </c>
      <c r="B18" s="17">
        <f>VLOOKUP(C18,Parâmetros!$A$3:$B$9,2,FALSE)/10</f>
        <v>0.3</v>
      </c>
      <c r="C18" s="18" t="s">
        <v>18</v>
      </c>
      <c r="D18" s="17">
        <f>VLOOKUP(E18,Parâmetros!$D$3:$E$7,2,FALSE)/10</f>
        <v>0.3</v>
      </c>
      <c r="E18" s="18" t="s">
        <v>26</v>
      </c>
      <c r="F18" s="34"/>
    </row>
    <row r="19" spans="1:9" s="20" customFormat="1" ht="15" customHeight="1" x14ac:dyDescent="0.25">
      <c r="A19" s="16" t="s">
        <v>4</v>
      </c>
      <c r="B19" s="17">
        <f>VLOOKUP(C19,Parâmetros!$A$13:$B$20,2,FALSE)/10</f>
        <v>0.3</v>
      </c>
      <c r="C19" s="18" t="s">
        <v>33</v>
      </c>
      <c r="D19" s="17">
        <f>VLOOKUP(E19,Parâmetros!$D$13:$E$18,2,FALSE)/10</f>
        <v>0.3</v>
      </c>
      <c r="E19" s="18" t="s">
        <v>89</v>
      </c>
      <c r="F19" s="34"/>
    </row>
    <row r="20" spans="1:9" s="20" customFormat="1" ht="15" customHeight="1" x14ac:dyDescent="0.25">
      <c r="A20" s="16" t="s">
        <v>61</v>
      </c>
      <c r="B20" s="17">
        <f>VLOOKUP(C20,Parâmetros!$A$24:$B$29,2,FALSE)/10</f>
        <v>0.1</v>
      </c>
      <c r="C20" s="18" t="s">
        <v>41</v>
      </c>
      <c r="D20" s="17">
        <f>VLOOKUP(E20,Parâmetros!$D$24:$E$29,2,FALSE)/10</f>
        <v>1</v>
      </c>
      <c r="E20" s="18" t="s">
        <v>64</v>
      </c>
      <c r="F20" s="34"/>
    </row>
    <row r="21" spans="1:9" s="20" customFormat="1" ht="15" customHeight="1" x14ac:dyDescent="0.25">
      <c r="A21" s="16" t="s">
        <v>5</v>
      </c>
      <c r="B21" s="17">
        <f>VLOOKUP(C21,Parâmetros!$A$33:$B$39,2,FALSE)/10</f>
        <v>0.5</v>
      </c>
      <c r="C21" s="18" t="s">
        <v>63</v>
      </c>
      <c r="D21" s="17">
        <f>VLOOKUP(E21,Parâmetros!$D$33:$E$39,2,FALSE)/10</f>
        <v>0.3</v>
      </c>
      <c r="E21" s="18" t="s">
        <v>53</v>
      </c>
      <c r="F21" s="35"/>
    </row>
    <row r="22" spans="1:9" s="20" customFormat="1" x14ac:dyDescent="0.25">
      <c r="A22" s="24"/>
      <c r="C22" s="25"/>
      <c r="D22" s="25"/>
      <c r="E22" s="25"/>
      <c r="F22" s="21">
        <f>((B18*D18)+(B19*D19)+(B20*D20)+(B21*D21))/4</f>
        <v>0.10750000000000001</v>
      </c>
      <c r="I22" s="26"/>
    </row>
    <row r="23" spans="1:9" ht="6" customHeight="1" x14ac:dyDescent="0.25"/>
    <row r="24" spans="1:9" ht="18" customHeight="1" x14ac:dyDescent="0.25">
      <c r="A24" s="5" t="s">
        <v>7</v>
      </c>
      <c r="B24" s="40" t="s">
        <v>92</v>
      </c>
      <c r="C24" s="41"/>
      <c r="D24" s="41"/>
      <c r="E24" s="41"/>
      <c r="F24" s="42"/>
    </row>
    <row r="25" spans="1:9" ht="18" customHeight="1" x14ac:dyDescent="0.25">
      <c r="A25" s="7" t="s">
        <v>8</v>
      </c>
      <c r="B25" s="8" t="s">
        <v>9</v>
      </c>
      <c r="C25" s="30"/>
      <c r="D25" s="31"/>
      <c r="E25" s="32"/>
      <c r="F25" s="9"/>
    </row>
    <row r="26" spans="1:9" ht="18" customHeight="1" x14ac:dyDescent="0.25">
      <c r="A26" s="19" t="s">
        <v>0</v>
      </c>
      <c r="B26" s="19" t="s">
        <v>1</v>
      </c>
      <c r="C26" s="19" t="s">
        <v>6</v>
      </c>
      <c r="D26" s="19" t="s">
        <v>2</v>
      </c>
      <c r="E26" s="19" t="s">
        <v>6</v>
      </c>
      <c r="F26" s="33" t="s">
        <v>88</v>
      </c>
    </row>
    <row r="27" spans="1:9" ht="18" customHeight="1" x14ac:dyDescent="0.25">
      <c r="A27" s="16" t="s">
        <v>3</v>
      </c>
      <c r="B27" s="17">
        <f>VLOOKUP(C27,Parâmetros!$A$3:$B$9,2,FALSE)/10</f>
        <v>0.3</v>
      </c>
      <c r="C27" s="18" t="s">
        <v>18</v>
      </c>
      <c r="D27" s="17">
        <f>VLOOKUP(E27,Parâmetros!$D$3:$E$7,2,FALSE)/10</f>
        <v>0.1</v>
      </c>
      <c r="E27" s="18" t="s">
        <v>27</v>
      </c>
      <c r="F27" s="34"/>
    </row>
    <row r="28" spans="1:9" ht="18" customHeight="1" x14ac:dyDescent="0.25">
      <c r="A28" s="16" t="s">
        <v>4</v>
      </c>
      <c r="B28" s="17">
        <f>VLOOKUP(C28,Parâmetros!$A$13:$B$20,2,FALSE)/10</f>
        <v>0.3</v>
      </c>
      <c r="C28" s="18" t="s">
        <v>33</v>
      </c>
      <c r="D28" s="17">
        <f>VLOOKUP(E28,Parâmetros!$D$13:$E$18,2,FALSE)/10</f>
        <v>0.3</v>
      </c>
      <c r="E28" s="18" t="s">
        <v>89</v>
      </c>
      <c r="F28" s="34"/>
    </row>
    <row r="29" spans="1:9" ht="18" customHeight="1" x14ac:dyDescent="0.25">
      <c r="A29" s="16" t="s">
        <v>61</v>
      </c>
      <c r="B29" s="17">
        <f>VLOOKUP(C29,Parâmetros!$A$24:$B$29,2,FALSE)/10</f>
        <v>0.1</v>
      </c>
      <c r="C29" s="18" t="s">
        <v>41</v>
      </c>
      <c r="D29" s="17">
        <f>VLOOKUP(E29,Parâmetros!$D$24:$E$29,2,FALSE)/10</f>
        <v>1</v>
      </c>
      <c r="E29" s="18" t="s">
        <v>64</v>
      </c>
      <c r="F29" s="34"/>
    </row>
    <row r="30" spans="1:9" ht="18" customHeight="1" x14ac:dyDescent="0.25">
      <c r="A30" s="16" t="s">
        <v>5</v>
      </c>
      <c r="B30" s="17">
        <f>VLOOKUP(C30,Parâmetros!$A$33:$B$39,2,FALSE)/10</f>
        <v>0.5</v>
      </c>
      <c r="C30" s="18" t="s">
        <v>63</v>
      </c>
      <c r="D30" s="17">
        <f>VLOOKUP(E30,Parâmetros!$D$33:$E$39,2,FALSE)/10</f>
        <v>0.3</v>
      </c>
      <c r="E30" s="18" t="s">
        <v>53</v>
      </c>
      <c r="F30" s="35"/>
    </row>
    <row r="31" spans="1:9" ht="18" customHeight="1" x14ac:dyDescent="0.25">
      <c r="A31" s="36"/>
      <c r="B31" s="36"/>
      <c r="C31" s="36"/>
      <c r="D31" s="36"/>
      <c r="E31" s="36"/>
      <c r="F31" s="21">
        <f>((B27*D27)+(B28*D28)+(B29*D29)+(B30*D30))/4</f>
        <v>9.2499999999999999E-2</v>
      </c>
    </row>
    <row r="32" spans="1:9" ht="18" customHeight="1" x14ac:dyDescent="0.25">
      <c r="A32" s="10" t="s">
        <v>8</v>
      </c>
      <c r="B32" s="11" t="s">
        <v>11</v>
      </c>
      <c r="C32" s="30"/>
      <c r="D32" s="31"/>
      <c r="E32" s="31"/>
      <c r="F32" s="23"/>
    </row>
    <row r="33" spans="1:6" ht="18" customHeight="1" x14ac:dyDescent="0.25">
      <c r="A33" s="19" t="s">
        <v>0</v>
      </c>
      <c r="B33" s="19" t="s">
        <v>1</v>
      </c>
      <c r="C33" s="19" t="s">
        <v>6</v>
      </c>
      <c r="D33" s="19" t="s">
        <v>2</v>
      </c>
      <c r="E33" s="19" t="s">
        <v>6</v>
      </c>
      <c r="F33" s="33" t="s">
        <v>88</v>
      </c>
    </row>
    <row r="34" spans="1:6" ht="18" customHeight="1" x14ac:dyDescent="0.25">
      <c r="A34" s="16" t="s">
        <v>3</v>
      </c>
      <c r="B34" s="17">
        <f>VLOOKUP(C34,Parâmetros!$A$3:$B$9,2,FALSE)/10</f>
        <v>0.3</v>
      </c>
      <c r="C34" s="18" t="s">
        <v>18</v>
      </c>
      <c r="D34" s="17">
        <f>VLOOKUP(E34,Parâmetros!$D$3:$E$7,2,FALSE)/10</f>
        <v>0.1</v>
      </c>
      <c r="E34" s="18" t="s">
        <v>27</v>
      </c>
      <c r="F34" s="34"/>
    </row>
    <row r="35" spans="1:6" ht="18" customHeight="1" x14ac:dyDescent="0.25">
      <c r="A35" s="16" t="s">
        <v>4</v>
      </c>
      <c r="B35" s="17">
        <f>VLOOKUP(C35,Parâmetros!$A$13:$B$20,2,FALSE)/10</f>
        <v>0.3</v>
      </c>
      <c r="C35" s="18" t="s">
        <v>33</v>
      </c>
      <c r="D35" s="17">
        <f>VLOOKUP(E35,Parâmetros!$D$13:$E$18,2,FALSE)/10</f>
        <v>0.3</v>
      </c>
      <c r="E35" s="18" t="s">
        <v>89</v>
      </c>
      <c r="F35" s="34"/>
    </row>
    <row r="36" spans="1:6" ht="18" customHeight="1" x14ac:dyDescent="0.25">
      <c r="A36" s="16" t="s">
        <v>61</v>
      </c>
      <c r="B36" s="17">
        <f>VLOOKUP(C36,Parâmetros!$A$24:$B$29,2,FALSE)/10</f>
        <v>0.1</v>
      </c>
      <c r="C36" s="18" t="s">
        <v>41</v>
      </c>
      <c r="D36" s="17">
        <f>VLOOKUP(E36,Parâmetros!$D$24:$E$29,2,FALSE)/10</f>
        <v>1</v>
      </c>
      <c r="E36" s="18" t="s">
        <v>64</v>
      </c>
      <c r="F36" s="34"/>
    </row>
    <row r="37" spans="1:6" ht="18" customHeight="1" x14ac:dyDescent="0.25">
      <c r="A37" s="16" t="s">
        <v>5</v>
      </c>
      <c r="B37" s="17">
        <f>VLOOKUP(C37,Parâmetros!$A$33:$B$39,2,FALSE)/10</f>
        <v>0.5</v>
      </c>
      <c r="C37" s="18" t="s">
        <v>63</v>
      </c>
      <c r="D37" s="17">
        <f>VLOOKUP(E37,Parâmetros!$D$33:$E$39,2,FALSE)/10</f>
        <v>0.3</v>
      </c>
      <c r="E37" s="18" t="s">
        <v>53</v>
      </c>
      <c r="F37" s="35"/>
    </row>
    <row r="38" spans="1:6" ht="18" customHeight="1" x14ac:dyDescent="0.25">
      <c r="A38" s="36"/>
      <c r="B38" s="36"/>
      <c r="C38" s="36"/>
      <c r="D38" s="36"/>
      <c r="E38" s="36"/>
      <c r="F38" s="21">
        <f>((B34*D34)+(B35*D35)+(B36*D36)+(B37*D37))/4</f>
        <v>9.2499999999999999E-2</v>
      </c>
    </row>
    <row r="39" spans="1:6" ht="18" customHeight="1" x14ac:dyDescent="0.25">
      <c r="A39" s="12" t="s">
        <v>8</v>
      </c>
      <c r="B39" s="13" t="s">
        <v>12</v>
      </c>
      <c r="C39" s="37"/>
      <c r="D39" s="38"/>
      <c r="E39" s="39"/>
      <c r="F39" s="22"/>
    </row>
    <row r="40" spans="1:6" ht="18" customHeight="1" x14ac:dyDescent="0.25">
      <c r="A40" s="19" t="s">
        <v>0</v>
      </c>
      <c r="B40" s="19" t="s">
        <v>1</v>
      </c>
      <c r="C40" s="19" t="s">
        <v>6</v>
      </c>
      <c r="D40" s="19" t="s">
        <v>2</v>
      </c>
      <c r="E40" s="19" t="s">
        <v>6</v>
      </c>
      <c r="F40" s="33" t="s">
        <v>88</v>
      </c>
    </row>
    <row r="41" spans="1:6" ht="18" customHeight="1" x14ac:dyDescent="0.25">
      <c r="A41" s="16" t="s">
        <v>3</v>
      </c>
      <c r="B41" s="17">
        <f>VLOOKUP(C41,Parâmetros!$A$3:$B$9,2,FALSE)/10</f>
        <v>0.3</v>
      </c>
      <c r="C41" s="18" t="s">
        <v>18</v>
      </c>
      <c r="D41" s="17">
        <f>VLOOKUP(E41,Parâmetros!$D$3:$E$7,2,FALSE)/10</f>
        <v>0.1</v>
      </c>
      <c r="E41" s="18" t="s">
        <v>27</v>
      </c>
      <c r="F41" s="34"/>
    </row>
    <row r="42" spans="1:6" ht="18" customHeight="1" x14ac:dyDescent="0.25">
      <c r="A42" s="16" t="s">
        <v>4</v>
      </c>
      <c r="B42" s="17">
        <f>VLOOKUP(C42,Parâmetros!$A$13:$B$20,2,FALSE)/10</f>
        <v>0.3</v>
      </c>
      <c r="C42" s="18" t="s">
        <v>33</v>
      </c>
      <c r="D42" s="17">
        <f>VLOOKUP(E42,Parâmetros!$D$13:$E$18,2,FALSE)/10</f>
        <v>0.3</v>
      </c>
      <c r="E42" s="18" t="s">
        <v>89</v>
      </c>
      <c r="F42" s="34"/>
    </row>
    <row r="43" spans="1:6" ht="18" customHeight="1" x14ac:dyDescent="0.25">
      <c r="A43" s="16" t="s">
        <v>61</v>
      </c>
      <c r="B43" s="17">
        <f>VLOOKUP(C43,Parâmetros!$A$24:$B$29,2,FALSE)/10</f>
        <v>0.1</v>
      </c>
      <c r="C43" s="18" t="s">
        <v>41</v>
      </c>
      <c r="D43" s="17">
        <f>VLOOKUP(E43,Parâmetros!$D$24:$E$29,2,FALSE)/10</f>
        <v>1</v>
      </c>
      <c r="E43" s="18" t="s">
        <v>64</v>
      </c>
      <c r="F43" s="34"/>
    </row>
    <row r="44" spans="1:6" ht="18" customHeight="1" x14ac:dyDescent="0.25">
      <c r="A44" s="16" t="s">
        <v>5</v>
      </c>
      <c r="B44" s="17">
        <f>VLOOKUP(C44,Parâmetros!$A$33:$B$39,2,FALSE)/10</f>
        <v>0.5</v>
      </c>
      <c r="C44" s="18" t="s">
        <v>63</v>
      </c>
      <c r="D44" s="17">
        <f>VLOOKUP(E44,Parâmetros!$D$33:$E$39,2,FALSE)/10</f>
        <v>0.3</v>
      </c>
      <c r="E44" s="18" t="s">
        <v>53</v>
      </c>
      <c r="F44" s="35"/>
    </row>
    <row r="45" spans="1:6" ht="18" customHeight="1" x14ac:dyDescent="0.25">
      <c r="A45" s="24"/>
      <c r="B45" s="20"/>
      <c r="C45" s="25"/>
      <c r="D45" s="25"/>
      <c r="E45" s="25"/>
      <c r="F45" s="21">
        <f>((B41*D41)+(B42*D42)+(B43*D43)+(B44*D44))/4</f>
        <v>9.2499999999999999E-2</v>
      </c>
    </row>
    <row r="46" spans="1:6" ht="18" customHeight="1" x14ac:dyDescent="0.25"/>
    <row r="47" spans="1:6" ht="18" customHeight="1" x14ac:dyDescent="0.25">
      <c r="A47" s="5" t="s">
        <v>7</v>
      </c>
      <c r="B47" s="40" t="s">
        <v>93</v>
      </c>
      <c r="C47" s="41"/>
      <c r="D47" s="41"/>
      <c r="E47" s="41"/>
      <c r="F47" s="42"/>
    </row>
    <row r="48" spans="1:6" ht="18" customHeight="1" x14ac:dyDescent="0.25">
      <c r="A48" s="7" t="s">
        <v>8</v>
      </c>
      <c r="B48" s="8" t="s">
        <v>9</v>
      </c>
      <c r="C48" s="30"/>
      <c r="D48" s="31"/>
      <c r="E48" s="32"/>
      <c r="F48" s="9"/>
    </row>
    <row r="49" spans="1:6" ht="18" customHeight="1" x14ac:dyDescent="0.25">
      <c r="A49" s="19" t="s">
        <v>0</v>
      </c>
      <c r="B49" s="19" t="s">
        <v>1</v>
      </c>
      <c r="C49" s="19" t="s">
        <v>6</v>
      </c>
      <c r="D49" s="19" t="s">
        <v>2</v>
      </c>
      <c r="E49" s="19" t="s">
        <v>6</v>
      </c>
      <c r="F49" s="33" t="s">
        <v>88</v>
      </c>
    </row>
    <row r="50" spans="1:6" ht="18" customHeight="1" x14ac:dyDescent="0.25">
      <c r="A50" s="16" t="s">
        <v>3</v>
      </c>
      <c r="B50" s="17">
        <f>VLOOKUP(C50,Parâmetros!$A$3:$B$9,2,FALSE)/10</f>
        <v>0.3</v>
      </c>
      <c r="C50" s="18" t="s">
        <v>18</v>
      </c>
      <c r="D50" s="17">
        <f>VLOOKUP(E50,Parâmetros!$D$3:$E$7,2,FALSE)/10</f>
        <v>0.1</v>
      </c>
      <c r="E50" s="18" t="s">
        <v>27</v>
      </c>
      <c r="F50" s="34"/>
    </row>
    <row r="51" spans="1:6" ht="18" customHeight="1" x14ac:dyDescent="0.25">
      <c r="A51" s="16" t="s">
        <v>4</v>
      </c>
      <c r="B51" s="17">
        <f>VLOOKUP(C51,Parâmetros!$A$13:$B$20,2,FALSE)/10</f>
        <v>0.3</v>
      </c>
      <c r="C51" s="18" t="s">
        <v>33</v>
      </c>
      <c r="D51" s="17">
        <f>VLOOKUP(E51,Parâmetros!$D$13:$E$18,2,FALSE)/10</f>
        <v>0.3</v>
      </c>
      <c r="E51" s="18" t="s">
        <v>89</v>
      </c>
      <c r="F51" s="34"/>
    </row>
    <row r="52" spans="1:6" ht="18" customHeight="1" x14ac:dyDescent="0.25">
      <c r="A52" s="16" t="s">
        <v>61</v>
      </c>
      <c r="B52" s="17">
        <f>VLOOKUP(C52,Parâmetros!$A$24:$B$29,2,FALSE)/10</f>
        <v>0.1</v>
      </c>
      <c r="C52" s="18" t="s">
        <v>41</v>
      </c>
      <c r="D52" s="17">
        <f>VLOOKUP(E52,Parâmetros!$D$24:$E$29,2,FALSE)/10</f>
        <v>1</v>
      </c>
      <c r="E52" s="18" t="s">
        <v>64</v>
      </c>
      <c r="F52" s="34"/>
    </row>
    <row r="53" spans="1:6" ht="18" customHeight="1" x14ac:dyDescent="0.25">
      <c r="A53" s="16" t="s">
        <v>5</v>
      </c>
      <c r="B53" s="17">
        <f>VLOOKUP(C53,Parâmetros!$A$33:$B$39,2,FALSE)/10</f>
        <v>0.5</v>
      </c>
      <c r="C53" s="18" t="s">
        <v>63</v>
      </c>
      <c r="D53" s="17">
        <f>VLOOKUP(E53,Parâmetros!$D$33:$E$39,2,FALSE)/10</f>
        <v>0.3</v>
      </c>
      <c r="E53" s="18" t="s">
        <v>53</v>
      </c>
      <c r="F53" s="35"/>
    </row>
    <row r="54" spans="1:6" ht="18" customHeight="1" x14ac:dyDescent="0.25">
      <c r="A54" s="36"/>
      <c r="B54" s="36"/>
      <c r="C54" s="36"/>
      <c r="D54" s="36"/>
      <c r="E54" s="36"/>
      <c r="F54" s="21">
        <f>((B50*D50)+(B51*D51)+(B52*D52)+(B53*D53))/4</f>
        <v>9.2499999999999999E-2</v>
      </c>
    </row>
    <row r="55" spans="1:6" ht="18" customHeight="1" x14ac:dyDescent="0.25">
      <c r="A55" s="10" t="s">
        <v>8</v>
      </c>
      <c r="B55" s="11" t="s">
        <v>11</v>
      </c>
      <c r="C55" s="30"/>
      <c r="D55" s="31"/>
      <c r="E55" s="31"/>
      <c r="F55" s="23"/>
    </row>
    <row r="56" spans="1:6" ht="18" customHeight="1" x14ac:dyDescent="0.25">
      <c r="A56" s="19" t="s">
        <v>0</v>
      </c>
      <c r="B56" s="19" t="s">
        <v>1</v>
      </c>
      <c r="C56" s="19" t="s">
        <v>6</v>
      </c>
      <c r="D56" s="19" t="s">
        <v>2</v>
      </c>
      <c r="E56" s="19" t="s">
        <v>6</v>
      </c>
      <c r="F56" s="33" t="s">
        <v>88</v>
      </c>
    </row>
    <row r="57" spans="1:6" ht="18" customHeight="1" x14ac:dyDescent="0.25">
      <c r="A57" s="16" t="s">
        <v>3</v>
      </c>
      <c r="B57" s="17">
        <f>VLOOKUP(C57,Parâmetros!$A$3:$B$9,2,FALSE)/10</f>
        <v>0.3</v>
      </c>
      <c r="C57" s="18" t="s">
        <v>18</v>
      </c>
      <c r="D57" s="17">
        <f>VLOOKUP(E57,Parâmetros!$D$3:$E$7,2,FALSE)/10</f>
        <v>0.1</v>
      </c>
      <c r="E57" s="18" t="s">
        <v>27</v>
      </c>
      <c r="F57" s="34"/>
    </row>
    <row r="58" spans="1:6" ht="18" customHeight="1" x14ac:dyDescent="0.25">
      <c r="A58" s="16" t="s">
        <v>4</v>
      </c>
      <c r="B58" s="17">
        <f>VLOOKUP(C58,Parâmetros!$A$13:$B$20,2,FALSE)/10</f>
        <v>0.3</v>
      </c>
      <c r="C58" s="18" t="s">
        <v>33</v>
      </c>
      <c r="D58" s="17">
        <f>VLOOKUP(E58,Parâmetros!$D$13:$E$18,2,FALSE)/10</f>
        <v>0.3</v>
      </c>
      <c r="E58" s="18" t="s">
        <v>89</v>
      </c>
      <c r="F58" s="34"/>
    </row>
    <row r="59" spans="1:6" ht="18" customHeight="1" x14ac:dyDescent="0.25">
      <c r="A59" s="16" t="s">
        <v>61</v>
      </c>
      <c r="B59" s="17">
        <f>VLOOKUP(C59,Parâmetros!$A$24:$B$29,2,FALSE)/10</f>
        <v>0.1</v>
      </c>
      <c r="C59" s="18" t="s">
        <v>41</v>
      </c>
      <c r="D59" s="17">
        <f>VLOOKUP(E59,Parâmetros!$D$24:$E$29,2,FALSE)/10</f>
        <v>1</v>
      </c>
      <c r="E59" s="18" t="s">
        <v>64</v>
      </c>
      <c r="F59" s="34"/>
    </row>
    <row r="60" spans="1:6" ht="18" customHeight="1" x14ac:dyDescent="0.25">
      <c r="A60" s="16" t="s">
        <v>5</v>
      </c>
      <c r="B60" s="17">
        <f>VLOOKUP(C60,Parâmetros!$A$33:$B$39,2,FALSE)/10</f>
        <v>0.5</v>
      </c>
      <c r="C60" s="18" t="s">
        <v>63</v>
      </c>
      <c r="D60" s="17">
        <f>VLOOKUP(E60,Parâmetros!$D$33:$E$39,2,FALSE)/10</f>
        <v>0.3</v>
      </c>
      <c r="E60" s="18" t="s">
        <v>53</v>
      </c>
      <c r="F60" s="35"/>
    </row>
    <row r="61" spans="1:6" ht="18" customHeight="1" x14ac:dyDescent="0.25">
      <c r="A61" s="36"/>
      <c r="B61" s="36"/>
      <c r="C61" s="36"/>
      <c r="D61" s="36"/>
      <c r="E61" s="36"/>
      <c r="F61" s="21">
        <f>((B57*D57)+(B58*D58)+(B59*D59)+(B60*D60))/4</f>
        <v>9.2499999999999999E-2</v>
      </c>
    </row>
    <row r="62" spans="1:6" ht="18" customHeight="1" x14ac:dyDescent="0.25">
      <c r="A62" s="12" t="s">
        <v>8</v>
      </c>
      <c r="B62" s="13" t="s">
        <v>12</v>
      </c>
      <c r="C62" s="37"/>
      <c r="D62" s="38"/>
      <c r="E62" s="39"/>
      <c r="F62" s="22"/>
    </row>
    <row r="63" spans="1:6" ht="18" customHeight="1" x14ac:dyDescent="0.25">
      <c r="A63" s="19" t="s">
        <v>0</v>
      </c>
      <c r="B63" s="19" t="s">
        <v>1</v>
      </c>
      <c r="C63" s="19" t="s">
        <v>6</v>
      </c>
      <c r="D63" s="19" t="s">
        <v>2</v>
      </c>
      <c r="E63" s="19" t="s">
        <v>6</v>
      </c>
      <c r="F63" s="33" t="s">
        <v>88</v>
      </c>
    </row>
    <row r="64" spans="1:6" ht="18" customHeight="1" x14ac:dyDescent="0.25">
      <c r="A64" s="16" t="s">
        <v>3</v>
      </c>
      <c r="B64" s="17">
        <f>VLOOKUP(C64,Parâmetros!$A$3:$B$9,2,FALSE)/10</f>
        <v>0.3</v>
      </c>
      <c r="C64" s="18" t="s">
        <v>18</v>
      </c>
      <c r="D64" s="17">
        <f>VLOOKUP(E64,Parâmetros!$D$3:$E$7,2,FALSE)/10</f>
        <v>0.1</v>
      </c>
      <c r="E64" s="18" t="s">
        <v>27</v>
      </c>
      <c r="F64" s="34"/>
    </row>
    <row r="65" spans="1:6" ht="18" customHeight="1" x14ac:dyDescent="0.25">
      <c r="A65" s="16" t="s">
        <v>4</v>
      </c>
      <c r="B65" s="17">
        <f>VLOOKUP(C65,Parâmetros!$A$13:$B$20,2,FALSE)/10</f>
        <v>0.3</v>
      </c>
      <c r="C65" s="18" t="s">
        <v>33</v>
      </c>
      <c r="D65" s="17">
        <f>VLOOKUP(E65,Parâmetros!$D$13:$E$18,2,FALSE)/10</f>
        <v>0.3</v>
      </c>
      <c r="E65" s="18" t="s">
        <v>89</v>
      </c>
      <c r="F65" s="34"/>
    </row>
    <row r="66" spans="1:6" ht="18" customHeight="1" x14ac:dyDescent="0.25">
      <c r="A66" s="16" t="s">
        <v>61</v>
      </c>
      <c r="B66" s="17">
        <f>VLOOKUP(C66,Parâmetros!$A$24:$B$29,2,FALSE)/10</f>
        <v>0.1</v>
      </c>
      <c r="C66" s="18" t="s">
        <v>41</v>
      </c>
      <c r="D66" s="17">
        <f>VLOOKUP(E66,Parâmetros!$D$24:$E$29,2,FALSE)/10</f>
        <v>1</v>
      </c>
      <c r="E66" s="18" t="s">
        <v>64</v>
      </c>
      <c r="F66" s="34"/>
    </row>
    <row r="67" spans="1:6" ht="18" customHeight="1" x14ac:dyDescent="0.25">
      <c r="A67" s="16" t="s">
        <v>5</v>
      </c>
      <c r="B67" s="17">
        <f>VLOOKUP(C67,Parâmetros!$A$33:$B$39,2,FALSE)/10</f>
        <v>0.5</v>
      </c>
      <c r="C67" s="18" t="s">
        <v>63</v>
      </c>
      <c r="D67" s="17">
        <f>VLOOKUP(E67,Parâmetros!$D$33:$E$39,2,FALSE)/10</f>
        <v>0.3</v>
      </c>
      <c r="E67" s="18" t="s">
        <v>53</v>
      </c>
      <c r="F67" s="35"/>
    </row>
    <row r="68" spans="1:6" ht="18" customHeight="1" x14ac:dyDescent="0.25">
      <c r="A68" s="24"/>
      <c r="B68" s="20"/>
      <c r="C68" s="25"/>
      <c r="D68" s="25"/>
      <c r="E68" s="25"/>
      <c r="F68" s="21">
        <f>((B64*D64)+(B65*D65)+(B66*D66)+(B67*D67))/4</f>
        <v>9.2499999999999999E-2</v>
      </c>
    </row>
    <row r="69" spans="1:6" ht="18" customHeight="1" x14ac:dyDescent="0.25"/>
    <row r="70" spans="1:6" ht="18" customHeight="1" x14ac:dyDescent="0.25">
      <c r="A70" s="5" t="s">
        <v>7</v>
      </c>
      <c r="B70" s="40" t="s">
        <v>94</v>
      </c>
      <c r="C70" s="41"/>
      <c r="D70" s="41"/>
      <c r="E70" s="41"/>
      <c r="F70" s="42"/>
    </row>
    <row r="71" spans="1:6" ht="18" customHeight="1" x14ac:dyDescent="0.25">
      <c r="A71" s="7" t="s">
        <v>8</v>
      </c>
      <c r="B71" s="8" t="s">
        <v>9</v>
      </c>
      <c r="C71" s="30"/>
      <c r="D71" s="31"/>
      <c r="E71" s="32"/>
      <c r="F71" s="9"/>
    </row>
    <row r="72" spans="1:6" ht="18" customHeight="1" x14ac:dyDescent="0.25">
      <c r="A72" s="19" t="s">
        <v>0</v>
      </c>
      <c r="B72" s="19" t="s">
        <v>1</v>
      </c>
      <c r="C72" s="19" t="s">
        <v>6</v>
      </c>
      <c r="D72" s="19" t="s">
        <v>2</v>
      </c>
      <c r="E72" s="19" t="s">
        <v>6</v>
      </c>
      <c r="F72" s="33" t="s">
        <v>88</v>
      </c>
    </row>
    <row r="73" spans="1:6" ht="18" customHeight="1" x14ac:dyDescent="0.25">
      <c r="A73" s="16" t="s">
        <v>3</v>
      </c>
      <c r="B73" s="17">
        <f>VLOOKUP(C73,Parâmetros!$A$3:$B$9,2,FALSE)/10</f>
        <v>0.3</v>
      </c>
      <c r="C73" s="18" t="s">
        <v>18</v>
      </c>
      <c r="D73" s="17">
        <f>VLOOKUP(E73,Parâmetros!$D$3:$E$7,2,FALSE)/10</f>
        <v>0.1</v>
      </c>
      <c r="E73" s="18" t="s">
        <v>27</v>
      </c>
      <c r="F73" s="34"/>
    </row>
    <row r="74" spans="1:6" ht="18" customHeight="1" x14ac:dyDescent="0.25">
      <c r="A74" s="16" t="s">
        <v>4</v>
      </c>
      <c r="B74" s="17">
        <f>VLOOKUP(C74,Parâmetros!$A$13:$B$20,2,FALSE)/10</f>
        <v>0.3</v>
      </c>
      <c r="C74" s="18" t="s">
        <v>33</v>
      </c>
      <c r="D74" s="17">
        <f>VLOOKUP(E74,Parâmetros!$D$13:$E$18,2,FALSE)/10</f>
        <v>0.3</v>
      </c>
      <c r="E74" s="18" t="s">
        <v>89</v>
      </c>
      <c r="F74" s="34"/>
    </row>
    <row r="75" spans="1:6" ht="18" customHeight="1" x14ac:dyDescent="0.25">
      <c r="A75" s="16" t="s">
        <v>61</v>
      </c>
      <c r="B75" s="17">
        <f>VLOOKUP(C75,Parâmetros!$A$24:$B$29,2,FALSE)/10</f>
        <v>0.1</v>
      </c>
      <c r="C75" s="18" t="s">
        <v>41</v>
      </c>
      <c r="D75" s="17">
        <f>VLOOKUP(E75,Parâmetros!$D$24:$E$29,2,FALSE)/10</f>
        <v>1</v>
      </c>
      <c r="E75" s="18" t="s">
        <v>64</v>
      </c>
      <c r="F75" s="34"/>
    </row>
    <row r="76" spans="1:6" ht="18" customHeight="1" x14ac:dyDescent="0.25">
      <c r="A76" s="16" t="s">
        <v>5</v>
      </c>
      <c r="B76" s="17">
        <f>VLOOKUP(C76,Parâmetros!$A$33:$B$39,2,FALSE)/10</f>
        <v>0.5</v>
      </c>
      <c r="C76" s="18" t="s">
        <v>63</v>
      </c>
      <c r="D76" s="17">
        <f>VLOOKUP(E76,Parâmetros!$D$33:$E$39,2,FALSE)/10</f>
        <v>0.3</v>
      </c>
      <c r="E76" s="18" t="s">
        <v>53</v>
      </c>
      <c r="F76" s="35"/>
    </row>
    <row r="77" spans="1:6" ht="18" customHeight="1" x14ac:dyDescent="0.25">
      <c r="A77" s="36"/>
      <c r="B77" s="36"/>
      <c r="C77" s="36"/>
      <c r="D77" s="36"/>
      <c r="E77" s="36"/>
      <c r="F77" s="21">
        <f>((B73*D73)+(B74*D74)+(B75*D75)+(B76*D76))/4</f>
        <v>9.2499999999999999E-2</v>
      </c>
    </row>
    <row r="78" spans="1:6" ht="18" customHeight="1" x14ac:dyDescent="0.25">
      <c r="A78" s="10" t="s">
        <v>8</v>
      </c>
      <c r="B78" s="11" t="s">
        <v>11</v>
      </c>
      <c r="C78" s="30"/>
      <c r="D78" s="31"/>
      <c r="E78" s="31"/>
      <c r="F78" s="23"/>
    </row>
    <row r="79" spans="1:6" ht="18" customHeight="1" x14ac:dyDescent="0.25">
      <c r="A79" s="19" t="s">
        <v>0</v>
      </c>
      <c r="B79" s="19" t="s">
        <v>1</v>
      </c>
      <c r="C79" s="19" t="s">
        <v>6</v>
      </c>
      <c r="D79" s="19" t="s">
        <v>2</v>
      </c>
      <c r="E79" s="19" t="s">
        <v>6</v>
      </c>
      <c r="F79" s="33" t="s">
        <v>88</v>
      </c>
    </row>
    <row r="80" spans="1:6" ht="18" customHeight="1" x14ac:dyDescent="0.25">
      <c r="A80" s="16" t="s">
        <v>3</v>
      </c>
      <c r="B80" s="17">
        <f>VLOOKUP(C80,Parâmetros!$A$3:$B$9,2,FALSE)/10</f>
        <v>0.3</v>
      </c>
      <c r="C80" s="18" t="s">
        <v>18</v>
      </c>
      <c r="D80" s="17">
        <f>VLOOKUP(E80,Parâmetros!$D$3:$E$7,2,FALSE)/10</f>
        <v>0.1</v>
      </c>
      <c r="E80" s="18" t="s">
        <v>27</v>
      </c>
      <c r="F80" s="34"/>
    </row>
    <row r="81" spans="1:6" ht="18" customHeight="1" x14ac:dyDescent="0.25">
      <c r="A81" s="16" t="s">
        <v>4</v>
      </c>
      <c r="B81" s="17">
        <f>VLOOKUP(C81,Parâmetros!$A$13:$B$20,2,FALSE)/10</f>
        <v>0.3</v>
      </c>
      <c r="C81" s="18" t="s">
        <v>33</v>
      </c>
      <c r="D81" s="17">
        <f>VLOOKUP(E81,Parâmetros!$D$13:$E$18,2,FALSE)/10</f>
        <v>0.3</v>
      </c>
      <c r="E81" s="18" t="s">
        <v>89</v>
      </c>
      <c r="F81" s="34"/>
    </row>
    <row r="82" spans="1:6" ht="18" customHeight="1" x14ac:dyDescent="0.25">
      <c r="A82" s="16" t="s">
        <v>61</v>
      </c>
      <c r="B82" s="17">
        <f>VLOOKUP(C82,Parâmetros!$A$24:$B$29,2,FALSE)/10</f>
        <v>0.1</v>
      </c>
      <c r="C82" s="18" t="s">
        <v>41</v>
      </c>
      <c r="D82" s="17">
        <f>VLOOKUP(E82,Parâmetros!$D$24:$E$29,2,FALSE)/10</f>
        <v>1</v>
      </c>
      <c r="E82" s="18" t="s">
        <v>64</v>
      </c>
      <c r="F82" s="34"/>
    </row>
    <row r="83" spans="1:6" ht="18" customHeight="1" x14ac:dyDescent="0.25">
      <c r="A83" s="16" t="s">
        <v>5</v>
      </c>
      <c r="B83" s="17">
        <f>VLOOKUP(C83,Parâmetros!$A$33:$B$39,2,FALSE)/10</f>
        <v>0.5</v>
      </c>
      <c r="C83" s="18" t="s">
        <v>63</v>
      </c>
      <c r="D83" s="17">
        <f>VLOOKUP(E83,Parâmetros!$D$33:$E$39,2,FALSE)/10</f>
        <v>0.3</v>
      </c>
      <c r="E83" s="18" t="s">
        <v>53</v>
      </c>
      <c r="F83" s="35"/>
    </row>
    <row r="84" spans="1:6" ht="18" customHeight="1" x14ac:dyDescent="0.25">
      <c r="A84" s="36"/>
      <c r="B84" s="36"/>
      <c r="C84" s="36"/>
      <c r="D84" s="36"/>
      <c r="E84" s="36"/>
      <c r="F84" s="21">
        <f>((B80*D80)+(B81*D81)+(B82*D82)+(B83*D83))/4</f>
        <v>9.2499999999999999E-2</v>
      </c>
    </row>
    <row r="85" spans="1:6" ht="18" customHeight="1" x14ac:dyDescent="0.25">
      <c r="A85" s="12" t="s">
        <v>8</v>
      </c>
      <c r="B85" s="13" t="s">
        <v>12</v>
      </c>
      <c r="C85" s="37"/>
      <c r="D85" s="38"/>
      <c r="E85" s="39"/>
      <c r="F85" s="22"/>
    </row>
    <row r="86" spans="1:6" ht="18" customHeight="1" x14ac:dyDescent="0.25">
      <c r="A86" s="19" t="s">
        <v>0</v>
      </c>
      <c r="B86" s="19" t="s">
        <v>1</v>
      </c>
      <c r="C86" s="19" t="s">
        <v>6</v>
      </c>
      <c r="D86" s="19" t="s">
        <v>2</v>
      </c>
      <c r="E86" s="19" t="s">
        <v>6</v>
      </c>
      <c r="F86" s="33" t="s">
        <v>88</v>
      </c>
    </row>
    <row r="87" spans="1:6" ht="18" customHeight="1" x14ac:dyDescent="0.25">
      <c r="A87" s="16" t="s">
        <v>3</v>
      </c>
      <c r="B87" s="17">
        <f>VLOOKUP(C87,Parâmetros!$A$3:$B$9,2,FALSE)/10</f>
        <v>0.3</v>
      </c>
      <c r="C87" s="18" t="s">
        <v>18</v>
      </c>
      <c r="D87" s="17">
        <f>VLOOKUP(E87,Parâmetros!$D$3:$E$7,2,FALSE)/10</f>
        <v>0.1</v>
      </c>
      <c r="E87" s="18" t="s">
        <v>27</v>
      </c>
      <c r="F87" s="34"/>
    </row>
    <row r="88" spans="1:6" ht="18" customHeight="1" x14ac:dyDescent="0.25">
      <c r="A88" s="16" t="s">
        <v>4</v>
      </c>
      <c r="B88" s="17">
        <f>VLOOKUP(C88,Parâmetros!$A$13:$B$20,2,FALSE)/10</f>
        <v>0.3</v>
      </c>
      <c r="C88" s="18" t="s">
        <v>33</v>
      </c>
      <c r="D88" s="17">
        <f>VLOOKUP(E88,Parâmetros!$D$13:$E$18,2,FALSE)/10</f>
        <v>0.3</v>
      </c>
      <c r="E88" s="18" t="s">
        <v>89</v>
      </c>
      <c r="F88" s="34"/>
    </row>
    <row r="89" spans="1:6" ht="18" customHeight="1" x14ac:dyDescent="0.25">
      <c r="A89" s="16" t="s">
        <v>61</v>
      </c>
      <c r="B89" s="17">
        <f>VLOOKUP(C89,Parâmetros!$A$24:$B$29,2,FALSE)/10</f>
        <v>0.1</v>
      </c>
      <c r="C89" s="18" t="s">
        <v>41</v>
      </c>
      <c r="D89" s="17">
        <f>VLOOKUP(E89,Parâmetros!$D$24:$E$29,2,FALSE)/10</f>
        <v>1</v>
      </c>
      <c r="E89" s="18" t="s">
        <v>64</v>
      </c>
      <c r="F89" s="34"/>
    </row>
    <row r="90" spans="1:6" ht="18" customHeight="1" x14ac:dyDescent="0.25">
      <c r="A90" s="16" t="s">
        <v>5</v>
      </c>
      <c r="B90" s="17">
        <f>VLOOKUP(C90,Parâmetros!$A$33:$B$39,2,FALSE)/10</f>
        <v>0.5</v>
      </c>
      <c r="C90" s="18" t="s">
        <v>63</v>
      </c>
      <c r="D90" s="17">
        <f>VLOOKUP(E90,Parâmetros!$D$33:$E$39,2,FALSE)/10</f>
        <v>0.3</v>
      </c>
      <c r="E90" s="18" t="s">
        <v>53</v>
      </c>
      <c r="F90" s="35"/>
    </row>
    <row r="91" spans="1:6" ht="18" customHeight="1" x14ac:dyDescent="0.25">
      <c r="A91" s="24"/>
      <c r="B91" s="20"/>
      <c r="C91" s="25"/>
      <c r="D91" s="25"/>
      <c r="E91" s="25"/>
      <c r="F91" s="21">
        <f>((B87*D87)+(B88*D88)+(B89*D89)+(B90*D90))/4</f>
        <v>9.2499999999999999E-2</v>
      </c>
    </row>
  </sheetData>
  <sheetProtection password="B056" sheet="1" objects="1" scenarios="1"/>
  <mergeCells count="36">
    <mergeCell ref="C85:E85"/>
    <mergeCell ref="F86:F90"/>
    <mergeCell ref="B1:F1"/>
    <mergeCell ref="B24:F24"/>
    <mergeCell ref="B47:F47"/>
    <mergeCell ref="B70:F70"/>
    <mergeCell ref="F72:F76"/>
    <mergeCell ref="A77:E77"/>
    <mergeCell ref="C78:E78"/>
    <mergeCell ref="F79:F83"/>
    <mergeCell ref="A84:E84"/>
    <mergeCell ref="A61:E61"/>
    <mergeCell ref="C62:E62"/>
    <mergeCell ref="F63:F67"/>
    <mergeCell ref="C71:E71"/>
    <mergeCell ref="C48:E48"/>
    <mergeCell ref="F49:F53"/>
    <mergeCell ref="A54:E54"/>
    <mergeCell ref="C55:E55"/>
    <mergeCell ref="F56:F60"/>
    <mergeCell ref="F33:F37"/>
    <mergeCell ref="A38:E38"/>
    <mergeCell ref="C39:E39"/>
    <mergeCell ref="F40:F44"/>
    <mergeCell ref="C25:E25"/>
    <mergeCell ref="F26:F30"/>
    <mergeCell ref="A31:E31"/>
    <mergeCell ref="C32:E32"/>
    <mergeCell ref="A15:E15"/>
    <mergeCell ref="C16:E16"/>
    <mergeCell ref="F17:F2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 B25 B32 B39 B48 B55 B62 B71 B78 B85">
      <formula1>$AC$3:$AC$9</formula1>
    </dataValidation>
    <dataValidation type="list" allowBlank="1" showInputMessage="1" showErrorMessage="1" sqref="E4 E11 E18 E27 E34 E41 E50 E57 E64 E73 E80 E87">
      <formula1>Atividade_Medição</formula1>
    </dataValidation>
    <dataValidation type="list" allowBlank="1" showInputMessage="1" showErrorMessage="1" sqref="C12 C5 C19 C35 C28 C42 C58 C51 C65 C81 C74 C88">
      <formula1>Fator_Especif_Fonte</formula1>
    </dataValidation>
    <dataValidation type="list" allowBlank="1" showInputMessage="1" showErrorMessage="1" sqref="E12 E5 E19 E35 E28 E42 E58 E51 E65 E81 E74 E88">
      <formula1>Atividade_Especif_Fonte</formula1>
    </dataValidation>
    <dataValidation type="list" allowBlank="1" showInputMessage="1" showErrorMessage="1" sqref="C13 C6 C20 C36 C29 C43 C59 C52 C66 C82 C75 C89">
      <formula1>Fator_Espacial</formula1>
    </dataValidation>
    <dataValidation type="list" allowBlank="1" showInputMessage="1" showErrorMessage="1" sqref="E13 E6 E20 E36 E29 E43 E59 E52 E66 E82 E75 E89">
      <formula1>Atividade_Espacial</formula1>
    </dataValidation>
    <dataValidation type="list" allowBlank="1" showInputMessage="1" showErrorMessage="1" sqref="C14 C7 C21 C37 C30 C44 C60 C53 C67 C83 C76 C90">
      <formula1>Fator_Temporal</formula1>
    </dataValidation>
    <dataValidation type="list" allowBlank="1" showInputMessage="1" showErrorMessage="1" sqref="E14 E7 E21 E37 E30 E44 E60 E53 E67 E83 E76 E90">
      <formula1>Atividade_Temporal</formula1>
    </dataValidation>
    <dataValidation type="list" allowBlank="1" showInputMessage="1" showErrorMessage="1" sqref="C4 C11 C18 C27 C34 C41 C50 C57 C64 C73 C80 C87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Obras de construções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2019-06-06T20:26:49Z</dcterms:modified>
</cp:coreProperties>
</file>