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Seisa\"/>
    </mc:Choice>
  </mc:AlternateContent>
  <bookViews>
    <workbookView xWindow="0" yWindow="0" windowWidth="24000" windowHeight="9435"/>
  </bookViews>
  <sheets>
    <sheet name="Emissão Cabine de Pintura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4" l="1"/>
  <c r="H5" i="4" l="1"/>
  <c r="F5" i="4"/>
  <c r="I5" i="4" s="1"/>
  <c r="I6" i="4" l="1"/>
</calcChain>
</file>

<file path=xl/comments1.xml><?xml version="1.0" encoding="utf-8"?>
<comments xmlns="http://schemas.openxmlformats.org/spreadsheetml/2006/main">
  <authors>
    <author>Tatiane Jardim Morais</author>
  </authors>
  <commentList>
    <comment ref="F5" authorId="0" shapeId="0">
      <text>
        <r>
          <rPr>
            <sz val="9"/>
            <color indexed="81"/>
            <rFont val="Segoe UI"/>
            <family val="2"/>
          </rPr>
          <t xml:space="preserve">A empresa consumiu 114 galões de tinta em 2015.
</t>
        </r>
      </text>
    </comment>
    <comment ref="G5" authorId="0" shapeId="0">
      <text>
        <r>
          <rPr>
            <sz val="9"/>
            <color indexed="81"/>
            <rFont val="Segoe UI"/>
            <family val="2"/>
          </rPr>
          <t xml:space="preserve">Média das massas específicas das tintas usadas em 2015. Informações contidas nas FISPQ enviadas pela empresa.  
</t>
        </r>
      </text>
    </comment>
    <comment ref="B10" authorId="0" shapeId="0">
      <text>
        <r>
          <rPr>
            <sz val="9"/>
            <color indexed="81"/>
            <rFont val="Segoe UI"/>
            <family val="2"/>
          </rPr>
          <t xml:space="preserve">Dados encontrados no site:
http://www.intercoatings.com.br
</t>
        </r>
      </text>
    </comment>
    <comment ref="C10" authorId="0" shapeId="0">
      <text>
        <r>
          <rPr>
            <sz val="9"/>
            <color indexed="81"/>
            <rFont val="Segoe UI"/>
            <family val="2"/>
          </rPr>
          <t xml:space="preserve">Dados enviados pela empresa através das FISPQ.
</t>
        </r>
      </text>
    </comment>
  </commentList>
</comments>
</file>

<file path=xl/sharedStrings.xml><?xml version="1.0" encoding="utf-8"?>
<sst xmlns="http://schemas.openxmlformats.org/spreadsheetml/2006/main" count="21" uniqueCount="21">
  <si>
    <t xml:space="preserve">Fonte Emissora </t>
  </si>
  <si>
    <t>Cabine de Pintura</t>
  </si>
  <si>
    <t>Produto</t>
  </si>
  <si>
    <t>Interseal 670HS</t>
  </si>
  <si>
    <t>Interthane 990</t>
  </si>
  <si>
    <t>International GTA220</t>
  </si>
  <si>
    <t>INTERPLATE 341 VERMELHO</t>
  </si>
  <si>
    <t>International GTA713</t>
  </si>
  <si>
    <t>Intergard 413</t>
  </si>
  <si>
    <t>Diâmetro [m]</t>
  </si>
  <si>
    <t>Altura [m]</t>
  </si>
  <si>
    <t>Consumo de tinta [L/ano]</t>
  </si>
  <si>
    <t>Massa específica [kg/L]</t>
  </si>
  <si>
    <t>Fração de voláteis [%]</t>
  </si>
  <si>
    <t>Teor de Sólidos [%]</t>
  </si>
  <si>
    <t>Peso Específico [g/cm³]</t>
  </si>
  <si>
    <t>TOTAL</t>
  </si>
  <si>
    <t>Fonte: Informações enviadas pelo empreendimento através do Ofício IEMA N° 029/2017</t>
  </si>
  <si>
    <t>Latitude [º]</t>
  </si>
  <si>
    <t>Longitude [º]</t>
  </si>
  <si>
    <t>Taxa de Emissão VOC [kg/h]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</si>
</sst>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9"/>
      <color indexed="81"/>
      <name val="Segoe UI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6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DEDAC4"/>
      </left>
      <right style="thin">
        <color rgb="FFDEDAC4"/>
      </right>
      <top style="thin">
        <color rgb="FFDEDAC4"/>
      </top>
      <bottom style="thin">
        <color rgb="FFDEDAC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horizontal="center" vertical="center"/>
    </xf>
    <xf numFmtId="0" fontId="4" fillId="0" borderId="0" xfId="0" applyFont="1" applyFill="1" applyAlignment="1">
      <alignment vertical="center"/>
    </xf>
    <xf numFmtId="2" fontId="1" fillId="3" borderId="4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2" fillId="2" borderId="3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I10" sqref="I10"/>
    </sheetView>
  </sheetViews>
  <sheetFormatPr defaultRowHeight="15" customHeight="1" x14ac:dyDescent="0.25"/>
  <cols>
    <col min="1" max="1" width="21.140625" style="1" customWidth="1"/>
    <col min="2" max="2" width="10.28515625" style="1" customWidth="1"/>
    <col min="3" max="3" width="13.42578125" style="1" customWidth="1"/>
    <col min="4" max="4" width="16" style="1" customWidth="1"/>
    <col min="5" max="5" width="11.85546875" style="1" customWidth="1"/>
    <col min="6" max="6" width="17.28515625" style="1" customWidth="1"/>
    <col min="7" max="7" width="14.28515625" style="1" customWidth="1"/>
    <col min="8" max="8" width="12.7109375" style="1" customWidth="1"/>
    <col min="9" max="9" width="15.85546875" style="1" customWidth="1"/>
    <col min="10" max="16384" width="9.140625" style="1"/>
  </cols>
  <sheetData>
    <row r="1" spans="1:10" ht="15" customHeight="1" x14ac:dyDescent="0.25">
      <c r="A1" s="11" t="s">
        <v>17</v>
      </c>
      <c r="B1" s="4"/>
      <c r="C1" s="4"/>
      <c r="D1" s="4"/>
      <c r="E1" s="4"/>
      <c r="F1" s="4"/>
      <c r="G1" s="4"/>
      <c r="H1" s="4"/>
      <c r="I1" s="4"/>
      <c r="J1" s="4"/>
    </row>
    <row r="2" spans="1:10" ht="15" customHeight="1" x14ac:dyDescent="0.25">
      <c r="A2" s="11"/>
      <c r="B2" s="4"/>
      <c r="C2" s="4"/>
      <c r="D2" s="4"/>
      <c r="E2" s="4"/>
      <c r="F2" s="4"/>
      <c r="G2" s="4"/>
      <c r="H2" s="4"/>
      <c r="I2" s="4"/>
      <c r="J2" s="4"/>
    </row>
    <row r="3" spans="1:10" ht="15" customHeight="1" x14ac:dyDescent="0.25">
      <c r="A3" s="17" t="s">
        <v>0</v>
      </c>
      <c r="B3" s="18" t="s">
        <v>18</v>
      </c>
      <c r="C3" s="18" t="s">
        <v>19</v>
      </c>
      <c r="D3" s="15" t="s">
        <v>9</v>
      </c>
      <c r="E3" s="15" t="s">
        <v>10</v>
      </c>
      <c r="F3" s="15" t="s">
        <v>11</v>
      </c>
      <c r="G3" s="15" t="s">
        <v>12</v>
      </c>
      <c r="H3" s="15" t="s">
        <v>13</v>
      </c>
      <c r="I3" s="13" t="s">
        <v>20</v>
      </c>
      <c r="J3" s="4"/>
    </row>
    <row r="4" spans="1:10" ht="15" customHeight="1" x14ac:dyDescent="0.25">
      <c r="A4" s="17"/>
      <c r="B4" s="18"/>
      <c r="C4" s="18"/>
      <c r="D4" s="15"/>
      <c r="E4" s="15"/>
      <c r="F4" s="15"/>
      <c r="G4" s="15"/>
      <c r="H4" s="15"/>
      <c r="I4" s="14"/>
      <c r="J4" s="4"/>
    </row>
    <row r="5" spans="1:10" ht="15" customHeight="1" x14ac:dyDescent="0.25">
      <c r="A5" s="4" t="s">
        <v>1</v>
      </c>
      <c r="B5" s="5">
        <v>-20.295086000000001</v>
      </c>
      <c r="C5" s="5">
        <v>-40.394433999999997</v>
      </c>
      <c r="D5" s="2">
        <v>0.53</v>
      </c>
      <c r="E5" s="2">
        <v>2.58</v>
      </c>
      <c r="F5" s="6">
        <f>114*3.78541</f>
        <v>431.53674000000001</v>
      </c>
      <c r="G5" s="2">
        <f>SUM(C11:C16)/6</f>
        <v>1.0683333333333331</v>
      </c>
      <c r="H5" s="2">
        <f>100-((B11+B12+B13+B14+B15+B16)/6)</f>
        <v>67.666666666666657</v>
      </c>
      <c r="I5" s="10">
        <f>F5*G5*(H5/100)/8760</f>
        <v>3.5611907165791462E-2</v>
      </c>
      <c r="J5" s="4"/>
    </row>
    <row r="6" spans="1:10" ht="15" customHeight="1" x14ac:dyDescent="0.25">
      <c r="A6" s="16" t="s">
        <v>16</v>
      </c>
      <c r="B6" s="16"/>
      <c r="C6" s="16"/>
      <c r="D6" s="16"/>
      <c r="E6" s="16"/>
      <c r="F6" s="16"/>
      <c r="G6" s="16"/>
      <c r="H6" s="16"/>
      <c r="I6" s="12">
        <f>SUM(I5:I5)</f>
        <v>3.5611907165791462E-2</v>
      </c>
      <c r="J6" s="4"/>
    </row>
    <row r="7" spans="1:10" ht="1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1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1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25.5" customHeight="1" x14ac:dyDescent="0.25">
      <c r="A10" s="3" t="s">
        <v>2</v>
      </c>
      <c r="B10" s="3" t="s">
        <v>14</v>
      </c>
      <c r="C10" s="3" t="s">
        <v>15</v>
      </c>
    </row>
    <row r="11" spans="1:10" ht="15" customHeight="1" x14ac:dyDescent="0.25">
      <c r="A11" s="7" t="s">
        <v>3</v>
      </c>
      <c r="B11" s="8">
        <v>82</v>
      </c>
      <c r="C11" s="4">
        <v>1.65</v>
      </c>
    </row>
    <row r="12" spans="1:10" ht="15" customHeight="1" x14ac:dyDescent="0.25">
      <c r="A12" s="1" t="s">
        <v>4</v>
      </c>
      <c r="B12" s="4">
        <v>57</v>
      </c>
      <c r="C12" s="4">
        <v>1.2</v>
      </c>
      <c r="I12" s="9"/>
    </row>
    <row r="13" spans="1:10" ht="15" customHeight="1" x14ac:dyDescent="0.25">
      <c r="A13" s="1" t="s">
        <v>8</v>
      </c>
      <c r="B13" s="4">
        <v>36</v>
      </c>
      <c r="C13" s="4">
        <v>0.92</v>
      </c>
    </row>
    <row r="14" spans="1:10" ht="15" customHeight="1" x14ac:dyDescent="0.25">
      <c r="A14" s="1" t="s">
        <v>7</v>
      </c>
      <c r="B14" s="4">
        <v>0</v>
      </c>
      <c r="C14" s="4">
        <v>0.85</v>
      </c>
    </row>
    <row r="15" spans="1:10" ht="15" customHeight="1" x14ac:dyDescent="0.25">
      <c r="A15" s="1" t="s">
        <v>5</v>
      </c>
      <c r="B15" s="4">
        <v>0</v>
      </c>
      <c r="C15" s="4">
        <v>0.85</v>
      </c>
    </row>
    <row r="16" spans="1:10" ht="15" customHeight="1" x14ac:dyDescent="0.25">
      <c r="A16" s="7" t="s">
        <v>6</v>
      </c>
      <c r="B16" s="4">
        <v>19</v>
      </c>
      <c r="C16" s="4">
        <v>0.94</v>
      </c>
    </row>
  </sheetData>
  <sheetProtection password="B056" sheet="1" objects="1" scenarios="1"/>
  <mergeCells count="10">
    <mergeCell ref="I3:I4"/>
    <mergeCell ref="F3:F4"/>
    <mergeCell ref="G3:G4"/>
    <mergeCell ref="H3:H4"/>
    <mergeCell ref="A6:H6"/>
    <mergeCell ref="A3:A4"/>
    <mergeCell ref="B3:B4"/>
    <mergeCell ref="C3:C4"/>
    <mergeCell ref="D3:D4"/>
    <mergeCell ref="E3:E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Emissão Cabine de Pintura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Aarão Gonçalves</dc:creator>
  <cp:lastModifiedBy>Vanessa Brusco Filete</cp:lastModifiedBy>
  <dcterms:created xsi:type="dcterms:W3CDTF">2018-11-27T15:00:23Z</dcterms:created>
  <dcterms:modified xsi:type="dcterms:W3CDTF">2019-06-06T20:22:08Z</dcterms:modified>
</cp:coreProperties>
</file>