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Unibrás\"/>
    </mc:Choice>
  </mc:AlternateContent>
  <bookViews>
    <workbookView xWindow="0" yWindow="0" windowWidth="24000" windowHeight="9135" tabRatio="634" firstSheet="1" activeTab="7"/>
  </bookViews>
  <sheets>
    <sheet name="Parâmetros" sheetId="2" state="hidden" r:id="rId1"/>
    <sheet name="Maq e Equip" sheetId="4" r:id="rId2"/>
    <sheet name="Transferências" sheetId="11" r:id="rId3"/>
    <sheet name="Britagem" sheetId="20" r:id="rId4"/>
    <sheet name="Peneiramento" sheetId="21" r:id="rId5"/>
    <sheet name="Vias-N Pav" sheetId="13" r:id="rId6"/>
    <sheet name="Vias-Escap" sheetId="15" r:id="rId7"/>
    <sheet name="Pilhas" sheetId="14" r:id="rId8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1" l="1"/>
  <c r="B21" i="21"/>
  <c r="D20" i="21"/>
  <c r="B20" i="21"/>
  <c r="D19" i="21"/>
  <c r="B19" i="21"/>
  <c r="D18" i="21"/>
  <c r="B18" i="21"/>
  <c r="F22" i="21" s="1"/>
  <c r="D14" i="21"/>
  <c r="B14" i="21"/>
  <c r="D13" i="21"/>
  <c r="B13" i="21"/>
  <c r="D12" i="21"/>
  <c r="B12" i="21"/>
  <c r="D11" i="21"/>
  <c r="B11" i="21"/>
  <c r="F15" i="21" s="1"/>
  <c r="D7" i="21"/>
  <c r="B7" i="21"/>
  <c r="D6" i="21"/>
  <c r="B6" i="21"/>
  <c r="D5" i="21"/>
  <c r="B5" i="21"/>
  <c r="D4" i="21"/>
  <c r="B4" i="21"/>
  <c r="F8" i="21" s="1"/>
  <c r="B18" i="20"/>
  <c r="D21" i="20" l="1"/>
  <c r="B21" i="20"/>
  <c r="D20" i="20"/>
  <c r="B20" i="20"/>
  <c r="D19" i="20"/>
  <c r="B19" i="20"/>
  <c r="D18" i="20"/>
  <c r="F22" i="20"/>
  <c r="D14" i="20"/>
  <c r="B14" i="20"/>
  <c r="D13" i="20"/>
  <c r="B13" i="20"/>
  <c r="D12" i="20"/>
  <c r="B12" i="20"/>
  <c r="D11" i="20"/>
  <c r="B11" i="20"/>
  <c r="F15" i="20" s="1"/>
  <c r="D7" i="20"/>
  <c r="B7" i="20"/>
  <c r="D6" i="20"/>
  <c r="B6" i="20"/>
  <c r="D5" i="20"/>
  <c r="B5" i="20"/>
  <c r="D4" i="20"/>
  <c r="B4" i="20"/>
  <c r="F8" i="20" l="1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3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F8" i="13" l="1"/>
  <c r="F15" i="13"/>
  <c r="F22" i="13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<sst xmlns="http://schemas.openxmlformats.org/spreadsheetml/2006/main" count="721" uniqueCount="100">
  <si>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</si>
  <si>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</si>
  <si>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</si>
  <si>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</si>
  <si>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</si>
  <si>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</si>
  <si>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</si>
  <si>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</si>
  <si>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</si>
  <si>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</si>
  <si>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</si>
  <si>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</si>
  <si>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</si>
  <si>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</si>
  <si>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</si>
  <si>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</si>
  <si>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</si>
  <si>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</si>
  <si>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</si>
  <si>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</si>
  <si>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</si>
  <si>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</si>
  <si>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</si>
  <si>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</si>
  <si>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</si>
  <si>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</si>
  <si>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</si>
  <si>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</si>
  <si>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</si>
  <si>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</si>
  <si>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</si>
  <si>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</si>
  <si>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</si>
  <si>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</si>
  <si>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</si>
  <si>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</si>
  <si>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</si>
  <si>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</si>
  <si>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</si>
  <si>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</si>
  <si>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</si>
  <si>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</si>
  <si>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</si>
  <si>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</si>
  <si>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</si>
  <si>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</si>
  <si>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</si>
  <si>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</si>
  <si>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</si>
  <si>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</si>
  <si>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</si>
  <si>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</si>
  <si>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</si>
  <si>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</si>
  <si>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</si>
  <si>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</si>
  <si>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</si>
  <si>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</si>
  <si>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</si>
  <si>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</si>
  <si>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</si>
  <si>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</si>
  <si>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</si>
  <si>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</si>
  <si>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</si>
  <si>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</si>
  <si>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</si>
  <si>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</si>
  <si>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</si>
  <si>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</si>
  <si>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</si>
  <si>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</si>
  <si>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</si>
  <si>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</si>
  <si>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</si>
  <si>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</si>
  <si>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</si>
  <si>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</si>
  <si>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</si>
  <si>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</si>
  <si>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</si>
  <si>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</si>
  <si>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</si>
  <si>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</si>
  <si>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</si>
  <si>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</si>
  <si>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</si>
  <si>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</si>
  <si>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</si>
  <si>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</si>
  <si>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</si>
  <si>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</si>
  <si>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</si>
  <si>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</si>
  <si>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</si>
  <si>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Escapamento</t>
  </si>
  <si>
    <t>Peneiramento</t>
  </si>
  <si>
    <t>Pá Carregadeira</t>
  </si>
  <si>
    <t>Britador</t>
  </si>
  <si>
    <t>Área Exposta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</si>
</sst>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1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9" t="s">
        <v>50</v>
      </c>
      <c r="B11" s="39"/>
      <c r="C11" s="39"/>
      <c r="D11" s="39"/>
      <c r="E11" s="39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93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9" t="s">
        <v>42</v>
      </c>
      <c r="B22" s="39"/>
      <c r="C22" s="39"/>
      <c r="D22" s="39"/>
      <c r="E22" s="39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94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9" t="s">
        <v>49</v>
      </c>
      <c r="B31" s="39"/>
      <c r="C31" s="39"/>
      <c r="D31" s="39"/>
      <c r="E31" s="39"/>
    </row>
    <row r="32" spans="1:5" ht="15" customHeight="1" x14ac:dyDescent="0.25">
      <c r="A32" s="40" t="s">
        <v>86</v>
      </c>
      <c r="B32" s="40"/>
      <c r="C32" s="24"/>
      <c r="D32" s="40" t="s">
        <v>87</v>
      </c>
      <c r="E32" s="40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8" workbookViewId="0">
      <selection activeCell="C44" sqref="C44:E4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97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ht="11.25" customHeight="1" x14ac:dyDescent="0.25">
      <c r="A15" s="50"/>
      <c r="B15" s="50"/>
      <c r="C15" s="50"/>
      <c r="D15" s="50"/>
      <c r="E15" s="51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8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8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6" ht="12.2" customHeight="1" x14ac:dyDescent="0.25">
      <c r="A22" s="50"/>
      <c r="B22" s="50"/>
      <c r="C22" s="50"/>
      <c r="D22" s="50"/>
      <c r="E22" s="51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4"/>
      <c r="D23" s="45"/>
      <c r="E23" s="46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7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8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8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8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9"/>
    </row>
    <row r="29" spans="1:6" ht="12.2" customHeight="1" x14ac:dyDescent="0.25">
      <c r="A29" s="50"/>
      <c r="B29" s="50"/>
      <c r="C29" s="50"/>
      <c r="D29" s="50"/>
      <c r="E29" s="51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4"/>
      <c r="D30" s="45"/>
      <c r="E30" s="46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7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8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8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8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9"/>
    </row>
    <row r="36" spans="1:6" ht="12.2" customHeight="1" x14ac:dyDescent="0.25">
      <c r="A36" s="42"/>
      <c r="B36" s="42"/>
      <c r="C36" s="42"/>
      <c r="D36" s="42"/>
      <c r="E36" s="43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4"/>
      <c r="D37" s="45"/>
      <c r="E37" s="46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7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8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8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8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9"/>
    </row>
    <row r="43" spans="1:6" ht="11.25" customHeight="1" x14ac:dyDescent="0.25">
      <c r="A43" s="42"/>
      <c r="B43" s="42"/>
      <c r="C43" s="42"/>
      <c r="D43" s="42"/>
      <c r="E43" s="43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4"/>
      <c r="D44" s="45"/>
      <c r="E44" s="46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7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8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8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8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9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5" sqref="D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91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4"/>
      <c r="D9" s="55"/>
      <c r="E9" s="5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8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8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7" sqref="D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98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4"/>
      <c r="D9" s="55"/>
      <c r="E9" s="5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69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8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8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4 C11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0" sqref="D2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96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4"/>
      <c r="D9" s="55"/>
      <c r="E9" s="5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69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8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8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">
      <formula1>AP42_Factor_Rating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5" sqref="D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92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93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4"/>
      <c r="D9" s="55"/>
      <c r="E9" s="5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8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48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9" x14ac:dyDescent="0.25">
      <c r="A22" s="20"/>
      <c r="C22" s="21"/>
      <c r="D22" s="21"/>
      <c r="E22" s="21"/>
      <c r="F22" s="30">
        <f>((B18*D18)+(B19*D19)+(B20*D20)+(B21*D21))/4</f>
        <v>0.27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31" workbookViewId="0">
      <selection activeCell="E49" sqref="E4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95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0.3</v>
      </c>
      <c r="E5" s="28" t="s">
        <v>93</v>
      </c>
      <c r="F5" s="48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0.34750000000000003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8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8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8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s="32" customFormat="1" ht="11.25" customHeight="1" x14ac:dyDescent="0.25">
      <c r="A15" s="50"/>
      <c r="B15" s="50"/>
      <c r="C15" s="50"/>
      <c r="D15" s="50"/>
      <c r="E15" s="51"/>
      <c r="F15" s="33">
        <f>((B11*D11)+(B12*D12)+(B13*D13)+(B14*D14))/4</f>
        <v>0.33999999999999997</v>
      </c>
    </row>
    <row r="16" spans="1:29" s="32" customFormat="1" ht="15" customHeight="1" x14ac:dyDescent="0.25">
      <c r="A16" s="16" t="s">
        <v>8</v>
      </c>
      <c r="B16" s="17" t="s">
        <v>12</v>
      </c>
      <c r="C16" s="44"/>
      <c r="D16" s="45"/>
      <c r="E16" s="46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9"/>
    </row>
    <row r="22" spans="1:6" s="32" customFormat="1" ht="12.2" customHeight="1" x14ac:dyDescent="0.25">
      <c r="A22" s="50"/>
      <c r="B22" s="50"/>
      <c r="C22" s="50"/>
      <c r="D22" s="50"/>
      <c r="E22" s="51"/>
      <c r="F22" s="33">
        <f>((B18*D18)+(B19*D19)+(B20*D20)+(B21*D21))/4</f>
        <v>0.33999999999999997</v>
      </c>
    </row>
    <row r="23" spans="1:6" s="32" customFormat="1" ht="15" customHeight="1" x14ac:dyDescent="0.25">
      <c r="A23" s="13" t="s">
        <v>8</v>
      </c>
      <c r="B23" s="14" t="s">
        <v>13</v>
      </c>
      <c r="C23" s="44"/>
      <c r="D23" s="45"/>
      <c r="E23" s="46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0.3</v>
      </c>
      <c r="E26" s="28" t="s">
        <v>93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9"/>
    </row>
    <row r="29" spans="1:6" s="32" customFormat="1" ht="12.2" customHeight="1" x14ac:dyDescent="0.25">
      <c r="A29" s="50"/>
      <c r="B29" s="50"/>
      <c r="C29" s="50"/>
      <c r="D29" s="50"/>
      <c r="E29" s="51"/>
      <c r="F29" s="33">
        <f>((B25*D25)+(B26*D26)+(B27*D27)+(B28*D28))/4</f>
        <v>0.34750000000000003</v>
      </c>
    </row>
    <row r="30" spans="1:6" s="32" customFormat="1" ht="15" customHeight="1" x14ac:dyDescent="0.25">
      <c r="A30" s="13" t="s">
        <v>8</v>
      </c>
      <c r="B30" s="14" t="s">
        <v>14</v>
      </c>
      <c r="C30" s="44"/>
      <c r="D30" s="45"/>
      <c r="E30" s="46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0.3</v>
      </c>
      <c r="E33" s="28" t="s">
        <v>93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9"/>
    </row>
    <row r="36" spans="1:6" s="32" customFormat="1" ht="12.2" customHeight="1" x14ac:dyDescent="0.25">
      <c r="A36" s="50"/>
      <c r="B36" s="50"/>
      <c r="C36" s="50"/>
      <c r="D36" s="50"/>
      <c r="E36" s="51"/>
      <c r="F36" s="33">
        <f>((B32*D32)+(B33*D33)+(B34*D34)+(B35*D35))/4</f>
        <v>0.34750000000000003</v>
      </c>
    </row>
    <row r="37" spans="1:6" s="32" customFormat="1" ht="15" customHeight="1" x14ac:dyDescent="0.25">
      <c r="A37" s="13" t="s">
        <v>8</v>
      </c>
      <c r="B37" s="14" t="s">
        <v>10</v>
      </c>
      <c r="C37" s="44"/>
      <c r="D37" s="45"/>
      <c r="E37" s="46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0.3</v>
      </c>
      <c r="E40" s="28" t="s">
        <v>93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1</v>
      </c>
      <c r="E41" s="28" t="s">
        <v>66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9"/>
    </row>
    <row r="43" spans="1:6" s="32" customFormat="1" ht="11.25" customHeight="1" x14ac:dyDescent="0.25">
      <c r="A43" s="50"/>
      <c r="B43" s="50"/>
      <c r="C43" s="50"/>
      <c r="D43" s="50"/>
      <c r="E43" s="51"/>
      <c r="F43" s="33">
        <f>((B39*D39)+(B40*D40)+(B41*D41)+(B42*D42))/4</f>
        <v>0.34750000000000003</v>
      </c>
    </row>
    <row r="44" spans="1:6" s="32" customFormat="1" ht="15" customHeight="1" x14ac:dyDescent="0.25">
      <c r="A44" s="13" t="s">
        <v>8</v>
      </c>
      <c r="B44" s="14" t="s">
        <v>15</v>
      </c>
      <c r="C44" s="44"/>
      <c r="D44" s="45"/>
      <c r="E44" s="46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0.3</v>
      </c>
      <c r="E47" s="28" t="s">
        <v>93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1</v>
      </c>
      <c r="E48" s="28" t="s">
        <v>66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9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0.33999999999999997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A8" sqref="A8:E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99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0"/>
      <c r="G2" s="7"/>
    </row>
    <row r="3" spans="1:29" s="32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7" t="s">
        <v>90</v>
      </c>
      <c r="AC3" s="32" t="s">
        <v>9</v>
      </c>
    </row>
    <row r="4" spans="1:29" s="32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8"/>
      <c r="AC4" s="32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93</v>
      </c>
      <c r="F5" s="58"/>
      <c r="AC5" s="32" t="s">
        <v>61</v>
      </c>
    </row>
    <row r="6" spans="1:29" s="32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8"/>
      <c r="AC6" s="32" t="s">
        <v>10</v>
      </c>
    </row>
    <row r="7" spans="1:29" s="32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9"/>
      <c r="AC7" s="32" t="s">
        <v>23</v>
      </c>
    </row>
    <row r="8" spans="1:29" s="32" customFormat="1" x14ac:dyDescent="0.25">
      <c r="A8" s="50"/>
      <c r="B8" s="50"/>
      <c r="C8" s="50"/>
      <c r="D8" s="50"/>
      <c r="E8" s="50"/>
      <c r="F8" s="33">
        <f>((B4*D4)+(B5*D5)+(B6*D6)+(B7*D7))/4</f>
        <v>8.7500000000000008E-2</v>
      </c>
      <c r="AC8" s="32" t="s">
        <v>62</v>
      </c>
    </row>
    <row r="9" spans="1:29" s="32" customFormat="1" ht="15" customHeight="1" x14ac:dyDescent="0.25">
      <c r="A9" s="13" t="s">
        <v>8</v>
      </c>
      <c r="B9" s="14" t="s">
        <v>11</v>
      </c>
      <c r="C9" s="54"/>
      <c r="D9" s="55"/>
      <c r="E9" s="55"/>
      <c r="F9" s="35"/>
      <c r="AC9" s="32" t="s">
        <v>15</v>
      </c>
    </row>
    <row r="10" spans="1:29" s="32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7" t="s">
        <v>90</v>
      </c>
    </row>
    <row r="11" spans="1:29" s="32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8"/>
    </row>
    <row r="12" spans="1:29" s="32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93</v>
      </c>
      <c r="F12" s="58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8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9"/>
    </row>
    <row r="15" spans="1:29" s="32" customFormat="1" x14ac:dyDescent="0.25">
      <c r="A15" s="50"/>
      <c r="B15" s="50"/>
      <c r="C15" s="50"/>
      <c r="D15" s="50"/>
      <c r="E15" s="50"/>
      <c r="F15" s="33">
        <f>((B11*D11)+(B12*D12)+(B13*D13)+(B14*D14))/4</f>
        <v>8.7500000000000008E-2</v>
      </c>
    </row>
    <row r="16" spans="1:29" s="32" customFormat="1" ht="15" customHeight="1" x14ac:dyDescent="0.25">
      <c r="A16" s="16" t="s">
        <v>8</v>
      </c>
      <c r="B16" s="17" t="s">
        <v>12</v>
      </c>
      <c r="C16" s="44"/>
      <c r="D16" s="45"/>
      <c r="E16" s="46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8"/>
    </row>
    <row r="19" spans="1:9" s="32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93</v>
      </c>
      <c r="F19" s="58"/>
    </row>
    <row r="20" spans="1:9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8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9"/>
    </row>
    <row r="22" spans="1:9" s="32" customFormat="1" x14ac:dyDescent="0.25">
      <c r="A22" s="36"/>
      <c r="C22" s="37"/>
      <c r="D22" s="37"/>
      <c r="E22" s="37"/>
      <c r="F22" s="33">
        <f>((B18*D18)+(B19*D19)+(B20*D20)+(B21*D21))/4</f>
        <v>8.7500000000000008E-2</v>
      </c>
      <c r="I22" s="38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9</vt:i4>
      </vt:variant>
    </vt:vector>
  </HeadingPairs>
  <TitlesOfParts>
    <vt:vector size="17" baseType="lpstr">
      <vt:lpstr>Parâmetros</vt:lpstr>
      <vt:lpstr>Maq e Equip</vt:lpstr>
      <vt:lpstr>Transferências</vt:lpstr>
      <vt:lpstr>Britagem</vt:lpstr>
      <vt:lpstr>Peneiramento</vt:lpstr>
      <vt:lpstr>Vias-N Pav</vt:lpstr>
      <vt:lpstr>Vias-Escap</vt:lpstr>
      <vt:lpstr>Pilhas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2019-06-06T19:43:53Z</dcterms:modified>
</cp:coreProperties>
</file>